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defaultThemeVersion="166925"/>
  <xr:revisionPtr xr6:coauthVersionLast="47" xr6:coauthVersionMax="47" documentId="13_ncr:1_{191C54C6-DCDE-4B2E-83BE-432D1AA64704}" revIDLastSave="0" xr10:uidLastSave="{00000000-0000-0000-0000-000000000000}"/>
  <bookViews>
    <workbookView xr2:uid="{00000000-000D-0000-FFFF-FFFF00000000}" windowHeight="16440" windowWidth="29040" xWindow="-28920" yWindow="1455"/>
  </bookViews>
  <sheets>
    <sheet r:id="rId1" name="様式第9号" sheetId="1"/>
  </sheets>
  <definedNames>
    <definedName hidden="1" localSheetId="0" name="_xlnm._FilterDatabase">様式第9号!$A$27:$G$212</definedName>
    <definedName localSheetId="0" name="_xlnm.Print_Area">様式第9号!$A$1:$G$211</definedName>
    <definedName name="計算表">様式第9号!$H$1:$I$4</definedName>
    <definedName name="重要">様式第9号!$I$1:$I$4</definedName>
    <definedName name="必須">様式第9号!$I$7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6" i="1" l="1"/>
  <c r="C77" i="1"/>
  <c r="C75" i="1"/>
  <c r="H59" i="1"/>
  <c r="H208" i="1"/>
  <c r="H204" i="1"/>
  <c r="H203" i="1"/>
  <c r="H194" i="1"/>
  <c r="H170" i="1"/>
  <c r="H169" i="1"/>
  <c r="H164" i="1"/>
  <c r="H163" i="1"/>
  <c r="H162" i="1"/>
  <c r="H104" i="1"/>
  <c r="H103" i="1"/>
  <c r="H102" i="1"/>
  <c r="H100" i="1"/>
  <c r="H99" i="1"/>
  <c r="H98" i="1"/>
  <c r="H97" i="1"/>
  <c r="H95" i="1"/>
  <c r="H94" i="1"/>
  <c r="H93" i="1"/>
  <c r="H92" i="1"/>
  <c r="H85" i="1"/>
  <c r="H83" i="1"/>
  <c r="H81" i="1"/>
  <c r="H76" i="1"/>
  <c r="H75" i="1"/>
  <c r="H74" i="1"/>
  <c r="H73" i="1"/>
  <c r="H72" i="1"/>
  <c r="H71" i="1"/>
  <c r="H69" i="1"/>
  <c r="H68" i="1"/>
  <c r="H65" i="1"/>
  <c r="H53" i="1"/>
  <c r="H52" i="1"/>
  <c r="H50" i="1"/>
  <c r="H49" i="1"/>
  <c r="H48" i="1"/>
  <c r="H43" i="1"/>
  <c r="H42" i="1"/>
  <c r="E212" i="1"/>
  <c r="C29" i="1"/>
  <c r="C30" i="1" s="1"/>
  <c r="C31" i="1" s="1"/>
  <c r="C32" i="1" s="1"/>
  <c r="C33" i="1" s="1"/>
  <c r="C34" i="1" s="1"/>
  <c r="C35" i="1" s="1"/>
  <c r="C36" i="1" s="1"/>
  <c r="H9" i="1" a="1"/>
  <c r="H9" i="1" s="1"/>
  <c r="C37" i="1" l="1"/>
  <c r="C38" i="1" s="1"/>
  <c r="C39" i="1" s="1"/>
  <c r="C40" i="1" s="1"/>
  <c r="C41" i="1" s="1"/>
  <c r="C42" i="1" s="1"/>
  <c r="C43" i="1" s="1"/>
  <c r="C44" i="1" s="1"/>
  <c r="C45" i="1" s="1"/>
  <c r="C46" i="1" s="1"/>
  <c r="C47" i="1" s="1"/>
  <c r="C48" i="1" s="1"/>
  <c r="C49" i="1" s="1"/>
  <c r="C50" i="1" s="1"/>
  <c r="C51" i="1" s="1"/>
  <c r="G210" i="1"/>
  <c r="C52" i="1" l="1"/>
  <c r="C53" i="1" s="1"/>
  <c r="C54" i="1" s="1"/>
  <c r="C55" i="1" s="1"/>
  <c r="C56" i="1" s="1"/>
  <c r="C57" i="1" s="1"/>
  <c r="C58" i="1" s="1"/>
  <c r="C59" i="1" l="1"/>
  <c r="C60" i="1" s="1"/>
  <c r="C61" i="1" s="1"/>
  <c r="C62" i="1" s="1"/>
  <c r="C63" i="1" s="1"/>
  <c r="C64" i="1" l="1"/>
  <c r="C65" i="1" s="1"/>
  <c r="C66" i="1" s="1"/>
  <c r="C67" i="1" s="1"/>
  <c r="C68" i="1" s="1"/>
  <c r="C69" i="1" s="1"/>
  <c r="C70" i="1" s="1"/>
  <c r="C78" i="1" l="1"/>
  <c r="C79" i="1" s="1"/>
  <c r="C80" i="1" s="1"/>
  <c r="C81" i="1" s="1"/>
  <c r="C82" i="1" s="1"/>
  <c r="C83" i="1" s="1"/>
  <c r="C84" i="1" s="1"/>
  <c r="C85" i="1" s="1"/>
  <c r="C86" i="1" s="1"/>
  <c r="C87" i="1" s="1"/>
  <c r="C88" i="1" s="1"/>
  <c r="C89" i="1" s="1"/>
  <c r="C90" i="1" s="1"/>
  <c r="C91" i="1" s="1"/>
  <c r="C92" i="1" s="1"/>
  <c r="C93" i="1" s="1"/>
  <c r="C94" i="1" s="1"/>
  <c r="C95" i="1" s="1"/>
  <c r="C96" i="1" s="1"/>
  <c r="C97" i="1" s="1"/>
  <c r="C98" i="1" s="1"/>
  <c r="C99" i="1" s="1"/>
  <c r="C100" i="1" s="1"/>
  <c r="C101" i="1" s="1"/>
  <c r="C102" i="1" s="1"/>
  <c r="C71" i="1"/>
  <c r="C72" i="1" s="1"/>
  <c r="C73" i="1" s="1"/>
  <c r="C74" i="1" s="1"/>
  <c r="C103" i="1" l="1"/>
  <c r="C104" i="1" s="1"/>
  <c r="C106" i="1" s="1"/>
  <c r="C107" i="1" s="1"/>
  <c r="C108" i="1" s="1"/>
  <c r="C109" i="1" s="1"/>
  <c r="C110" i="1" s="1"/>
  <c r="C111" i="1" s="1"/>
  <c r="C112" i="1" s="1"/>
  <c r="C113" i="1" s="1"/>
  <c r="C114" i="1" s="1"/>
  <c r="C115" i="1" l="1"/>
  <c r="C116" i="1" s="1"/>
  <c r="C117" i="1" s="1"/>
  <c r="C118" i="1" s="1"/>
  <c r="C119" i="1" s="1"/>
  <c r="C120" i="1" s="1"/>
  <c r="C121" i="1" s="1"/>
  <c r="C122" i="1" s="1"/>
  <c r="C123" i="1" s="1"/>
  <c r="C124" i="1" s="1"/>
  <c r="C125" i="1" s="1"/>
  <c r="C126" i="1" s="1"/>
  <c r="C127" i="1" s="1"/>
  <c r="C128" i="1" s="1"/>
  <c r="C129" i="1" s="1"/>
  <c r="C130" i="1" s="1"/>
  <c r="C131" i="1" s="1"/>
  <c r="C132" i="1" s="1"/>
  <c r="C133" i="1" s="1"/>
  <c r="C134" i="1" s="1"/>
  <c r="C135" i="1" s="1"/>
  <c r="C136" i="1" s="1"/>
  <c r="C137" i="1" s="1"/>
  <c r="C138" i="1" s="1"/>
  <c r="C139" i="1" s="1"/>
  <c r="C140" i="1" s="1"/>
  <c r="C141" i="1" s="1"/>
  <c r="C142" i="1" s="1"/>
  <c r="C143" i="1" s="1"/>
  <c r="C144" i="1" s="1"/>
  <c r="C145" i="1" s="1"/>
  <c r="C146" i="1" s="1"/>
  <c r="C147" i="1" s="1"/>
  <c r="C149" i="1" s="1"/>
  <c r="C150" i="1" s="1"/>
  <c r="C151" i="1" s="1"/>
  <c r="C152" i="1" s="1"/>
  <c r="C153" i="1" s="1"/>
  <c r="C154" i="1" s="1"/>
  <c r="C155" i="1" s="1"/>
  <c r="C156" i="1" s="1"/>
  <c r="C157" i="1" s="1"/>
  <c r="C158" i="1" s="1"/>
  <c r="C159" i="1" s="1"/>
  <c r="C160" i="1" s="1"/>
  <c r="C161" i="1" s="1"/>
  <c r="C162" i="1" s="1"/>
  <c r="C163" i="1" s="1"/>
  <c r="C164" i="1" l="1"/>
  <c r="C165" i="1" s="1"/>
  <c r="C166" i="1" s="1"/>
  <c r="C167" i="1" s="1"/>
  <c r="C168" i="1" s="1"/>
  <c r="C169" i="1" l="1"/>
  <c r="C170" i="1" s="1"/>
  <c r="C172" i="1" s="1"/>
  <c r="C173" i="1" s="1"/>
  <c r="C174" i="1" s="1"/>
  <c r="C175" i="1" s="1"/>
  <c r="C176" i="1" s="1"/>
  <c r="C177" i="1" s="1"/>
  <c r="C178" i="1" s="1"/>
  <c r="C179" i="1" s="1"/>
  <c r="C180" i="1" s="1"/>
  <c r="C181" i="1" s="1"/>
  <c r="C182" i="1" s="1"/>
  <c r="C183" i="1" s="1"/>
  <c r="C184" i="1" s="1"/>
  <c r="C185" i="1" s="1"/>
  <c r="C186" i="1" s="1"/>
  <c r="C187" i="1" s="1"/>
  <c r="C188" i="1" s="1"/>
  <c r="C189" i="1" s="1"/>
  <c r="C190" i="1" s="1"/>
  <c r="C191" i="1" s="1"/>
  <c r="C192" i="1" s="1"/>
  <c r="C193" i="1" s="1"/>
  <c r="C194" i="1" s="1"/>
  <c r="C195" i="1" s="1"/>
  <c r="C196" i="1" s="1"/>
  <c r="C197" i="1" s="1"/>
  <c r="C198" i="1" s="1"/>
  <c r="C199" i="1" s="1"/>
  <c r="C200" i="1" s="1"/>
  <c r="C201" i="1" s="1"/>
  <c r="C202" i="1" s="1"/>
  <c r="C203" i="1" s="1"/>
  <c r="C204" i="1" s="1"/>
  <c r="C205" i="1" s="1"/>
  <c r="C206" i="1" s="1"/>
  <c r="C207" i="1" s="1"/>
  <c r="C20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<sst xmlns="http://schemas.openxmlformats.org/spreadsheetml/2006/main" count="475" uniqueCount="288">
  <si>
    <t>【各項目の考え方と記入要領】</t>
    <rPh sb="1" eb="4">
      <t>カクコウモク</t>
    </rPh>
    <rPh sb="5" eb="6">
      <t>カンガ</t>
    </rPh>
    <rPh sb="7" eb="8">
      <t>カタ</t>
    </rPh>
    <rPh sb="9" eb="10">
      <t>キ</t>
    </rPh>
    <rPh sb="10" eb="11">
      <t>ニュウ</t>
    </rPh>
    <rPh sb="11" eb="13">
      <t>ヨウリョウ</t>
    </rPh>
    <phoneticPr fontId="2"/>
  </si>
  <si>
    <t>≪必須項目≫</t>
    <rPh sb="1" eb="3">
      <t>ヒッス</t>
    </rPh>
    <rPh sb="3" eb="5">
      <t>コウモク</t>
    </rPh>
    <phoneticPr fontId="2"/>
  </si>
  <si>
    <t>よって、回答記入は不要。</t>
    <rPh sb="4" eb="6">
      <t>カイトウ</t>
    </rPh>
    <rPh sb="6" eb="7">
      <t>キ</t>
    </rPh>
    <rPh sb="7" eb="8">
      <t>ニュウ</t>
    </rPh>
    <rPh sb="9" eb="11">
      <t>フヨウ</t>
    </rPh>
    <phoneticPr fontId="2"/>
  </si>
  <si>
    <t>※上記前提条件を満たさない場合は失格となり、プロポーザルへの参加を不可とする。</t>
    <rPh sb="1" eb="3">
      <t>ジョウキ</t>
    </rPh>
    <rPh sb="3" eb="5">
      <t>ゼンテイ</t>
    </rPh>
    <rPh sb="5" eb="7">
      <t>ジョウケン</t>
    </rPh>
    <rPh sb="8" eb="9">
      <t>ミ</t>
    </rPh>
    <rPh sb="13" eb="15">
      <t>バアイ</t>
    </rPh>
    <rPh sb="16" eb="18">
      <t>シッカク</t>
    </rPh>
    <rPh sb="30" eb="32">
      <t>サンカ</t>
    </rPh>
    <rPh sb="33" eb="35">
      <t>フカ</t>
    </rPh>
    <phoneticPr fontId="2"/>
  </si>
  <si>
    <t>【評価方法】</t>
    <rPh sb="1" eb="3">
      <t>ヒョウカ</t>
    </rPh>
    <rPh sb="3" eb="5">
      <t>ホウホウ</t>
    </rPh>
    <phoneticPr fontId="2"/>
  </si>
  <si>
    <t>　必須項目は、評価対象としない。</t>
    <rPh sb="1" eb="3">
      <t>ヒッス</t>
    </rPh>
    <rPh sb="3" eb="5">
      <t>コウモク</t>
    </rPh>
    <rPh sb="7" eb="9">
      <t>ヒョウカ</t>
    </rPh>
    <rPh sb="9" eb="11">
      <t>タイショウ</t>
    </rPh>
    <phoneticPr fontId="2"/>
  </si>
  <si>
    <t>※必須項目の実現が、代替案により可能となる場合、「代替案・備考」欄に案を記入すること。</t>
    <rPh sb="1" eb="3">
      <t>ヒッス</t>
    </rPh>
    <rPh sb="3" eb="5">
      <t>コウモク</t>
    </rPh>
    <rPh sb="6" eb="8">
      <t>ジツゲン</t>
    </rPh>
    <rPh sb="10" eb="12">
      <t>ダイタイ</t>
    </rPh>
    <rPh sb="12" eb="13">
      <t>アン</t>
    </rPh>
    <rPh sb="16" eb="18">
      <t>カノウ</t>
    </rPh>
    <rPh sb="21" eb="23">
      <t>バアイ</t>
    </rPh>
    <rPh sb="25" eb="28">
      <t>ダイタイアン</t>
    </rPh>
    <rPh sb="29" eb="31">
      <t>ビコウ</t>
    </rPh>
    <rPh sb="32" eb="33">
      <t>ラン</t>
    </rPh>
    <rPh sb="34" eb="35">
      <t>アン</t>
    </rPh>
    <rPh sb="36" eb="37">
      <t>キ</t>
    </rPh>
    <rPh sb="37" eb="38">
      <t>ニュウ</t>
    </rPh>
    <phoneticPr fontId="2"/>
  </si>
  <si>
    <t>項目</t>
    <rPh sb="0" eb="2">
      <t>コウモク</t>
    </rPh>
    <phoneticPr fontId="2"/>
  </si>
  <si>
    <t>詳細</t>
    <rPh sb="0" eb="2">
      <t>ショウサイ</t>
    </rPh>
    <phoneticPr fontId="2"/>
  </si>
  <si>
    <t>重要度</t>
    <phoneticPr fontId="5"/>
  </si>
  <si>
    <t>点数</t>
    <rPh sb="0" eb="2">
      <t>テンスウ</t>
    </rPh>
    <phoneticPr fontId="2"/>
  </si>
  <si>
    <t>ログの管理を行うこと。</t>
    <phoneticPr fontId="5"/>
  </si>
  <si>
    <t>デザインやサイト構成等の追加・変更については、画像修正などの軽微なものは協議の上、保守運用の中で対応すること。</t>
    <phoneticPr fontId="5"/>
  </si>
  <si>
    <t>管理者からのお知らせを掲載できること。</t>
    <phoneticPr fontId="2"/>
  </si>
  <si>
    <t>重要</t>
  </si>
  <si>
    <t>◎</t>
    <phoneticPr fontId="1"/>
  </si>
  <si>
    <t>〇</t>
    <phoneticPr fontId="1"/>
  </si>
  <si>
    <t>△</t>
    <phoneticPr fontId="1"/>
  </si>
  <si>
    <t>合計</t>
    <rPh sb="0" eb="2">
      <t>ゴウケイ</t>
    </rPh>
    <phoneticPr fontId="1"/>
  </si>
  <si>
    <t>代替案・備考</t>
    <rPh sb="0" eb="3">
      <t>ダイタイアン</t>
    </rPh>
    <rPh sb="4" eb="6">
      <t>ビコウ</t>
    </rPh>
    <phoneticPr fontId="2"/>
  </si>
  <si>
    <t>設計・設定時の誤りの防止対策の実施</t>
    <phoneticPr fontId="1"/>
  </si>
  <si>
    <t>設定変更を行う場合は、当該変更箇所について、変更前、変更後の設定内容を記録日時とともに保存すること。</t>
    <phoneticPr fontId="1"/>
  </si>
  <si>
    <t>利用者設定や通知等の運用に大きな影響を及ぼさない設定変更を市が行う場合の手順書を整備するとともに、整備した手順書に変更すべき点がないか、定期的に確認すること。</t>
    <rPh sb="49" eb="51">
      <t>セイビ</t>
    </rPh>
    <rPh sb="53" eb="56">
      <t>テジュンショ</t>
    </rPh>
    <rPh sb="57" eb="59">
      <t>ヘンコウ</t>
    </rPh>
    <rPh sb="62" eb="63">
      <t>テン</t>
    </rPh>
    <rPh sb="68" eb="71">
      <t>テイキテキ</t>
    </rPh>
    <rPh sb="72" eb="74">
      <t>カクニン</t>
    </rPh>
    <phoneticPr fontId="1"/>
  </si>
  <si>
    <t xml:space="preserve"> 1．機能要件</t>
    <rPh sb="3" eb="7">
      <t>キノウヨウケン</t>
    </rPh>
    <phoneticPr fontId="5"/>
  </si>
  <si>
    <t>システム全般</t>
    <rPh sb="4" eb="6">
      <t>ゼンパン</t>
    </rPh>
    <phoneticPr fontId="2"/>
  </si>
  <si>
    <t xml:space="preserve"> ２．非機能要件</t>
    <rPh sb="3" eb="4">
      <t>ヒ</t>
    </rPh>
    <rPh sb="4" eb="6">
      <t>キノウ</t>
    </rPh>
    <rPh sb="6" eb="8">
      <t>ヨウケン</t>
    </rPh>
    <phoneticPr fontId="5"/>
  </si>
  <si>
    <t>可用性</t>
    <rPh sb="0" eb="3">
      <t>カヨウセイ</t>
    </rPh>
    <phoneticPr fontId="1"/>
  </si>
  <si>
    <t>セキュリティ</t>
    <phoneticPr fontId="6"/>
  </si>
  <si>
    <t>運用性</t>
    <rPh sb="0" eb="3">
      <t>ウンヨウセイ</t>
    </rPh>
    <phoneticPr fontId="1"/>
  </si>
  <si>
    <t>バックアップ</t>
    <phoneticPr fontId="1"/>
  </si>
  <si>
    <t xml:space="preserve"> ２．UI・UX要件</t>
    <rPh sb="8" eb="10">
      <t>ヨウケン</t>
    </rPh>
    <phoneticPr fontId="5"/>
  </si>
  <si>
    <t>3．運用・保守</t>
    <rPh sb="2" eb="4">
      <t>ウンヨウ</t>
    </rPh>
    <rPh sb="5" eb="7">
      <t>ホシュ</t>
    </rPh>
    <phoneticPr fontId="1"/>
  </si>
  <si>
    <t>構築に当たっては山形市情報セキュリティポリシーに準拠していること。また、情報漏えい対策が十分に講じられていること。</t>
    <phoneticPr fontId="1"/>
  </si>
  <si>
    <t>ソフトウェアは、セキュリティホール等に対する最新の対策を行った上で導入すること。</t>
    <phoneticPr fontId="1"/>
  </si>
  <si>
    <t>運用するサーバについては、ウイルス駆除ソフトを常に最新バージョンに維持して感染を防止すること。</t>
    <phoneticPr fontId="1"/>
  </si>
  <si>
    <t>必須</t>
  </si>
  <si>
    <t>アクセス制御</t>
    <rPh sb="4" eb="6">
      <t>セイギョ</t>
    </rPh>
    <phoneticPr fontId="1"/>
  </si>
  <si>
    <t>付与したＩＤ、パスワードが不正に利用されないよう、また不正に利用された場合その状況を確認できるよう構築すること。</t>
    <phoneticPr fontId="1"/>
  </si>
  <si>
    <t>暗号化</t>
    <phoneticPr fontId="1"/>
  </si>
  <si>
    <t>利用する暗号化方式は、「電子政府推奨暗号リスト」に記載された暗号化方式であるか、または記載された暗号化方式と同等以上の強度を持つ暗号化方式であること。</t>
    <phoneticPr fontId="1"/>
  </si>
  <si>
    <t>定期保守等を除き停止させることが難しいものである場合、電源やネットワークの冗長化等、可用性を考慮した設計・設定となっているか確認すること。</t>
    <phoneticPr fontId="1"/>
  </si>
  <si>
    <t>稼働率</t>
    <phoneticPr fontId="1"/>
  </si>
  <si>
    <t>信頼性</t>
    <rPh sb="0" eb="3">
      <t>シンライセイ</t>
    </rPh>
    <phoneticPr fontId="1"/>
  </si>
  <si>
    <t>適切に時刻同期するよう設計・設定すること。</t>
    <phoneticPr fontId="1"/>
  </si>
  <si>
    <t>同時接続</t>
    <rPh sb="0" eb="4">
      <t>ドウジセツゾク</t>
    </rPh>
    <phoneticPr fontId="1"/>
  </si>
  <si>
    <t>サービス提供時間</t>
    <phoneticPr fontId="1"/>
  </si>
  <si>
    <t>データ管理</t>
    <rPh sb="3" eb="5">
      <t>カンリ</t>
    </rPh>
    <phoneticPr fontId="1"/>
  </si>
  <si>
    <t>システムに障害が発生した場合のために必要なバックアップを行うこと。なお、バックアップは媒体または別サーバ等に行い、適正に管理すること。</t>
    <phoneticPr fontId="1"/>
  </si>
  <si>
    <t>システムで保存するデータを少なくとも日次でバックアップできること。</t>
    <phoneticPr fontId="1"/>
  </si>
  <si>
    <t>監視・障害対応</t>
    <rPh sb="0" eb="2">
      <t>カンシ</t>
    </rPh>
    <rPh sb="3" eb="7">
      <t>ショウガイタイオウ</t>
    </rPh>
    <phoneticPr fontId="1"/>
  </si>
  <si>
    <t>システム監視</t>
    <rPh sb="4" eb="6">
      <t>カンシ</t>
    </rPh>
    <phoneticPr fontId="1"/>
  </si>
  <si>
    <t>障害対応</t>
    <rPh sb="0" eb="4">
      <t>ショウガイタイオウ</t>
    </rPh>
    <phoneticPr fontId="1"/>
  </si>
  <si>
    <t>セキュリティ運用</t>
    <rPh sb="6" eb="8">
      <t>ウンヨウ</t>
    </rPh>
    <phoneticPr fontId="1"/>
  </si>
  <si>
    <t>ログ監視</t>
    <rPh sb="2" eb="4">
      <t>カンシ</t>
    </rPh>
    <phoneticPr fontId="1"/>
  </si>
  <si>
    <t>脆弱性対応</t>
    <rPh sb="0" eb="3">
      <t>ゼイジャクセイ</t>
    </rPh>
    <rPh sb="3" eb="5">
      <t>タイオウ</t>
    </rPh>
    <phoneticPr fontId="1"/>
  </si>
  <si>
    <t>データ運用</t>
    <rPh sb="3" eb="5">
      <t>ウンヨウ</t>
    </rPh>
    <phoneticPr fontId="1"/>
  </si>
  <si>
    <t>リストア</t>
    <phoneticPr fontId="1"/>
  </si>
  <si>
    <t>問い合わせ対応</t>
    <phoneticPr fontId="1"/>
  </si>
  <si>
    <t>FAQ整備</t>
    <phoneticPr fontId="1"/>
  </si>
  <si>
    <t>マニュアル</t>
    <phoneticPr fontId="1"/>
  </si>
  <si>
    <t>サービス利用終了時の対策</t>
    <phoneticPr fontId="1"/>
  </si>
  <si>
    <t>管理者権限による操作について、全て記録・保存すること。</t>
    <phoneticPr fontId="1"/>
  </si>
  <si>
    <t>当該サービスが不正利用されていないか監視すること。</t>
    <phoneticPr fontId="1"/>
  </si>
  <si>
    <t>構築時の暗号化方式の脆弱性の有無の確認を行うこと。</t>
    <rPh sb="20" eb="21">
      <t>オコナ</t>
    </rPh>
    <phoneticPr fontId="1"/>
  </si>
  <si>
    <t>脆弱性がある場合の対策を適宜実施すること。また、対策不可能な脆弱性が発見された場合は、安全性が確保された暗号化方式に変更すること。</t>
    <phoneticPr fontId="1"/>
  </si>
  <si>
    <t>暗号化方式を変更する場合は、事前に市と協議すること。協議においては、変更後の暗号化方式がセキュリティ上適切であることを説明すること。</t>
    <phoneticPr fontId="1"/>
  </si>
  <si>
    <t>暗号化のための情報の適切な管理</t>
    <phoneticPr fontId="1"/>
  </si>
  <si>
    <t>当該鍵の生成、更新、失効、廃棄方法について事前に確認するとともに、それぞれの行為を実施する際は、規定どおりに実施されたか確認すること。</t>
    <phoneticPr fontId="1"/>
  </si>
  <si>
    <t>仕様書に規定した間隔でバックアップを取得すること。また、取得されているか定期的に確認すること。</t>
    <phoneticPr fontId="1"/>
  </si>
  <si>
    <t>異常または障害の発生が確認された際には、直ちに本市に連絡すること。また、発生原因を速やかに調査し、報告書を提出すること。</t>
    <phoneticPr fontId="1"/>
  </si>
  <si>
    <t>システムの障害を迅速に検知するため、システム監視を行うと。</t>
    <phoneticPr fontId="1"/>
  </si>
  <si>
    <t>全般</t>
    <rPh sb="0" eb="2">
      <t>ゼンパン</t>
    </rPh>
    <phoneticPr fontId="5"/>
  </si>
  <si>
    <t>運用管理</t>
    <rPh sb="0" eb="4">
      <t>ウンヨウカンリ</t>
    </rPh>
    <phoneticPr fontId="1"/>
  </si>
  <si>
    <t>システムの不具合修正、機能改善、機能追加を継続的に行うこと。</t>
    <phoneticPr fontId="1"/>
  </si>
  <si>
    <t>サーバソフトウェアの脆弱性情報を継続的に入手し、脆弱性性対策を実施すること。また、実施状況を報告すること。</t>
    <phoneticPr fontId="1"/>
  </si>
  <si>
    <t>システムの不具合が生じた際、速やかに一時的な対応及び障害診断を行うこと。また、本市へ速やかに状況を報告すること</t>
    <phoneticPr fontId="1"/>
  </si>
  <si>
    <t>公開ページの表示等に影響のある障害については、可能な場合、topページやポップアップなどによりデータベース閲覧者に周知できること。</t>
    <phoneticPr fontId="1"/>
  </si>
  <si>
    <t>障害の原因がソフトウェアやサーバなどの機器等、受託者側にある場合は、速やかに修理を行い、結果を書面にて報告すること。また、障害の原因が通信回線等、受託者の責によらない場合でも、一時的な診断結果を書面にて報告すること。</t>
    <phoneticPr fontId="1"/>
  </si>
  <si>
    <t>全般</t>
    <phoneticPr fontId="1"/>
  </si>
  <si>
    <t>端末にソフトやアプリケーションのインストールなどをする必要がないこと。</t>
    <phoneticPr fontId="1"/>
  </si>
  <si>
    <t>本外部サービスは、山形市既存のLGWAN接続用端末をクライアント端末とし、安定稼働すること。
OS：Microsoft Windows11
インターネット閲覧用仮想ブラウザ：Soliton社製、SecureBrowserⅡ</t>
    <phoneticPr fontId="1"/>
  </si>
  <si>
    <t>CMSを導入する場合は、開発ベンダーによるサポートが確立された製品とし、CMSのバージョンアップ対応を行うこと。</t>
    <phoneticPr fontId="1"/>
  </si>
  <si>
    <t>情報設計・検索性</t>
    <phoneticPr fontId="1"/>
  </si>
  <si>
    <t>情報分類</t>
    <phoneticPr fontId="1"/>
  </si>
  <si>
    <t>検索機能</t>
    <phoneticPr fontId="1"/>
  </si>
  <si>
    <t>キーワード検索およびカテゴリ検索を提供すること</t>
    <phoneticPr fontId="1"/>
  </si>
  <si>
    <t>モバイル端末でのタップ操作に最適化されていること</t>
    <phoneticPr fontId="1"/>
  </si>
  <si>
    <t>コントラスト比を確保し、可読性の高いデザインとすること</t>
    <phoneticPr fontId="1"/>
  </si>
  <si>
    <t>可読性の高い標準フォントを使用すること</t>
    <phoneticPr fontId="1"/>
  </si>
  <si>
    <t>フィードバック・操作性</t>
    <phoneticPr fontId="1"/>
  </si>
  <si>
    <t>エラーメッセージ</t>
    <phoneticPr fontId="1"/>
  </si>
  <si>
    <t>ユーザーが理解可能なエラーメッセージを表示すること</t>
    <phoneticPr fontId="1"/>
  </si>
  <si>
    <t>ローディング表示</t>
    <phoneticPr fontId="1"/>
  </si>
  <si>
    <t>処理中であることが分かるインジケータを表示すること</t>
    <phoneticPr fontId="1"/>
  </si>
  <si>
    <t>入力画面で、必須項目が未入力の場合、登録できないこと。</t>
    <phoneticPr fontId="1"/>
  </si>
  <si>
    <t>入力チェック・入力補正</t>
    <rPh sb="0" eb="2">
      <t>ニュウリョク</t>
    </rPh>
    <rPh sb="7" eb="9">
      <t>ニュウリョク</t>
    </rPh>
    <rPh sb="9" eb="11">
      <t>ホセイ</t>
    </rPh>
    <phoneticPr fontId="1"/>
  </si>
  <si>
    <t>ウェブアクセシビリティチェックは、チェックボタンのクリック等1回の操作で集約してエラー及び警告一覧が表示されること。</t>
    <phoneticPr fontId="1"/>
  </si>
  <si>
    <t>アクセス解析</t>
    <rPh sb="4" eb="6">
      <t>カイセキ</t>
    </rPh>
    <phoneticPr fontId="1"/>
  </si>
  <si>
    <t>上記でカウントしたものを時間・日・週・月・年ごとにカウント可能であること。</t>
    <rPh sb="0" eb="2">
      <t>ジョウキ</t>
    </rPh>
    <rPh sb="12" eb="14">
      <t>ジカン</t>
    </rPh>
    <rPh sb="15" eb="16">
      <t>ヒ</t>
    </rPh>
    <rPh sb="17" eb="18">
      <t>シュウ</t>
    </rPh>
    <rPh sb="19" eb="20">
      <t>ツキ</t>
    </rPh>
    <rPh sb="21" eb="22">
      <t>ネン</t>
    </rPh>
    <rPh sb="29" eb="31">
      <t>カノウ</t>
    </rPh>
    <phoneticPr fontId="17"/>
  </si>
  <si>
    <t>集計結果を数値およびグラフで表示できること。</t>
    <rPh sb="0" eb="2">
      <t>シュウケイ</t>
    </rPh>
    <rPh sb="2" eb="4">
      <t>ケッカ</t>
    </rPh>
    <rPh sb="5" eb="7">
      <t>スウチ</t>
    </rPh>
    <rPh sb="14" eb="16">
      <t>ヒョウジ</t>
    </rPh>
    <phoneticPr fontId="17"/>
  </si>
  <si>
    <t>バナー広告</t>
    <rPh sb="3" eb="5">
      <t>コウコク</t>
    </rPh>
    <phoneticPr fontId="1"/>
  </si>
  <si>
    <t>ワークフロー</t>
    <phoneticPr fontId="1"/>
  </si>
  <si>
    <t>入力・投稿</t>
    <rPh sb="0" eb="2">
      <t>ニュウリョク</t>
    </rPh>
    <rPh sb="3" eb="5">
      <t>トウコウ</t>
    </rPh>
    <phoneticPr fontId="1"/>
  </si>
  <si>
    <t>入力内容を審査フローへ送信できること</t>
    <phoneticPr fontId="1"/>
  </si>
  <si>
    <t>審査</t>
    <rPh sb="0" eb="2">
      <t>シンサ</t>
    </rPh>
    <phoneticPr fontId="1"/>
  </si>
  <si>
    <t>申請内容の詳細を確認できること</t>
    <phoneticPr fontId="1"/>
  </si>
  <si>
    <t>一括取り込み</t>
    <rPh sb="0" eb="3">
      <t>イッカツト</t>
    </rPh>
    <rPh sb="4" eb="5">
      <t>コ</t>
    </rPh>
    <phoneticPr fontId="1"/>
  </si>
  <si>
    <t>コンテンツ管理</t>
    <rPh sb="5" eb="7">
      <t>カンリ</t>
    </rPh>
    <phoneticPr fontId="1"/>
  </si>
  <si>
    <t>開催日で絞り込みできること</t>
    <phoneticPr fontId="1"/>
  </si>
  <si>
    <t>開催地で絞り込みできること</t>
    <rPh sb="0" eb="3">
      <t>カイサイチ</t>
    </rPh>
    <phoneticPr fontId="1"/>
  </si>
  <si>
    <t>複数条件を組み合わせて検索できること</t>
    <phoneticPr fontId="1"/>
  </si>
  <si>
    <t>新着順・開催日順で並び替えできること</t>
    <phoneticPr fontId="1"/>
  </si>
  <si>
    <t>並び変え</t>
    <rPh sb="0" eb="1">
      <t>ナラ</t>
    </rPh>
    <rPh sb="2" eb="3">
      <t>カ</t>
    </rPh>
    <phoneticPr fontId="1"/>
  </si>
  <si>
    <t>データ処理機能</t>
    <rPh sb="3" eb="7">
      <t>ショリキノウ</t>
    </rPh>
    <phoneticPr fontId="1"/>
  </si>
  <si>
    <t>重複防止</t>
    <rPh sb="0" eb="2">
      <t>チョウフク</t>
    </rPh>
    <rPh sb="2" eb="4">
      <t>ボウシ</t>
    </rPh>
    <phoneticPr fontId="1"/>
  </si>
  <si>
    <t>同一内容の重複申請を防止できること</t>
    <phoneticPr fontId="1"/>
  </si>
  <si>
    <t>ユーザー管理</t>
    <rPh sb="4" eb="6">
      <t>カンリ</t>
    </rPh>
    <phoneticPr fontId="1"/>
  </si>
  <si>
    <t>共通：申請機能（一般ユーザー）</t>
    <rPh sb="0" eb="2">
      <t>キョウツウ</t>
    </rPh>
    <rPh sb="3" eb="7">
      <t>シンセイキノウ</t>
    </rPh>
    <rPh sb="8" eb="10">
      <t>イッパン</t>
    </rPh>
    <phoneticPr fontId="1"/>
  </si>
  <si>
    <t>共通：審査・承認機能（職員）</t>
    <rPh sb="0" eb="2">
      <t>キョウツウ</t>
    </rPh>
    <phoneticPr fontId="1"/>
  </si>
  <si>
    <t>承認・差戻・修正申請</t>
    <phoneticPr fontId="1"/>
  </si>
  <si>
    <t>状態管理</t>
    <phoneticPr fontId="1"/>
  </si>
  <si>
    <t>サークル紐付け</t>
    <phoneticPr fontId="1"/>
  </si>
  <si>
    <t>承認依頼を作成者自らがキャンセルし、内容を再編集できること。</t>
    <phoneticPr fontId="1"/>
  </si>
  <si>
    <t>画像を登録できること</t>
    <phoneticPr fontId="1"/>
  </si>
  <si>
    <t>個人情報を入力する場合は、利用規約及び個人情報の取扱いへの同意を必須とし、同意がない場合は申請できないこと。</t>
    <rPh sb="13" eb="17">
      <t>リヨウキヤク</t>
    </rPh>
    <rPh sb="17" eb="18">
      <t>オヨ</t>
    </rPh>
    <phoneticPr fontId="1"/>
  </si>
  <si>
    <t>フリーワード検索機能があること</t>
    <rPh sb="6" eb="8">
      <t>ケンサク</t>
    </rPh>
    <rPh sb="8" eb="10">
      <t>キノウ</t>
    </rPh>
    <phoneticPr fontId="1"/>
  </si>
  <si>
    <t>フリーワード検索機能があること</t>
    <phoneticPr fontId="1"/>
  </si>
  <si>
    <t>会員募集有無、入会金/会費有無、会員の主な年齢層など、複数の項目で検索できること</t>
    <rPh sb="0" eb="2">
      <t>カイイン</t>
    </rPh>
    <rPh sb="2" eb="4">
      <t>ボシュウ</t>
    </rPh>
    <rPh sb="4" eb="6">
      <t>ウム</t>
    </rPh>
    <rPh sb="7" eb="10">
      <t>ニュウカイキン</t>
    </rPh>
    <rPh sb="11" eb="15">
      <t>カイヒウム</t>
    </rPh>
    <rPh sb="16" eb="18">
      <t>カイイン</t>
    </rPh>
    <rPh sb="19" eb="20">
      <t>オモ</t>
    </rPh>
    <rPh sb="21" eb="24">
      <t>ネンレイソウ</t>
    </rPh>
    <rPh sb="27" eb="29">
      <t>フクスウ</t>
    </rPh>
    <rPh sb="30" eb="32">
      <t>コウモク</t>
    </rPh>
    <rPh sb="33" eb="35">
      <t>ケンサク</t>
    </rPh>
    <phoneticPr fontId="1"/>
  </si>
  <si>
    <t>検索機能</t>
    <rPh sb="0" eb="2">
      <t>ケンサク</t>
    </rPh>
    <rPh sb="2" eb="4">
      <t>キノウ</t>
    </rPh>
    <phoneticPr fontId="1"/>
  </si>
  <si>
    <t>表示機能</t>
    <rPh sb="0" eb="2">
      <t>ヒョウジ</t>
    </rPh>
    <rPh sb="2" eb="4">
      <t>キノウ</t>
    </rPh>
    <phoneticPr fontId="1"/>
  </si>
  <si>
    <t>イベント・講座情報を一覧形式およびカレンダー形式で表示できること。</t>
    <rPh sb="5" eb="7">
      <t>コウザ</t>
    </rPh>
    <phoneticPr fontId="1"/>
  </si>
  <si>
    <t>一覧表示において、日時、場所、料金等の主要情報を簡潔に表示できること。</t>
    <phoneticPr fontId="1"/>
  </si>
  <si>
    <t>画面サイズに応じたレスポンシブデザインとし、可読性および操作性を確保すること</t>
    <phoneticPr fontId="1"/>
  </si>
  <si>
    <t>性能</t>
    <rPh sb="0" eb="2">
      <t>セイノウ</t>
    </rPh>
    <phoneticPr fontId="1"/>
  </si>
  <si>
    <t>応答時間</t>
    <rPh sb="0" eb="2">
      <t>オウトウ</t>
    </rPh>
    <rPh sb="2" eb="4">
      <t>ジカン</t>
    </rPh>
    <phoneticPr fontId="1"/>
  </si>
  <si>
    <t>接続ユーザー数</t>
    <rPh sb="0" eb="2">
      <t>セツゾク</t>
    </rPh>
    <rPh sb="6" eb="7">
      <t>スウ</t>
    </rPh>
    <phoneticPr fontId="1"/>
  </si>
  <si>
    <t>システム全般構成</t>
    <rPh sb="4" eb="6">
      <t>ゼンパン</t>
    </rPh>
    <rPh sb="6" eb="8">
      <t>コウセイ</t>
    </rPh>
    <phoneticPr fontId="2"/>
  </si>
  <si>
    <t>提供形態</t>
    <rPh sb="0" eb="4">
      <t>テイキョウケイタイ</t>
    </rPh>
    <phoneticPr fontId="1"/>
  </si>
  <si>
    <t>クライアント環境</t>
    <rPh sb="6" eb="8">
      <t>カンキョウ</t>
    </rPh>
    <phoneticPr fontId="1"/>
  </si>
  <si>
    <t>ユーザービリティ</t>
    <phoneticPr fontId="1"/>
  </si>
  <si>
    <t>可読性</t>
    <rPh sb="0" eb="3">
      <t>カドクセイ</t>
    </rPh>
    <phoneticPr fontId="1"/>
  </si>
  <si>
    <t>操作性</t>
    <rPh sb="0" eb="3">
      <t>ソウサセイ</t>
    </rPh>
    <phoneticPr fontId="1"/>
  </si>
  <si>
    <t>行間・余白を適切に設定し、読みやすいレイアウトとすること</t>
    <phoneticPr fontId="1"/>
  </si>
  <si>
    <t>長文でも視認性が低下しない設計とすること</t>
    <phoneticPr fontId="1"/>
  </si>
  <si>
    <t>色のみに依存した情報表現を避けること</t>
    <phoneticPr fontId="1"/>
  </si>
  <si>
    <t>重要情報が一目で認識できる構成とすること</t>
    <phoneticPr fontId="1"/>
  </si>
  <si>
    <t>視線の流れを考慮したレイアウトとすること</t>
    <phoneticPr fontId="1"/>
  </si>
  <si>
    <t>ユーザーがマニュアルを参照せずとも直感的に操作できるUIとすること</t>
  </si>
  <si>
    <t>目的の操作が少ないステップで完了できる構成とすること</t>
    <phoneticPr fontId="1"/>
  </si>
  <si>
    <t>入力フォームは分かりやすく整理された構成とすること</t>
    <phoneticPr fontId="1"/>
  </si>
  <si>
    <t>必須・任意項目が明確に区別されていること</t>
    <phoneticPr fontId="1"/>
  </si>
  <si>
    <t>入力補助（プルダウン・カレンダー等）を適切に活用すること</t>
    <phoneticPr fontId="1"/>
  </si>
  <si>
    <t>個人情報を入力または添付ファイルでアップロードした場合、警告が表示されること。</t>
    <phoneticPr fontId="1"/>
  </si>
  <si>
    <t>ユーザーが迷わず検索を開始できるUIとすること</t>
    <phoneticPr fontId="1"/>
  </si>
  <si>
    <t>スマートフォンでも入力しやすいUIとすること</t>
    <phoneticPr fontId="1"/>
  </si>
  <si>
    <t>各結果の内容が一目で判断できる構成とすること</t>
    <phoneticPr fontId="1"/>
  </si>
  <si>
    <t>ユーザサポート（利用者向け）</t>
    <rPh sb="8" eb="11">
      <t>リヨウシャ</t>
    </rPh>
    <rPh sb="11" eb="12">
      <t>ム</t>
    </rPh>
    <phoneticPr fontId="1"/>
  </si>
  <si>
    <t>ユーザサポート（管理者向け）</t>
    <rPh sb="8" eb="11">
      <t>カンリシャ</t>
    </rPh>
    <rPh sb="11" eb="12">
      <t>ム</t>
    </rPh>
    <phoneticPr fontId="1"/>
  </si>
  <si>
    <t>互換性</t>
    <rPh sb="0" eb="3">
      <t>ゴカンセイ</t>
    </rPh>
    <phoneticPr fontId="1"/>
  </si>
  <si>
    <t>利用状況に応じて自動的にリソースの割り当てを変更する場合、リソース不足によるサービス停止とならないよう、適切に監視し、必要なリソースを確保できるよう構築すること。</t>
    <phoneticPr fontId="1"/>
  </si>
  <si>
    <t>拡張性</t>
    <rPh sb="0" eb="3">
      <t>カクチョウセイ</t>
    </rPh>
    <phoneticPr fontId="1"/>
  </si>
  <si>
    <t>構築時の暗号化方式の脆弱性の有無の確認や、脆弱性がある場合の対策を適宜実施すること。また、対策不可能な脆弱性が発見された場合は、安全性が確保された暗号化方式に変更すること。</t>
    <phoneticPr fontId="1"/>
  </si>
  <si>
    <t>データ容量、性能等を監視し、未然に障害発生等を防止すること。</t>
    <phoneticPr fontId="1"/>
  </si>
  <si>
    <t>システムの全権限を持つ管理者用のＩＤを設定できること。</t>
    <phoneticPr fontId="1"/>
  </si>
  <si>
    <t>広告バナー画像、ＵＲＬ、掲載期間、掲載場所を個別に指定して表示できること。また、掲載期間を登録することにより、自動的に掲載開始、掲載終了できること。</t>
    <rPh sb="12" eb="14">
      <t>ケイサイ</t>
    </rPh>
    <rPh sb="29" eb="31">
      <t>ヒョウジ</t>
    </rPh>
    <phoneticPr fontId="5"/>
  </si>
  <si>
    <t>申請時の日付・時刻が確認できること。</t>
    <rPh sb="2" eb="3">
      <t>ジ</t>
    </rPh>
    <rPh sb="4" eb="6">
      <t>ヒヅケ</t>
    </rPh>
    <rPh sb="7" eb="9">
      <t>ジコク</t>
    </rPh>
    <rPh sb="10" eb="12">
      <t>カクニン</t>
    </rPh>
    <phoneticPr fontId="1"/>
  </si>
  <si>
    <t>システム構築時の仕様書やソースコード、設定情報、ネットワーク情報等の情報を漏えい等しないよう適切に構築すること。</t>
    <rPh sb="49" eb="51">
      <t>コウチク</t>
    </rPh>
    <phoneticPr fontId="1"/>
  </si>
  <si>
    <t>システム構築時に使用する又は導入するソフトウェア等が当該ソフトウェアベンダーのライセンス規定に適合しているか確認すること。</t>
    <phoneticPr fontId="1"/>
  </si>
  <si>
    <t>システム構築時に利用するＡＰＩ等のサービス提供者以外のソース等を使用する際に、マルウェア等を混入させない等、情報セキュリティに配慮した開発の手順を確立するとともに、手順に基づき構築を行うこと。</t>
    <phoneticPr fontId="1"/>
  </si>
  <si>
    <t>利用するために付与されるＩＤ、パスワードの付与基準、許可基準、更新基準、廃棄・削除基準等を明確化し、当該基準に沿った運用ができるよう構築すること。</t>
    <phoneticPr fontId="1"/>
  </si>
  <si>
    <t>管理者権限を有するＩＤについて、より強固な認証方式を採用するよう構築すること。（例：英数字、記号などから複数使用したより強固なパスワードでの認証）</t>
    <rPh sb="40" eb="41">
      <t>レイ</t>
    </rPh>
    <phoneticPr fontId="1"/>
  </si>
  <si>
    <t>データベースを利用するための通信経路や保存するデータ等を暗号化する場合は、構築時の暗号化方式を採用しているか確認すること。</t>
    <phoneticPr fontId="1"/>
  </si>
  <si>
    <t>当該システムの暗号における一連の管理策が、関連する協定、法令及び規制を遵守していること。また、「電子政府推奨暗号リスト」に記載されていない暗号化方式を利用する場合、特に輸出規制に抵触していないか確認すること。</t>
    <phoneticPr fontId="1"/>
  </si>
  <si>
    <t>「よくある質問」を登録・編集・公開し、利用者が探しやすく提供できること</t>
    <phoneticPr fontId="1"/>
  </si>
  <si>
    <t>イベント・サークル情報を明確に分離しつつ横断検索可能とすること</t>
    <rPh sb="9" eb="11">
      <t>ジョウホウ</t>
    </rPh>
    <phoneticPr fontId="1"/>
  </si>
  <si>
    <t>「重要」の数</t>
    <rPh sb="1" eb="3">
      <t>ジュウヨウ</t>
    </rPh>
    <rPh sb="5" eb="6">
      <t>スウ</t>
    </rPh>
    <phoneticPr fontId="1"/>
  </si>
  <si>
    <t>本データベースで使用するＣＰＵ、メモリ等のリソースについて、将来の利用予測を行い、適切に割り当てすること。また、想定以上の負荷に対応できるよう、リソースを変更できるよう構築すること。</t>
    <phoneticPr fontId="1"/>
  </si>
  <si>
    <t>システムで利用したアカウントを削除すること。または、市が削除できること。</t>
    <rPh sb="26" eb="27">
      <t>シ</t>
    </rPh>
    <rPh sb="28" eb="30">
      <t>サクジョ</t>
    </rPh>
    <phoneticPr fontId="1"/>
  </si>
  <si>
    <t>削除したアカウントが再利用できないことを確認すること。</t>
    <phoneticPr fontId="1"/>
  </si>
  <si>
    <t>システムデータが破損、滅失等した場合、バックアップデータからデータ復旧できることとし、バックアップは、日次７世代、月次６世代、年次１世代のデータを保存し、復元可能とすること。</t>
    <phoneticPr fontId="1"/>
  </si>
  <si>
    <t>公開するページは原則すべてSSL/TLS通信により閲覧させること。</t>
    <phoneticPr fontId="1"/>
  </si>
  <si>
    <t>システム内及び利用者からシステムまでの通信経路全般において暗号化すること。</t>
    <phoneticPr fontId="1"/>
  </si>
  <si>
    <t>パソコン、スマートフォン、タブレット等の各種デバイスに応じて、最適なレイアウトへ自動調整される設計とすること。</t>
    <phoneticPr fontId="1"/>
  </si>
  <si>
    <t>最新更新日を自動表示し、サークル詳細画面に遷移せず確認できる位置に表示すること。</t>
    <phoneticPr fontId="1"/>
  </si>
  <si>
    <t>開催日以降は終了表示とし、一定期間後に一覧から自動削除とすること。</t>
    <rPh sb="0" eb="2">
      <t>カイサイ</t>
    </rPh>
    <rPh sb="2" eb="3">
      <t>ニチ</t>
    </rPh>
    <rPh sb="3" eb="5">
      <t>イコウ</t>
    </rPh>
    <rPh sb="6" eb="8">
      <t>シュウリョウ</t>
    </rPh>
    <rPh sb="8" eb="10">
      <t>ヒョウジ</t>
    </rPh>
    <rPh sb="13" eb="15">
      <t>イッテイ</t>
    </rPh>
    <rPh sb="15" eb="17">
      <t>キカン</t>
    </rPh>
    <rPh sb="17" eb="18">
      <t>ゴ</t>
    </rPh>
    <rPh sb="19" eb="21">
      <t>イチラン</t>
    </rPh>
    <rPh sb="23" eb="25">
      <t>ジドウ</t>
    </rPh>
    <rPh sb="25" eb="27">
      <t>サクジョ</t>
    </rPh>
    <phoneticPr fontId="1"/>
  </si>
  <si>
    <t>問合せ等の受付時間は、休日、祝日及び休業日を除く月曜日から金曜日までの９時から17時までとすること。</t>
    <phoneticPr fontId="5"/>
  </si>
  <si>
    <t>パスワードは原則次のとおり設定できること。
・長さ10文字以上の制限
・英大文字、英小文字、記号及び数字を含める制限
・パスワードを暗号化した状態で保存</t>
    <phoneticPr fontId="1"/>
  </si>
  <si>
    <t>「投稿の申請（利用者）→審査・承認（市職員）→公開」が基本であることし、原則申請者の操作のみで公開されないこと。</t>
    <rPh sb="1" eb="3">
      <t>トウコウ</t>
    </rPh>
    <rPh sb="12" eb="14">
      <t>シンサ</t>
    </rPh>
    <rPh sb="36" eb="38">
      <t>ゲンソク</t>
    </rPh>
    <phoneticPr fontId="1"/>
  </si>
  <si>
    <t>差戻し・却下時にコメントを付与できること</t>
    <phoneticPr fontId="1"/>
  </si>
  <si>
    <t>管理者が上記コメントのテンプレートを追加・編集できること</t>
    <rPh sb="4" eb="6">
      <t>ジョウキ</t>
    </rPh>
    <phoneticPr fontId="1"/>
  </si>
  <si>
    <t>一般ユーザー・管理者を区別できること</t>
    <phoneticPr fontId="1"/>
  </si>
  <si>
    <t>管理者はログインが必要であること</t>
    <phoneticPr fontId="1"/>
  </si>
  <si>
    <t>上記コメントには、定型文テンプレートから選択できること。また、テンプレート選択＋自由入力を併用できるこ。</t>
    <phoneticPr fontId="1"/>
  </si>
  <si>
    <t>利用規約</t>
    <rPh sb="0" eb="4">
      <t>リヨウキヤク</t>
    </rPh>
    <phoneticPr fontId="1"/>
  </si>
  <si>
    <t>利用規約、プライバシーポリシーなどを掲載できること</t>
    <rPh sb="0" eb="4">
      <t>リヨウキヤク</t>
    </rPh>
    <rPh sb="18" eb="20">
      <t>ケイサイ</t>
    </rPh>
    <phoneticPr fontId="1"/>
  </si>
  <si>
    <t>以下の項目を含む公開用情報を入力ができること。また、URLを入力でき、当該URLをリンクとして表示できること。
・サークル名/団体名
・活動内容
・代表者名
・事務局情報/問合せ先
・新規会員の募集状況
・入会金の有無とその金額
・会費の有無とその金額
・入会方法
・詳細情報（設立年月日、会員数、会員の主な年齢層、活動頻度や活動時間帯、主な活動場所など）</t>
    <rPh sb="30" eb="32">
      <t>ニュウリョク</t>
    </rPh>
    <rPh sb="61" eb="62">
      <t>メイ</t>
    </rPh>
    <rPh sb="63" eb="65">
      <t>ダンタイ</t>
    </rPh>
    <rPh sb="68" eb="70">
      <t>カツドウ</t>
    </rPh>
    <rPh sb="70" eb="72">
      <t>ナイヨウ</t>
    </rPh>
    <rPh sb="74" eb="76">
      <t>ダイヒョウ</t>
    </rPh>
    <rPh sb="76" eb="77">
      <t>モノ</t>
    </rPh>
    <rPh sb="80" eb="83">
      <t>ジムキョク</t>
    </rPh>
    <rPh sb="83" eb="85">
      <t>ジョウホウ</t>
    </rPh>
    <rPh sb="86" eb="88">
      <t>トイアワ</t>
    </rPh>
    <rPh sb="89" eb="90">
      <t>サキ</t>
    </rPh>
    <rPh sb="97" eb="101">
      <t>ボシュウジョウキョウ</t>
    </rPh>
    <rPh sb="103" eb="106">
      <t>ニュウカイキン</t>
    </rPh>
    <rPh sb="107" eb="109">
      <t>ウム</t>
    </rPh>
    <rPh sb="112" eb="114">
      <t>キンガク</t>
    </rPh>
    <rPh sb="116" eb="118">
      <t>カイヒ</t>
    </rPh>
    <rPh sb="128" eb="132">
      <t>ニュウカイホウホウ</t>
    </rPh>
    <rPh sb="134" eb="136">
      <t>ショウサイ</t>
    </rPh>
    <rPh sb="136" eb="138">
      <t>ジョウホウ</t>
    </rPh>
    <rPh sb="139" eb="144">
      <t>セツリツネンガッピ</t>
    </rPh>
    <rPh sb="145" eb="148">
      <t>カイインスウ</t>
    </rPh>
    <rPh sb="149" eb="151">
      <t>カイイン</t>
    </rPh>
    <rPh sb="152" eb="153">
      <t>オモ</t>
    </rPh>
    <rPh sb="154" eb="157">
      <t>ネンレイソウ</t>
    </rPh>
    <rPh sb="158" eb="162">
      <t>カツドウヒンド</t>
    </rPh>
    <rPh sb="163" eb="165">
      <t>カツドウ</t>
    </rPh>
    <rPh sb="165" eb="168">
      <t>ジカンタイ</t>
    </rPh>
    <rPh sb="169" eb="170">
      <t>オモ</t>
    </rPh>
    <rPh sb="171" eb="173">
      <t>カツドウ</t>
    </rPh>
    <rPh sb="173" eb="175">
      <t>バショ</t>
    </rPh>
    <phoneticPr fontId="1"/>
  </si>
  <si>
    <t>イベントポスターやプロフィール写真等の画像を任意で登録でき、未登録の場合はその旨が判別できる代替画像を表示すること。</t>
    <rPh sb="15" eb="17">
      <t>シャシン</t>
    </rPh>
    <rPh sb="34" eb="36">
      <t>バアイ</t>
    </rPh>
    <phoneticPr fontId="1"/>
  </si>
  <si>
    <t>承認・差戻し・却下ができること</t>
    <rPh sb="7" eb="9">
      <t>キャッカ</t>
    </rPh>
    <phoneticPr fontId="1"/>
  </si>
  <si>
    <t>管理者からの承認・差戻し・却下通知が申請者にシステム上で送信できること</t>
    <phoneticPr fontId="1"/>
  </si>
  <si>
    <t>申請状態（申請中・承認・差戻し・却下）を管理できること</t>
    <phoneticPr fontId="1"/>
  </si>
  <si>
    <t>公開・非公開の管理をシステム側で制御できること</t>
    <rPh sb="7" eb="9">
      <t>カンリ</t>
    </rPh>
    <phoneticPr fontId="1"/>
  </si>
  <si>
    <t>古い情報や利用実態のない情報が継続して掲載されないよう、適切に管理できる機能又は運用上の工夫を提案すること</t>
    <phoneticPr fontId="1"/>
  </si>
  <si>
    <t>イベント情報の閲覧数をもとに、一定期間内に注目度が急上昇しているイベントを抽出し、「急上昇ランキング」として利用者に表示できること。</t>
    <rPh sb="9" eb="10">
      <t>スウ</t>
    </rPh>
    <phoneticPr fontId="1"/>
  </si>
  <si>
    <t>アクセス数をカウントし、公開ページに閲覧数によるランキングを表示できること。</t>
    <rPh sb="4" eb="5">
      <t>スウ</t>
    </rPh>
    <rPh sb="12" eb="14">
      <t>コウカイ</t>
    </rPh>
    <rPh sb="18" eb="21">
      <t>エツランスウ</t>
    </rPh>
    <rPh sb="30" eb="32">
      <t>ヒョウジ</t>
    </rPh>
    <phoneticPr fontId="1"/>
  </si>
  <si>
    <t>原則１秒以内（ピーク時でも３秒以内）</t>
    <rPh sb="0" eb="2">
      <t>ゲンソク</t>
    </rPh>
    <rPh sb="3" eb="6">
      <t>ビョウイナイ</t>
    </rPh>
    <rPh sb="10" eb="11">
      <t>ジ</t>
    </rPh>
    <rPh sb="14" eb="15">
      <t>ビョウ</t>
    </rPh>
    <rPh sb="15" eb="17">
      <t>イナイ</t>
    </rPh>
    <phoneticPr fontId="1"/>
  </si>
  <si>
    <t>本データベースに係る設定が適切であるか、確認する方法を市と事前に協議すること</t>
    <phoneticPr fontId="1"/>
  </si>
  <si>
    <t>本データベースに係る設定内容について、複数人で確認を行うこと。</t>
    <phoneticPr fontId="1"/>
  </si>
  <si>
    <t>本データベースの設定を変更する必要がある場合は、事前に市と協議を行うこと。</t>
    <rPh sb="15" eb="17">
      <t>ヒツヨウ</t>
    </rPh>
    <rPh sb="24" eb="26">
      <t>ジゼン</t>
    </rPh>
    <rPh sb="27" eb="28">
      <t>シ</t>
    </rPh>
    <rPh sb="29" eb="31">
      <t>キョウギ</t>
    </rPh>
    <rPh sb="32" eb="33">
      <t>オコナ</t>
    </rPh>
    <phoneticPr fontId="1"/>
  </si>
  <si>
    <t>当該鍵の管理者が本データベース提供者となる場合、次の事項について、サービス利用中定期的に確認すること。また、管理方法を変更する場合事前に市と協議すること。
・鍵が搾取されていないこと、搾取されている恐れのないこと
・鍵の管理方法が搾取される恐れがないこと
・鍵の保管場所が国内サーバであること
・鍵の管理方法が運用中に変更されていないこと</t>
    <phoneticPr fontId="1"/>
  </si>
  <si>
    <t>バックアップを用いてシステムを復旧させるための手順書を整備するとともに、訓練の実施などにより当該手順を実施できる体制を確保すること。また、確保していることを、定期的に確認すること。</t>
    <phoneticPr fontId="1"/>
  </si>
  <si>
    <t>保守・運用に関する問合わせ窓口、障害受付窓口を用意し、対応は迅速に行うこと。</t>
    <rPh sb="0" eb="2">
      <t>ホシュ</t>
    </rPh>
    <phoneticPr fontId="5"/>
  </si>
  <si>
    <t>同時接続１００ユーザー環境で安定稼働すること</t>
    <phoneticPr fontId="1"/>
  </si>
  <si>
    <t>情報セキュリティインシデント発生時に、本市及びデータベース利用者に対して、インシデントの内容、対象情報、対応方法、復旧見込時間等本市が必要とする情報を提供できること。</t>
    <phoneticPr fontId="1"/>
  </si>
  <si>
    <t>管理者権限を本市業務担当者及び本データベース保守事業者以外の者に割り当てしないこと。</t>
    <rPh sb="15" eb="16">
      <t>ホン</t>
    </rPh>
    <phoneticPr fontId="1"/>
  </si>
  <si>
    <t>本データベースで提供される機能やデータベース上に保存される情報に、アクセス権限のないものがアクセスできないよう制限すること。</t>
    <rPh sb="0" eb="1">
      <t>ホン</t>
    </rPh>
    <phoneticPr fontId="1"/>
  </si>
  <si>
    <t>本データベースに、データベースの中身を強制的に書き換えることができる機能や一時的にポートを開放する機能等の管理サービスが存在する場合、当該管理サービスで設定できる項目を最小限にすること。また管理サービスに接続できる場所を限定すること。またこれらの操作において、誤操作を防止できるよう、適切な示唆や確認メッセージが表示されるよう構築すること。</t>
    <rPh sb="0" eb="1">
      <t>ホン</t>
    </rPh>
    <phoneticPr fontId="1"/>
  </si>
  <si>
    <t>本データベース構築にあたり仮想マシン（ソフトウェアによって仮想的に再現された物理的なコンピュータと同等の機能を有するコンピュータ）を使用する場合は、不正プログラム対策（必要なポート、プロトコル及びサービスだけを有効とすることやマルウェア対策、ログ取得等の実施)を確実に実施すること。また、適切なセキュリティ対策を実施した後、インターネット等外部ネットワークに接続する手順とすること。</t>
    <rPh sb="0" eb="1">
      <t>ホン</t>
    </rPh>
    <phoneticPr fontId="1"/>
  </si>
  <si>
    <t>本データベースは、インターネット経由で利用可能なＷｅｂシステムとして構築すること。</t>
    <phoneticPr fontId="1"/>
  </si>
  <si>
    <t>本データベースを構築する基盤内において、市が利用するネットワークが他者利用ネットワーク及びデータベース提供者利用ネットワークと分離されていること。</t>
    <rPh sb="0" eb="1">
      <t>ホン</t>
    </rPh>
    <phoneticPr fontId="1"/>
  </si>
  <si>
    <t>市が実施できる本データベースに係る設定の範囲を極力最小化すること。また、その責任範囲を明確化すること。</t>
    <rPh sb="7" eb="8">
      <t>ホン</t>
    </rPh>
    <phoneticPr fontId="1"/>
  </si>
  <si>
    <t>以下を例とするシステム利用時に取り扱ったすべての情報及びシステムを利用するために必要となった設定情報等の情報を、復元できない方法により削除すること。
・本データベースに保存された情報
・仮想リソース（仮想マシン、仮想ストレージ、仮想ネットワーク等）
・ファイル（ストレージサービスに格納したファイル、各サービスのログ、開発関連ファイル、設定ファイル　等）
・暗号化された情報の復号に用いる鍵
・ドメイン情報
・上記のバックアップデータ</t>
    <rPh sb="0" eb="2">
      <t>イカ</t>
    </rPh>
    <rPh sb="3" eb="4">
      <t>レイ</t>
    </rPh>
    <rPh sb="15" eb="17">
      <t>ジョウホウ</t>
    </rPh>
    <rPh sb="44" eb="46">
      <t>ジョウホウ</t>
    </rPh>
    <rPh sb="54" eb="56">
      <t>ホウホウ</t>
    </rPh>
    <rPh sb="68" eb="70">
      <t>ガイブ</t>
    </rPh>
    <rPh sb="85" eb="87">
      <t>カソウ</t>
    </rPh>
    <rPh sb="92" eb="94">
      <t>カソウ</t>
    </rPh>
    <rPh sb="98" eb="100">
      <t>カソウ</t>
    </rPh>
    <rPh sb="106" eb="108">
      <t>カソウ</t>
    </rPh>
    <rPh sb="114" eb="115">
      <t>ナド</t>
    </rPh>
    <rPh sb="133" eb="135">
      <t>カクノウ</t>
    </rPh>
    <rPh sb="142" eb="143">
      <t>カク</t>
    </rPh>
    <rPh sb="152" eb="156">
      <t>カイハツカンレン</t>
    </rPh>
    <rPh sb="160" eb="162">
      <t>セッテイ</t>
    </rPh>
    <rPh sb="167" eb="168">
      <t>ナド</t>
    </rPh>
    <rPh sb="171" eb="174">
      <t>アンゴウカ</t>
    </rPh>
    <rPh sb="177" eb="179">
      <t>ジョウホウ</t>
    </rPh>
    <rPh sb="180" eb="182">
      <t>フクゴウ</t>
    </rPh>
    <rPh sb="183" eb="184">
      <t>モチ</t>
    </rPh>
    <rPh sb="186" eb="187">
      <t>カギ</t>
    </rPh>
    <rPh sb="193" eb="195">
      <t>ジョウホウ</t>
    </rPh>
    <rPh sb="197" eb="199">
      <t>ジョウキ</t>
    </rPh>
    <phoneticPr fontId="1"/>
  </si>
  <si>
    <t>本データベース利用時に使用した基盤となる物理機器を、外部サービス利用終了とともに廃棄する場合は、当該機器に保存した情報を、研究所レベルでの攻撃から耐えられるレベルで削除すること。</t>
    <rPh sb="0" eb="1">
      <t>ホン</t>
    </rPh>
    <phoneticPr fontId="1"/>
  </si>
  <si>
    <t>従量制となるサービスを導入した場合は、本データベースで利用するリソースの利用状況を適宜監視するとともに、必要最小限となるよう、リソース割り当ての設定変更を実施すること。</t>
    <rPh sb="19" eb="20">
      <t>ホン</t>
    </rPh>
    <phoneticPr fontId="1"/>
  </si>
  <si>
    <t>本データベースを利用するための通信経路やデータベースに保存するデータ等を暗号化する場合は、当該鍵の管理者を明確化すること。</t>
    <phoneticPr fontId="1"/>
  </si>
  <si>
    <t>障害等の事態に対応できるよう、本データベースで提供するシステムや設定情報を設定変更時等に必要なバックアップを取得すること。</t>
    <rPh sb="15" eb="16">
      <t>ホン</t>
    </rPh>
    <phoneticPr fontId="1"/>
  </si>
  <si>
    <t>原則２４時間３６５日稼働とする。（※必要に応じ深夜帯にサービス停止可）メンテナンス、保守、その他緊急対応等のやむを得ない場合は、事前に山形市に連絡を行うこと</t>
    <rPh sb="9" eb="10">
      <t>ニチ</t>
    </rPh>
    <rPh sb="10" eb="12">
      <t>カドウ</t>
    </rPh>
    <phoneticPr fontId="1"/>
  </si>
  <si>
    <t>◎…見積金額の範囲内で実現可能であり、具体的な実現方法を提案できる。</t>
    <rPh sb="2" eb="4">
      <t>ミツモリ</t>
    </rPh>
    <phoneticPr fontId="1"/>
  </si>
  <si>
    <t>△…実現困難である。</t>
    <rPh sb="2" eb="4">
      <t>ジツゲン</t>
    </rPh>
    <rPh sb="4" eb="6">
      <t>コンナン</t>
    </rPh>
    <phoneticPr fontId="1"/>
  </si>
  <si>
    <t>※システムやアクセシビリティ対応との兼ね合い等により実現困難となる場合は、「△」を記入し、その理由等を「代替案・備考」欄に記入すること。</t>
    <rPh sb="14" eb="16">
      <t>タイオウ</t>
    </rPh>
    <rPh sb="18" eb="19">
      <t>カ</t>
    </rPh>
    <rPh sb="20" eb="21">
      <t>ア</t>
    </rPh>
    <rPh sb="22" eb="23">
      <t>トウ</t>
    </rPh>
    <rPh sb="26" eb="28">
      <t>ジツゲン</t>
    </rPh>
    <rPh sb="28" eb="30">
      <t>コンナン</t>
    </rPh>
    <rPh sb="33" eb="35">
      <t>バアイ</t>
    </rPh>
    <rPh sb="41" eb="43">
      <t>キニュウ</t>
    </rPh>
    <rPh sb="47" eb="49">
      <t>リユウ</t>
    </rPh>
    <rPh sb="49" eb="50">
      <t>トウ</t>
    </rPh>
    <phoneticPr fontId="2"/>
  </si>
  <si>
    <t>サイト利用状況を把握・分析するためのアクセス解析機能を備えること。</t>
    <phoneticPr fontId="1"/>
  </si>
  <si>
    <t>全角英数字を半角英数字に自動置き換えできること。また、半角カナを全角カナに自動置き換えできること。</t>
    <phoneticPr fontId="1"/>
  </si>
  <si>
    <t>入力・投稿（全般）</t>
    <rPh sb="0" eb="2">
      <t>ニュウリョク</t>
    </rPh>
    <rPh sb="3" eb="5">
      <t>トウコウ</t>
    </rPh>
    <rPh sb="6" eb="8">
      <t>ゼンパン</t>
    </rPh>
    <phoneticPr fontId="1"/>
  </si>
  <si>
    <t>入力・投稿（カテゴリ機能）</t>
    <rPh sb="10" eb="12">
      <t>キノウ</t>
    </rPh>
    <phoneticPr fontId="1"/>
  </si>
  <si>
    <t>入力・投稿（特集機能）</t>
    <rPh sb="6" eb="8">
      <t>トクシュウ</t>
    </rPh>
    <rPh sb="8" eb="10">
      <t>キノウ</t>
    </rPh>
    <phoneticPr fontId="1"/>
  </si>
  <si>
    <t>管理機能（全般）</t>
    <rPh sb="0" eb="4">
      <t>カンリキノウ</t>
    </rPh>
    <rPh sb="5" eb="7">
      <t>ゼンパン</t>
    </rPh>
    <phoneticPr fontId="1"/>
  </si>
  <si>
    <t>表示機能</t>
    <rPh sb="0" eb="4">
      <t>ヒョウジキノウ</t>
    </rPh>
    <phoneticPr fontId="1"/>
  </si>
  <si>
    <t>ー</t>
    <phoneticPr fontId="1"/>
  </si>
  <si>
    <t>重要×４０　計　　２００点</t>
    <phoneticPr fontId="1"/>
  </si>
  <si>
    <t>山形市が緊急かつ業務に支障を来すと判断した場合は、170に記載の時間以外も対応すること。なお、受け付けた問合せ等について、即時対応できない場合は対応期日を明示すること。</t>
    <phoneticPr fontId="5"/>
  </si>
  <si>
    <t>107で規定する情報が暗号化されている場合においても、同様に削除すること。</t>
    <rPh sb="4" eb="6">
      <t>キテイ</t>
    </rPh>
    <rPh sb="8" eb="10">
      <t>ジョウホウ</t>
    </rPh>
    <rPh sb="11" eb="14">
      <t>アンゴウカ</t>
    </rPh>
    <rPh sb="19" eb="21">
      <t>バアイ</t>
    </rPh>
    <rPh sb="27" eb="29">
      <t>ドウヨウ</t>
    </rPh>
    <rPh sb="30" eb="32">
      <t>サクジョ</t>
    </rPh>
    <phoneticPr fontId="1"/>
  </si>
  <si>
    <t>本データベース利用時に取り扱った情報について、107、108に基づき情報を廃棄した旨の実施報告書を提出すること。</t>
    <rPh sb="0" eb="1">
      <t>ホン</t>
    </rPh>
    <rPh sb="7" eb="10">
      <t>リヨウジ</t>
    </rPh>
    <rPh sb="11" eb="12">
      <t>ト</t>
    </rPh>
    <rPh sb="13" eb="14">
      <t>アツカ</t>
    </rPh>
    <rPh sb="16" eb="18">
      <t>ジョウホウ</t>
    </rPh>
    <rPh sb="31" eb="32">
      <t>モト</t>
    </rPh>
    <rPh sb="34" eb="36">
      <t>ジョウホウ</t>
    </rPh>
    <rPh sb="37" eb="39">
      <t>ハイキ</t>
    </rPh>
    <rPh sb="41" eb="42">
      <t>ムネ</t>
    </rPh>
    <rPh sb="43" eb="48">
      <t>ジッシホウコクショ</t>
    </rPh>
    <rPh sb="49" eb="51">
      <t>テイシュツ</t>
    </rPh>
    <phoneticPr fontId="1"/>
  </si>
  <si>
    <t>外部サービス利用時に使用した基盤となる物理機器に保存した情報について、107に基づき廃棄した旨の実施報告書を提出すること。</t>
    <rPh sb="24" eb="26">
      <t>ホゾン</t>
    </rPh>
    <rPh sb="28" eb="30">
      <t>ジョウホウ</t>
    </rPh>
    <rPh sb="39" eb="40">
      <t>モト</t>
    </rPh>
    <rPh sb="42" eb="44">
      <t>ハイキ</t>
    </rPh>
    <rPh sb="46" eb="47">
      <t>ムネ</t>
    </rPh>
    <rPh sb="48" eb="53">
      <t>ジッシホウコクショ</t>
    </rPh>
    <rPh sb="54" eb="56">
      <t>テイシュツ</t>
    </rPh>
    <phoneticPr fontId="1"/>
  </si>
  <si>
    <t>　重要項目は、絶対要件ではなく、実現が不可能の場合でも失格にならない。</t>
    <rPh sb="1" eb="3">
      <t>ジュウヨウ</t>
    </rPh>
    <rPh sb="3" eb="5">
      <t>コウモク</t>
    </rPh>
    <rPh sb="7" eb="9">
      <t>ゼッタイ</t>
    </rPh>
    <rPh sb="9" eb="11">
      <t>ヨウケン</t>
    </rPh>
    <rPh sb="16" eb="18">
      <t>ジツゲン</t>
    </rPh>
    <rPh sb="19" eb="22">
      <t>フカノウ</t>
    </rPh>
    <rPh sb="23" eb="25">
      <t>バアイ</t>
    </rPh>
    <rPh sb="27" eb="29">
      <t>シッカク</t>
    </rPh>
    <phoneticPr fontId="2"/>
  </si>
  <si>
    <t>　「◎」･･･５点、　「○」･･･３点、「△」･･･１点</t>
    <rPh sb="8" eb="9">
      <t>テンテンテン</t>
    </rPh>
    <phoneticPr fontId="2"/>
  </si>
  <si>
    <t>　以下の３つの基準で、実現可否の回答を行うこと。</t>
    <rPh sb="1" eb="3">
      <t>イカ</t>
    </rPh>
    <rPh sb="7" eb="9">
      <t>キジュン</t>
    </rPh>
    <rPh sb="11" eb="13">
      <t>ジツゲン</t>
    </rPh>
    <rPh sb="13" eb="15">
      <t>カヒ</t>
    </rPh>
    <rPh sb="16" eb="18">
      <t>カイトウ</t>
    </rPh>
    <rPh sb="19" eb="20">
      <t>オコナ</t>
    </rPh>
    <phoneticPr fontId="2"/>
  </si>
  <si>
    <t>〇…条件付又は代替案により実現可能である（「代替案・備考」欄に条件又は代替案を具体的に記入すること）。</t>
    <rPh sb="31" eb="33">
      <t>ジョウケン</t>
    </rPh>
    <rPh sb="33" eb="34">
      <t>マタ</t>
    </rPh>
    <rPh sb="35" eb="37">
      <t>ダイタイ</t>
    </rPh>
    <rPh sb="39" eb="42">
      <t>グタイテキ</t>
    </rPh>
    <phoneticPr fontId="1"/>
  </si>
  <si>
    <t>イベント情報、講座情報及び研修情報を登録するための共通入力フォームを提供すること。また、サークル情報及び団体情報を登録するための共通入力フォームを提供すること。</t>
  </si>
  <si>
    <t>イベント情報、講座情報、研修情報、サークル情報、及び団体情報を利用者が入力し、申請できること</t>
    <rPh sb="4" eb="6">
      <t>ジョウホウ</t>
    </rPh>
    <rPh sb="9" eb="11">
      <t>ジョウホウ</t>
    </rPh>
    <rPh sb="12" eb="14">
      <t>ケンシュウ</t>
    </rPh>
    <rPh sb="14" eb="16">
      <t>ジョウホウ</t>
    </rPh>
    <rPh sb="21" eb="23">
      <t>ジョウホウ</t>
    </rPh>
    <rPh sb="24" eb="25">
      <t>オヨ</t>
    </rPh>
    <rPh sb="26" eb="28">
      <t>ダンタイ</t>
    </rPh>
    <phoneticPr fontId="1"/>
  </si>
  <si>
    <t>承認待ちのイベント情報、講座情報、研修情報、サークル情報及び団体情報を一覧形式で確認できること。</t>
  </si>
  <si>
    <t>一括取り込みにより登録されたイベント情報、講座情報及び研修情報について、個別に修正又は取消しができること。</t>
    <rPh sb="25" eb="26">
      <t>オヨ</t>
    </rPh>
    <phoneticPr fontId="1"/>
  </si>
  <si>
    <t>承認されたイベント情報、講座情報、研修情報、サークル情報及び団体情報を自動的に公開できること。</t>
    <rPh sb="16" eb="17">
      <t>オヨ</t>
    </rPh>
    <phoneticPr fontId="1"/>
  </si>
  <si>
    <t>トップページは、イベント・講座・研修情報一覧を基本とすること</t>
    <rPh sb="13" eb="15">
      <t>コウザ</t>
    </rPh>
    <rPh sb="16" eb="18">
      <t>ケンシュウ</t>
    </rPh>
    <rPh sb="18" eb="20">
      <t>ジョウホウ</t>
    </rPh>
    <rPh sb="20" eb="22">
      <t>イチラン</t>
    </rPh>
    <rPh sb="23" eb="25">
      <t>キホン</t>
    </rPh>
    <phoneticPr fontId="1"/>
  </si>
  <si>
    <t>イベント・講座・研修情報機能</t>
    <rPh sb="5" eb="7">
      <t>コウザ</t>
    </rPh>
    <rPh sb="8" eb="10">
      <t>ケンシュウ</t>
    </rPh>
    <rPh sb="10" eb="12">
      <t>ジョウホウ</t>
    </rPh>
    <rPh sb="12" eb="14">
      <t>キノウ</t>
    </rPh>
    <phoneticPr fontId="1"/>
  </si>
  <si>
    <t>承認されたイベント情報、講座情報及び研修情報について、修正申請ができること。</t>
    <rPh sb="16" eb="17">
      <t>オヨ</t>
    </rPh>
    <phoneticPr fontId="1"/>
  </si>
  <si>
    <t>イベント情報、講座情報及び研修情報の詳細を表示できること</t>
    <phoneticPr fontId="1"/>
  </si>
  <si>
    <t>イベント・講座・研修情報の掲載がなくても、サークル・団体情報を登録できること</t>
    <rPh sb="5" eb="7">
      <t>コウザ</t>
    </rPh>
    <rPh sb="8" eb="10">
      <t>ケンシュウ</t>
    </rPh>
    <rPh sb="10" eb="12">
      <t>ジョウホウ</t>
    </rPh>
    <rPh sb="13" eb="15">
      <t>ケイサイ</t>
    </rPh>
    <rPh sb="26" eb="28">
      <t>ダンタイ</t>
    </rPh>
    <phoneticPr fontId="1"/>
  </si>
  <si>
    <t>申請及び承認されたサークル情報及び団体情報について、修正申請ができること。</t>
    <rPh sb="0" eb="2">
      <t>シンセイ</t>
    </rPh>
    <rPh sb="2" eb="3">
      <t>オヨ</t>
    </rPh>
    <phoneticPr fontId="1"/>
  </si>
  <si>
    <t>申請及び承認されたサークル情報及び団体情報について、削除申請が可能であること</t>
    <rPh sb="0" eb="2">
      <t>シンセイ</t>
    </rPh>
    <rPh sb="2" eb="3">
      <t>オヨ</t>
    </rPh>
    <rPh sb="4" eb="6">
      <t>ショウニン</t>
    </rPh>
    <rPh sb="26" eb="28">
      <t>サクジョ</t>
    </rPh>
    <phoneticPr fontId="1"/>
  </si>
  <si>
    <t>利用者がアカウント登録を行うことなく、イベント情報、講座情報及び研修情報を投稿・申請できること。</t>
    <rPh sb="0" eb="3">
      <t>リヨウシャ</t>
    </rPh>
    <rPh sb="9" eb="11">
      <t>トウロク</t>
    </rPh>
    <rPh sb="12" eb="13">
      <t>オコナ</t>
    </rPh>
    <rPh sb="30" eb="31">
      <t>オヨ</t>
    </rPh>
    <rPh sb="37" eb="39">
      <t>トウコウ</t>
    </rPh>
    <rPh sb="40" eb="42">
      <t>シンセイ</t>
    </rPh>
    <phoneticPr fontId="1"/>
  </si>
  <si>
    <t>山形市文化活動と学びのデータベース構築業務　要求水準書兼「要求水準書」対応表</t>
    <rPh sb="0" eb="3">
      <t>ヤマガタシ</t>
    </rPh>
    <rPh sb="3" eb="5">
      <t>ブンカ</t>
    </rPh>
    <rPh sb="5" eb="7">
      <t>カツドウ</t>
    </rPh>
    <rPh sb="8" eb="9">
      <t>マナ</t>
    </rPh>
    <rPh sb="17" eb="19">
      <t>コウチク</t>
    </rPh>
    <rPh sb="19" eb="21">
      <t>ギョウム</t>
    </rPh>
    <rPh sb="22" eb="27">
      <t>ヨウキュウスイジュンショ</t>
    </rPh>
    <rPh sb="27" eb="28">
      <t>ケン</t>
    </rPh>
    <rPh sb="29" eb="31">
      <t>ヨウキュウ</t>
    </rPh>
    <rPh sb="31" eb="33">
      <t>スイジュン</t>
    </rPh>
    <rPh sb="33" eb="34">
      <t>ショ</t>
    </rPh>
    <rPh sb="35" eb="37">
      <t>タイオウ</t>
    </rPh>
    <rPh sb="37" eb="38">
      <t>ヒョウ</t>
    </rPh>
    <phoneticPr fontId="2"/>
  </si>
  <si>
    <t>≪重要項目≫</t>
    <rPh sb="1" eb="3">
      <t>ジュウヨウ</t>
    </rPh>
    <rPh sb="3" eb="5">
      <t>コウモク</t>
    </rPh>
    <phoneticPr fontId="2"/>
  </si>
  <si>
    <t>※提出した経費見積書記載の金額内で追加提案がある場合は、「代替案・備考」欄に具体的な案を記入すること。</t>
    <rPh sb="1" eb="3">
      <t>テイシュツ</t>
    </rPh>
    <rPh sb="5" eb="7">
      <t>ケイヒ</t>
    </rPh>
    <rPh sb="7" eb="10">
      <t>ミツモリショ</t>
    </rPh>
    <rPh sb="10" eb="12">
      <t>キサイ</t>
    </rPh>
    <rPh sb="13" eb="15">
      <t>キンガク</t>
    </rPh>
    <rPh sb="15" eb="16">
      <t>ナイ</t>
    </rPh>
    <rPh sb="17" eb="19">
      <t>ツイカ</t>
    </rPh>
    <rPh sb="19" eb="21">
      <t>テイアン</t>
    </rPh>
    <rPh sb="24" eb="26">
      <t>バアイ</t>
    </rPh>
    <phoneticPr fontId="2"/>
  </si>
  <si>
    <t>イベント情報、講座情報及び研修情報を一括登録できること</t>
    <phoneticPr fontId="1"/>
  </si>
  <si>
    <t>19の一括登録において、取り込み前に必須項目・形式チェックを行い、不正データはエラーとすること</t>
    <rPh sb="3" eb="7">
      <t>イッカツトウロク</t>
    </rPh>
    <phoneticPr fontId="1"/>
  </si>
  <si>
    <t>19の一括登録において、取り込み失敗データを一覧で出力できること</t>
    <phoneticPr fontId="1"/>
  </si>
  <si>
    <t>検索・絞り込みに利用するカテゴリを投稿者が登録時に選択できること。カテゴリは、以下を基本とすること
・対象カテゴリ（親子、小学生、中高生、成人、全対象）
・テーマカテゴリ（スポーツ、音楽、美術、歴史、ビジネススキル、子育て、健康、語学、防災、趣味、学び、その他）
・コンテンツカテゴリ（イベント、講座、講演、研修、ワークショップ、ボランティア、その他）</t>
    <rPh sb="0" eb="2">
      <t>ケンサク</t>
    </rPh>
    <rPh sb="3" eb="4">
      <t>シボ</t>
    </rPh>
    <rPh sb="5" eb="6">
      <t>コ</t>
    </rPh>
    <rPh sb="8" eb="10">
      <t>リヨウ</t>
    </rPh>
    <rPh sb="25" eb="27">
      <t>センタク</t>
    </rPh>
    <rPh sb="39" eb="41">
      <t>イカ</t>
    </rPh>
    <rPh sb="42" eb="44">
      <t>キホン</t>
    </rPh>
    <rPh sb="51" eb="53">
      <t>タイショウ</t>
    </rPh>
    <rPh sb="58" eb="60">
      <t>オヤコ</t>
    </rPh>
    <rPh sb="61" eb="64">
      <t>ショウガクセイ</t>
    </rPh>
    <rPh sb="65" eb="68">
      <t>チュウコウセイ</t>
    </rPh>
    <rPh sb="69" eb="71">
      <t>セイジン</t>
    </rPh>
    <rPh sb="72" eb="75">
      <t>ゼンタイショウ</t>
    </rPh>
    <rPh sb="91" eb="93">
      <t>オンガク</t>
    </rPh>
    <rPh sb="94" eb="96">
      <t>ビジュツ</t>
    </rPh>
    <rPh sb="108" eb="110">
      <t>コソダ</t>
    </rPh>
    <rPh sb="112" eb="114">
      <t>ケンコウ</t>
    </rPh>
    <rPh sb="118" eb="120">
      <t>ボウサイ</t>
    </rPh>
    <rPh sb="121" eb="123">
      <t>シュミ</t>
    </rPh>
    <rPh sb="124" eb="125">
      <t>マナ</t>
    </rPh>
    <rPh sb="129" eb="130">
      <t>タ</t>
    </rPh>
    <rPh sb="148" eb="150">
      <t>コウザ</t>
    </rPh>
    <rPh sb="154" eb="156">
      <t>ケンシュウ</t>
    </rPh>
    <rPh sb="174" eb="175">
      <t>タ</t>
    </rPh>
    <phoneticPr fontId="1"/>
  </si>
  <si>
    <t>　必須項目は、絶対要件であり、本業務の経費見積書に記載された金額内で実現可能なことが前提条件である（代替案で実現可能である場合は、「代替案・備考」欄に具体的な案を記入すること）。</t>
    <rPh sb="1" eb="3">
      <t>ヒッス</t>
    </rPh>
    <rPh sb="3" eb="5">
      <t>コウモク</t>
    </rPh>
    <rPh sb="7" eb="9">
      <t>ゼッタイ</t>
    </rPh>
    <rPh sb="9" eb="11">
      <t>ヨウケン</t>
    </rPh>
    <rPh sb="15" eb="16">
      <t>ホン</t>
    </rPh>
    <rPh sb="16" eb="18">
      <t>ギョウム</t>
    </rPh>
    <rPh sb="32" eb="33">
      <t>ナイ</t>
    </rPh>
    <rPh sb="34" eb="36">
      <t>ジツゲン</t>
    </rPh>
    <rPh sb="36" eb="38">
      <t>カノウ</t>
    </rPh>
    <rPh sb="42" eb="44">
      <t>ゼンテイ</t>
    </rPh>
    <rPh sb="44" eb="46">
      <t>ジョウケン</t>
    </rPh>
    <rPh sb="50" eb="53">
      <t>ダイタイアン</t>
    </rPh>
    <rPh sb="54" eb="56">
      <t>ジツゲン</t>
    </rPh>
    <rPh sb="56" eb="58">
      <t>カノウ</t>
    </rPh>
    <rPh sb="61" eb="63">
      <t>バアイ</t>
    </rPh>
    <rPh sb="66" eb="69">
      <t>ダイタイアン</t>
    </rPh>
    <rPh sb="70" eb="72">
      <t>ビコウ</t>
    </rPh>
    <rPh sb="73" eb="74">
      <t>ラン</t>
    </rPh>
    <rPh sb="75" eb="78">
      <t>グタイテキ</t>
    </rPh>
    <rPh sb="79" eb="80">
      <t>アン</t>
    </rPh>
    <rPh sb="81" eb="82">
      <t>キ</t>
    </rPh>
    <rPh sb="82" eb="83">
      <t>ニュウ</t>
    </rPh>
    <phoneticPr fontId="2"/>
  </si>
  <si>
    <t>回答欄</t>
    <rPh sb="0" eb="2">
      <t>カイトウ</t>
    </rPh>
    <rPh sb="2" eb="3">
      <t>ラン</t>
    </rPh>
    <phoneticPr fontId="2"/>
  </si>
  <si>
    <t>公開・自動アップロード機能</t>
    <rPh sb="0" eb="2">
      <t>コウカイ</t>
    </rPh>
    <phoneticPr fontId="1"/>
  </si>
  <si>
    <t>19の一括登録において、取込結果（例：成功・失敗・一部成功）を管理できること</t>
    <rPh sb="17" eb="18">
      <t>レイ</t>
    </rPh>
    <phoneticPr fontId="1"/>
  </si>
  <si>
    <t>公開用情報として、以下の項目を含む内容を入力ができること。
・イベント/講座名/研修名
・日程/期間（複数開催にも対応できるよう、必要に応じて複数入力に対応できること）
・場所
・主催者/講師名
・内容
・費用
・予約の有無、定員、申込期間及び申込方法
・問合せ先情報
また、内容には予約方法の詳細や注意事項なども記載するものを想定し、URLを記載でき、当該URLをリンクとして表示できること。</t>
    <rPh sb="2" eb="3">
      <t>ヨウ</t>
    </rPh>
    <rPh sb="17" eb="19">
      <t>ナイヨウ</t>
    </rPh>
    <rPh sb="40" eb="43">
      <t>ケンシュウメイ</t>
    </rPh>
    <rPh sb="48" eb="50">
      <t>キカン</t>
    </rPh>
    <rPh sb="51" eb="53">
      <t>フクスウ</t>
    </rPh>
    <rPh sb="53" eb="55">
      <t>カイサイ</t>
    </rPh>
    <rPh sb="57" eb="59">
      <t>タイオウ</t>
    </rPh>
    <rPh sb="65" eb="67">
      <t>ヒツヨウ</t>
    </rPh>
    <rPh sb="68" eb="69">
      <t>オウ</t>
    </rPh>
    <rPh sb="71" eb="73">
      <t>フクスウ</t>
    </rPh>
    <rPh sb="86" eb="88">
      <t>バショ</t>
    </rPh>
    <rPh sb="103" eb="105">
      <t>ヒヨウ</t>
    </rPh>
    <rPh sb="113" eb="115">
      <t>テイイン</t>
    </rPh>
    <rPh sb="116" eb="118">
      <t>モウシコミ</t>
    </rPh>
    <rPh sb="118" eb="120">
      <t>キカン</t>
    </rPh>
    <rPh sb="120" eb="121">
      <t>オヨ</t>
    </rPh>
    <rPh sb="122" eb="124">
      <t>モウシコミ</t>
    </rPh>
    <rPh sb="124" eb="126">
      <t>ホウホウ</t>
    </rPh>
    <rPh sb="130" eb="132">
      <t>シュサイ</t>
    </rPh>
    <rPh sb="132" eb="133">
      <t>モノ</t>
    </rPh>
    <rPh sb="139" eb="141">
      <t>ナイヨウ</t>
    </rPh>
    <rPh sb="143" eb="145">
      <t>ヨヤク</t>
    </rPh>
    <rPh sb="146" eb="148">
      <t>ウム</t>
    </rPh>
    <rPh sb="148" eb="150">
      <t>ジッシ</t>
    </rPh>
    <rPh sb="150" eb="152">
      <t>ニッテイ</t>
    </rPh>
    <rPh sb="154" eb="158">
      <t>カイシジコク</t>
    </rPh>
    <rPh sb="160" eb="162">
      <t>トイアワ</t>
    </rPh>
    <rPh sb="163" eb="164">
      <t>サキ</t>
    </rPh>
    <rPh sb="164" eb="166">
      <t>ジョウホウ</t>
    </rPh>
    <rPh sb="170" eb="172">
      <t>ナイヨウ</t>
    </rPh>
    <rPh sb="174" eb="178">
      <t>ヨヤクホウホウ</t>
    </rPh>
    <rPh sb="179" eb="181">
      <t>ショウサイ</t>
    </rPh>
    <rPh sb="182" eb="186">
      <t>チュウイジコウ</t>
    </rPh>
    <rPh sb="189" eb="191">
      <t>キサイソウテイ</t>
    </rPh>
    <phoneticPr fontId="1"/>
  </si>
  <si>
    <t>非公開情報として、以下の項目を含む内容を入力ができること。
・申請者名/担当者名
・申請用メールアドレス</t>
    <rPh sb="0" eb="1">
      <t>メイ</t>
    </rPh>
    <rPh sb="31" eb="34">
      <t>シンセイシャ</t>
    </rPh>
    <rPh sb="34" eb="35">
      <t>メイ</t>
    </rPh>
    <rPh sb="36" eb="39">
      <t>タントウシャ</t>
    </rPh>
    <rPh sb="39" eb="40">
      <t>メイ</t>
    </rPh>
    <rPh sb="42" eb="44">
      <t>シンセイ</t>
    </rPh>
    <rPh sb="44" eb="45">
      <t>ヨウ</t>
    </rPh>
    <phoneticPr fontId="1"/>
  </si>
  <si>
    <t>30の修正申請について、承認通知の際に修正フォームへ誘導するためのURLを併せて送付する等、アカウント登録不要で修正申請ができること。</t>
    <rPh sb="3" eb="5">
      <t>シュウセイ</t>
    </rPh>
    <phoneticPr fontId="1"/>
  </si>
  <si>
    <t>市が重点的に取り扱う情報について、特集区分を設定し、市職員が登録時に選択できること。
（例）
・公民館事業特集
・文化創造都市特集
・健康医療推進都市特集
・DX推進特集
・中高生向け地域活動特集　など</t>
    <rPh sb="44" eb="45">
      <t>レイ</t>
    </rPh>
    <rPh sb="48" eb="51">
      <t>コウミンカン</t>
    </rPh>
    <rPh sb="51" eb="53">
      <t>ジギョウ</t>
    </rPh>
    <rPh sb="53" eb="55">
      <t>トクシュウ</t>
    </rPh>
    <rPh sb="57" eb="63">
      <t>ブンカソウゾウトシ</t>
    </rPh>
    <rPh sb="63" eb="65">
      <t>トクシュウ</t>
    </rPh>
    <rPh sb="67" eb="75">
      <t>ケンコウイリョウスイシントシ</t>
    </rPh>
    <rPh sb="75" eb="77">
      <t>トクシュウ</t>
    </rPh>
    <rPh sb="81" eb="83">
      <t>スイシン</t>
    </rPh>
    <rPh sb="83" eb="85">
      <t>トクシュウ</t>
    </rPh>
    <phoneticPr fontId="1"/>
  </si>
  <si>
    <t>32のカテゴリを使用して、絞り込みできること</t>
    <rPh sb="8" eb="10">
      <t>シヨウ</t>
    </rPh>
    <phoneticPr fontId="1"/>
  </si>
  <si>
    <t>34で設定した特集区分に応じて、特集ページ又は特集表示枠等へ掲載できること。</t>
    <rPh sb="3" eb="5">
      <t>セッテイ</t>
    </rPh>
    <rPh sb="7" eb="9">
      <t>トクシュウ</t>
    </rPh>
    <rPh sb="9" eb="11">
      <t>クブン</t>
    </rPh>
    <rPh sb="12" eb="13">
      <t>オウ</t>
    </rPh>
    <rPh sb="28" eb="29">
      <t>トウ</t>
    </rPh>
    <phoneticPr fontId="1"/>
  </si>
  <si>
    <t>32のカテゴリは管理者IDで追加、変更及び削除ができること。</t>
    <rPh sb="17" eb="19">
      <t>ヘンコウ</t>
    </rPh>
    <rPh sb="19" eb="20">
      <t>オヨ</t>
    </rPh>
    <phoneticPr fontId="1"/>
  </si>
  <si>
    <t>34の特集区分は管理者IDで追加、変更及び削除ができること。</t>
    <rPh sb="3" eb="5">
      <t>トクシュウ</t>
    </rPh>
    <rPh sb="5" eb="7">
      <t>クブン</t>
    </rPh>
    <phoneticPr fontId="1"/>
  </si>
  <si>
    <t>管理者ＩＤでのみ、直接イベント情報、講座情報、研修情報、サークル情報及び団体情報の追加、修正、非公開、削除などができること。</t>
    <rPh sb="0" eb="2">
      <t>カンリ</t>
    </rPh>
    <rPh sb="2" eb="3">
      <t>モノ</t>
    </rPh>
    <rPh sb="9" eb="11">
      <t>チョクセツ</t>
    </rPh>
    <rPh sb="41" eb="43">
      <t>ツイカ</t>
    </rPh>
    <rPh sb="44" eb="46">
      <t>シュウセイ</t>
    </rPh>
    <rPh sb="47" eb="50">
      <t>ヒコウカイ</t>
    </rPh>
    <rPh sb="51" eb="53">
      <t>サクジョ</t>
    </rPh>
    <phoneticPr fontId="1"/>
  </si>
  <si>
    <t>管理者ＩＤでのみ、バナー広告を追加、修正、削除できること。</t>
    <phoneticPr fontId="1"/>
  </si>
  <si>
    <t>サークル・団体情報機能</t>
    <rPh sb="5" eb="7">
      <t>ダンタイ</t>
    </rPh>
    <rPh sb="7" eb="9">
      <t>ジョウホウ</t>
    </rPh>
    <rPh sb="9" eb="11">
      <t>キノウ</t>
    </rPh>
    <phoneticPr fontId="1"/>
  </si>
  <si>
    <t>サークル・団体情報と紐付けできること</t>
    <rPh sb="5" eb="7">
      <t>ダンタイ</t>
    </rPh>
    <phoneticPr fontId="1"/>
  </si>
  <si>
    <t>管理者IDのパスワードは文字数（原則10文字以上等）と文字種類（英数字混合等）の入力制限ができること。</t>
    <rPh sb="0" eb="3">
      <t>カンリシャ</t>
    </rPh>
    <rPh sb="16" eb="18">
      <t>ゲンソク</t>
    </rPh>
    <phoneticPr fontId="1"/>
  </si>
  <si>
    <t>広告バナー表示は、広告欄であることが分かるデザインにすること。</t>
    <rPh sb="0" eb="2">
      <t>コウコク</t>
    </rPh>
    <rPh sb="5" eb="7">
      <t>ヒョウジ</t>
    </rPh>
    <rPh sb="9" eb="12">
      <t>コウコクラン</t>
    </rPh>
    <rPh sb="18" eb="19">
      <t>ワ</t>
    </rPh>
    <phoneticPr fontId="5"/>
  </si>
  <si>
    <t>掲載した広告バナーのクリック数を集計する機能があること。集計結果は管理者ＩＤでのみ閲覧でき、またＣＳＶ等でダウンロードできること。</t>
    <rPh sb="35" eb="36">
      <t>シャ</t>
    </rPh>
    <phoneticPr fontId="1"/>
  </si>
  <si>
    <t>集計結果は管理者ＩＤでのみ閲覧でき、またＣＳＶ等でダウンロードできること。</t>
    <rPh sb="7" eb="8">
      <t>シャ</t>
    </rPh>
    <phoneticPr fontId="1"/>
  </si>
  <si>
    <t>管理者用マニュアルが整備されていること</t>
    <rPh sb="3" eb="4">
      <t>ヨウ</t>
    </rPh>
    <rPh sb="10" eb="12">
      <t>セイビ</t>
    </rPh>
    <phoneticPr fontId="1"/>
  </si>
  <si>
    <t>利用者用マニュアルが整備されていること</t>
    <rPh sb="3" eb="4">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</si>
</sst>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ＭＳ Ｐゴシック"/>
      <family val="3"/>
      <charset val="128"/>
    </font>
    <font>
      <sz val="11"/>
      <color theme="1"/>
      <name val="ＭＳ Ｐゴシック"/>
      <family val="3"/>
      <charset val="128"/>
    </font>
    <font>
      <sz val="6"/>
      <name val="游ゴシック"/>
      <family val="3"/>
      <charset val="128"/>
      <scheme val="minor"/>
    </font>
    <font>
      <b/>
      <sz val="24"/>
      <name val="ＭＳ Ｐゴシック"/>
      <family val="3"/>
      <charset val="128"/>
    </font>
    <font>
      <sz val="10"/>
      <color theme="1"/>
      <name val="BIZ UDゴシック"/>
      <family val="3"/>
      <charset val="128"/>
    </font>
    <font>
      <sz val="11"/>
      <color theme="1"/>
      <name val="BIZ UDゴシック"/>
      <family val="3"/>
      <charset val="128"/>
    </font>
    <font>
      <b/>
      <sz val="10"/>
      <color theme="1"/>
      <name val="BIZ UDゴシック"/>
      <family val="3"/>
      <charset val="128"/>
    </font>
    <font>
      <sz val="10"/>
      <color theme="0"/>
      <name val="BIZ UDゴシック"/>
      <family val="3"/>
      <charset val="128"/>
    </font>
    <font>
      <sz val="11"/>
      <name val="BIZ UDゴシック"/>
      <family val="3"/>
      <charset val="128"/>
    </font>
    <font>
      <b/>
      <sz val="11"/>
      <color theme="1"/>
      <name val="BIZ UDゴシック"/>
      <family val="3"/>
      <charset val="128"/>
    </font>
    <font>
      <b/>
      <sz val="11"/>
      <color theme="0"/>
      <name val="BIZ UDゴシック"/>
      <family val="3"/>
      <charset val="128"/>
    </font>
    <font>
      <b/>
      <sz val="12"/>
      <color theme="1"/>
      <name val="BIZ UDゴシック"/>
      <family val="3"/>
      <charset val="128"/>
    </font>
    <font>
      <sz val="24"/>
      <color theme="1"/>
      <name val="BIZ UDゴシック"/>
      <family val="3"/>
      <charset val="128"/>
    </font>
    <font>
      <sz val="11"/>
      <color theme="0"/>
      <name val="BIZ UDゴシック"/>
      <family val="3"/>
      <charset val="128"/>
    </font>
    <font>
      <b/>
      <sz val="11"/>
      <color theme="0"/>
      <name val="ＭＳ Ｐゴシック"/>
      <family val="3"/>
      <charset val="128"/>
    </font>
    <font>
      <sz val="11"/>
      <name val="ＭＳ Ｐゴシック"/>
      <family val="3"/>
      <charset val="128"/>
    </font>
    <font>
      <sz val="12"/>
      <color theme="1"/>
      <name val="BIZ UDゴシック"/>
      <family val="3"/>
      <charset val="128"/>
    </font>
    <font>
      <strike/>
      <sz val="10"/>
      <color rgb="FFFF0000"/>
      <name val="BIZ UDゴシック"/>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rgb="FFFF0000"/>
        <bgColor indexed="64"/>
      </patternFill>
    </fill>
    <fill>
      <patternFill patternType="solid">
        <fgColor theme="3"/>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2" tint="-9.9978637043366805E-2"/>
        <bgColor indexed="64"/>
      </patternFill>
    </fill>
  </fills>
  <borders count="1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37">
    <xf numFmtId="0" fontId="0" fillId="0" borderId="0" xfId="0">
      <alignment vertical="center"/>
    </xf>
    <xf numFmtId="0" fontId="3" fillId="0" borderId="0" xfId="0" applyFont="1">
      <alignment vertical="center"/>
    </xf>
    <xf numFmtId="0" fontId="3" fillId="0" borderId="0" xfId="0" applyFont="1" applyBorder="1" applyAlignment="1">
      <alignment horizontal="center" vertical="center"/>
    </xf>
    <xf numFmtId="0" fontId="4" fillId="0" borderId="0" xfId="0" applyFont="1">
      <alignment vertical="center"/>
    </xf>
    <xf numFmtId="0" fontId="3" fillId="0" borderId="0" xfId="0" applyFont="1" applyAlignment="1">
      <alignment horizontal="center" vertical="center"/>
    </xf>
    <xf numFmtId="0" fontId="3" fillId="0" borderId="0" xfId="0" applyFont="1" applyAlignment="1">
      <alignment vertical="top" wrapText="1"/>
    </xf>
    <xf numFmtId="0" fontId="0" fillId="0" borderId="0" xfId="0" applyFill="1">
      <alignment vertical="center"/>
    </xf>
    <xf numFmtId="0" fontId="7" fillId="0" borderId="0" xfId="0" applyFont="1">
      <alignment vertical="center"/>
    </xf>
    <xf numFmtId="0" fontId="8" fillId="0" borderId="0" xfId="0" applyFont="1" applyAlignment="1">
      <alignment horizontal="center" vertical="center"/>
    </xf>
    <xf numFmtId="0" fontId="8" fillId="0" borderId="0" xfId="0" applyFont="1" applyBorder="1">
      <alignment vertical="center"/>
    </xf>
    <xf numFmtId="0" fontId="7" fillId="0" borderId="0" xfId="0" applyFont="1" applyBorder="1" applyAlignment="1">
      <alignment horizontal="center" vertical="center"/>
    </xf>
    <xf numFmtId="0" fontId="7" fillId="0" borderId="0" xfId="0" applyFont="1" applyBorder="1" applyAlignment="1">
      <alignment vertical="top" wrapText="1"/>
    </xf>
    <xf numFmtId="0" fontId="7" fillId="0" borderId="0" xfId="0" applyFont="1" applyBorder="1">
      <alignment vertical="center"/>
    </xf>
    <xf numFmtId="0" fontId="8" fillId="0" borderId="0" xfId="0" applyFont="1">
      <alignment vertical="center"/>
    </xf>
    <xf numFmtId="0" fontId="7" fillId="0" borderId="0" xfId="0" applyFont="1" applyAlignment="1">
      <alignment vertical="center" wrapText="1"/>
    </xf>
    <xf numFmtId="0" fontId="8" fillId="0" borderId="0" xfId="0" applyFont="1" applyBorder="1" applyAlignment="1">
      <alignment horizontal="left" vertical="center" wrapText="1"/>
    </xf>
    <xf numFmtId="0" fontId="7" fillId="0" borderId="0" xfId="0" applyFont="1" applyBorder="1" applyAlignment="1">
      <alignment horizontal="center" vertical="center" wrapText="1"/>
    </xf>
    <xf numFmtId="0" fontId="7" fillId="0" borderId="0" xfId="0" applyFont="1" applyBorder="1" applyAlignment="1">
      <alignment horizontal="left" vertical="top" wrapText="1"/>
    </xf>
    <xf numFmtId="0" fontId="7" fillId="0" borderId="0" xfId="0" applyFont="1" applyBorder="1" applyAlignment="1">
      <alignment horizontal="left" vertical="center" wrapText="1"/>
    </xf>
    <xf numFmtId="0" fontId="10" fillId="3" borderId="0" xfId="0" applyFont="1" applyFill="1" applyAlignment="1">
      <alignment horizontal="center" vertical="center"/>
    </xf>
    <xf numFmtId="0" fontId="7" fillId="5" borderId="0" xfId="0" applyFont="1" applyFill="1">
      <alignment vertical="center"/>
    </xf>
    <xf numFmtId="0" fontId="8" fillId="0" borderId="13" xfId="0" applyFont="1" applyFill="1" applyBorder="1" applyAlignment="1">
      <alignment vertical="top"/>
    </xf>
    <xf numFmtId="0" fontId="11" fillId="0" borderId="14" xfId="0" applyFont="1" applyFill="1" applyBorder="1" applyAlignment="1">
      <alignment horizontal="left" vertical="top"/>
    </xf>
    <xf numFmtId="0" fontId="11" fillId="0" borderId="9" xfId="0" quotePrefix="1" applyNumberFormat="1" applyFont="1" applyFill="1" applyBorder="1" applyAlignment="1">
      <alignment horizontal="center" vertical="center"/>
    </xf>
    <xf numFmtId="0" fontId="11" fillId="0" borderId="9" xfId="0" applyFont="1" applyFill="1" applyBorder="1" applyAlignment="1">
      <alignment vertical="center" wrapText="1"/>
    </xf>
    <xf numFmtId="0" fontId="11" fillId="0" borderId="9" xfId="0" applyFont="1" applyFill="1" applyBorder="1" applyAlignment="1">
      <alignment horizontal="center" vertical="center" wrapText="1"/>
    </xf>
    <xf numFmtId="0" fontId="11" fillId="0" borderId="9" xfId="0" applyFont="1" applyFill="1" applyBorder="1" applyAlignment="1">
      <alignment horizontal="left" vertical="center" wrapText="1"/>
    </xf>
    <xf numFmtId="0" fontId="7" fillId="0" borderId="0" xfId="0" applyFont="1" applyFill="1">
      <alignment vertical="center"/>
    </xf>
    <xf numFmtId="0" fontId="8" fillId="0" borderId="0" xfId="0" applyFont="1" applyFill="1">
      <alignment vertical="center"/>
    </xf>
    <xf numFmtId="0" fontId="8" fillId="0" borderId="14" xfId="0" applyFont="1" applyFill="1" applyBorder="1" applyAlignment="1">
      <alignment vertical="top"/>
    </xf>
    <xf numFmtId="0" fontId="11" fillId="0" borderId="13" xfId="0" applyFont="1" applyFill="1" applyBorder="1" applyAlignment="1">
      <alignment horizontal="left" vertical="top"/>
    </xf>
    <xf numFmtId="0" fontId="8" fillId="0" borderId="13" xfId="0" applyFont="1" applyFill="1" applyBorder="1" applyAlignment="1">
      <alignment horizontal="left" vertical="top"/>
    </xf>
    <xf numFmtId="0" fontId="8" fillId="0" borderId="14" xfId="0" applyFont="1" applyFill="1" applyBorder="1" applyAlignment="1">
      <alignment horizontal="left" vertical="top"/>
    </xf>
    <xf numFmtId="0" fontId="11" fillId="0" borderId="15" xfId="0" applyFont="1" applyFill="1" applyBorder="1" applyAlignment="1">
      <alignment horizontal="left" vertical="top"/>
    </xf>
    <xf numFmtId="0" fontId="11" fillId="0" borderId="3" xfId="0" applyFont="1" applyFill="1" applyBorder="1" applyAlignment="1">
      <alignment horizontal="left" vertical="top"/>
    </xf>
    <xf numFmtId="0" fontId="11" fillId="0" borderId="5" xfId="0" applyFont="1" applyFill="1" applyBorder="1" applyAlignment="1">
      <alignment horizontal="left" vertical="top"/>
    </xf>
    <xf numFmtId="0" fontId="8" fillId="0" borderId="4" xfId="0" applyFont="1" applyFill="1" applyBorder="1" applyAlignment="1">
      <alignment vertical="top"/>
    </xf>
    <xf numFmtId="0" fontId="11" fillId="0" borderId="13" xfId="0" applyFont="1" applyFill="1" applyBorder="1" applyAlignment="1">
      <alignment horizontal="left" vertical="top" wrapText="1"/>
    </xf>
    <xf numFmtId="0" fontId="7" fillId="0" borderId="0" xfId="0" applyFont="1" applyAlignment="1">
      <alignment horizontal="center" vertical="center"/>
    </xf>
    <xf numFmtId="0" fontId="7" fillId="0" borderId="0" xfId="0" applyFont="1" applyAlignment="1">
      <alignment vertical="top" wrapText="1"/>
    </xf>
    <xf numFmtId="0" fontId="14" fillId="6" borderId="0" xfId="0" applyFont="1" applyFill="1" applyAlignment="1">
      <alignment horizontal="right" vertical="center"/>
    </xf>
    <xf numFmtId="0" fontId="15" fillId="6" borderId="0" xfId="0" applyFont="1" applyFill="1">
      <alignment vertical="center"/>
    </xf>
    <xf numFmtId="0" fontId="15" fillId="0" borderId="0" xfId="0" applyFont="1" applyFill="1">
      <alignment vertical="center"/>
    </xf>
    <xf numFmtId="0" fontId="11" fillId="0" borderId="12" xfId="0" quotePrefix="1" applyNumberFormat="1" applyFont="1" applyFill="1" applyBorder="1" applyAlignment="1">
      <alignment horizontal="center" vertical="center"/>
    </xf>
    <xf numFmtId="0" fontId="8" fillId="0" borderId="4" xfId="0" applyFont="1" applyFill="1" applyBorder="1" applyAlignment="1">
      <alignment vertical="top" wrapText="1"/>
    </xf>
    <xf numFmtId="0" fontId="11" fillId="0" borderId="14" xfId="0" applyFont="1" applyFill="1" applyBorder="1" applyAlignment="1">
      <alignment horizontal="left" vertical="top" wrapText="1"/>
    </xf>
    <xf numFmtId="0" fontId="11" fillId="0" borderId="9" xfId="0" applyFont="1" applyFill="1" applyBorder="1" applyAlignment="1">
      <alignment horizontal="left" vertical="top"/>
    </xf>
    <xf numFmtId="0" fontId="8" fillId="0" borderId="9" xfId="0" applyFont="1" applyFill="1" applyBorder="1" applyAlignment="1">
      <alignment vertical="center" wrapText="1"/>
    </xf>
    <xf numFmtId="0" fontId="8" fillId="0" borderId="9" xfId="0" applyFont="1" applyFill="1" applyBorder="1" applyAlignment="1">
      <alignment horizontal="left" vertical="center" wrapText="1"/>
    </xf>
    <xf numFmtId="0" fontId="8" fillId="0" borderId="1" xfId="0" applyFont="1" applyFill="1" applyBorder="1" applyAlignment="1">
      <alignment vertical="top"/>
    </xf>
    <xf numFmtId="0" fontId="8" fillId="0" borderId="4" xfId="0" applyFont="1" applyFill="1" applyBorder="1" applyAlignment="1">
      <alignment horizontal="left" vertical="top"/>
    </xf>
    <xf numFmtId="0" fontId="8" fillId="0" borderId="1" xfId="0" applyFont="1" applyFill="1" applyBorder="1" applyAlignment="1">
      <alignment horizontal="left" vertical="top"/>
    </xf>
    <xf numFmtId="0" fontId="11" fillId="7" borderId="12" xfId="0" quotePrefix="1" applyNumberFormat="1" applyFont="1" applyFill="1" applyBorder="1" applyAlignment="1">
      <alignment horizontal="center" vertical="center"/>
    </xf>
    <xf numFmtId="0" fontId="11" fillId="0" borderId="8" xfId="0" applyFont="1" applyFill="1" applyBorder="1" applyAlignment="1">
      <alignment horizontal="left" vertical="top"/>
    </xf>
    <xf numFmtId="0" fontId="8" fillId="0" borderId="6" xfId="0" applyFont="1" applyFill="1" applyBorder="1" applyAlignment="1">
      <alignment vertical="top"/>
    </xf>
    <xf numFmtId="0" fontId="8" fillId="0" borderId="15" xfId="0" applyFont="1" applyFill="1" applyBorder="1" applyAlignment="1">
      <alignment horizontal="left" vertical="top"/>
    </xf>
    <xf numFmtId="0" fontId="11" fillId="7" borderId="9" xfId="0" quotePrefix="1" applyNumberFormat="1" applyFont="1" applyFill="1" applyBorder="1" applyAlignment="1">
      <alignment horizontal="center" vertical="center"/>
    </xf>
    <xf numFmtId="0" fontId="11" fillId="0" borderId="13" xfId="0" applyFont="1" applyBorder="1" applyAlignment="1">
      <alignment horizontal="left" vertical="top" wrapText="1"/>
    </xf>
    <xf numFmtId="0" fontId="12" fillId="0" borderId="15" xfId="0" applyFont="1" applyFill="1" applyBorder="1" applyAlignment="1">
      <alignment horizontal="left" vertical="top"/>
    </xf>
    <xf numFmtId="0" fontId="11" fillId="0" borderId="15" xfId="0" applyFont="1" applyFill="1" applyBorder="1" applyAlignment="1">
      <alignment horizontal="center" vertical="center" wrapText="1"/>
    </xf>
    <xf numFmtId="0" fontId="11" fillId="0" borderId="15" xfId="0" applyFont="1" applyFill="1" applyBorder="1" applyAlignment="1">
      <alignment horizontal="left" vertical="center" wrapText="1"/>
    </xf>
    <xf numFmtId="0" fontId="0" fillId="0" borderId="5" xfId="0" applyFill="1" applyBorder="1">
      <alignment vertical="center"/>
    </xf>
    <xf numFmtId="0" fontId="8" fillId="0" borderId="14" xfId="0" applyFont="1" applyFill="1" applyBorder="1" applyAlignment="1">
      <alignment vertical="top" wrapText="1"/>
    </xf>
    <xf numFmtId="0" fontId="8" fillId="0" borderId="13" xfId="0" applyFont="1" applyFill="1" applyBorder="1" applyAlignment="1">
      <alignment vertical="top" wrapText="1"/>
    </xf>
    <xf numFmtId="0" fontId="7" fillId="0" borderId="0" xfId="0" applyFont="1" applyFill="1" applyBorder="1">
      <alignment vertical="center"/>
    </xf>
    <xf numFmtId="0" fontId="8" fillId="0" borderId="0" xfId="0" applyFont="1" applyFill="1" applyBorder="1">
      <alignment vertical="center"/>
    </xf>
    <xf numFmtId="0" fontId="18" fillId="0" borderId="9" xfId="0" applyFont="1" applyBorder="1" applyAlignment="1">
      <alignment horizontal="center" vertical="center" wrapText="1"/>
    </xf>
    <xf numFmtId="0" fontId="11" fillId="0" borderId="12" xfId="0" applyFont="1" applyFill="1" applyBorder="1" applyAlignment="1">
      <alignment horizontal="left" vertical="top"/>
    </xf>
    <xf numFmtId="0" fontId="7" fillId="0" borderId="15" xfId="0" applyFont="1" applyFill="1" applyBorder="1" applyAlignment="1">
      <alignment vertical="top"/>
    </xf>
    <xf numFmtId="0" fontId="8" fillId="0" borderId="0" xfId="0" applyFont="1" applyFill="1" applyBorder="1" applyAlignment="1">
      <alignment horizontal="left" vertical="top"/>
    </xf>
    <xf numFmtId="0" fontId="12" fillId="0" borderId="14" xfId="0" applyFont="1" applyFill="1" applyBorder="1" applyAlignment="1">
      <alignment horizontal="left" vertical="top"/>
    </xf>
    <xf numFmtId="0" fontId="11" fillId="0" borderId="13" xfId="0" applyFont="1" applyFill="1" applyBorder="1" applyAlignment="1">
      <alignment vertical="center" wrapText="1"/>
    </xf>
    <xf numFmtId="0" fontId="8" fillId="0" borderId="2" xfId="0" applyFont="1" applyFill="1" applyBorder="1" applyAlignment="1">
      <alignment vertical="center" wrapText="1"/>
    </xf>
    <xf numFmtId="0" fontId="8" fillId="0" borderId="15" xfId="0" applyFont="1" applyFill="1" applyBorder="1" applyAlignment="1">
      <alignment vertical="center" wrapText="1"/>
    </xf>
    <xf numFmtId="0" fontId="8" fillId="0" borderId="10"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0" xfId="0" applyFont="1" applyFill="1" applyAlignment="1">
      <alignment vertical="center" wrapText="1"/>
    </xf>
    <xf numFmtId="0" fontId="13" fillId="4" borderId="10" xfId="0" applyFont="1" applyFill="1" applyBorder="1" applyAlignment="1">
      <alignment vertical="top"/>
    </xf>
    <xf numFmtId="0" fontId="13" fillId="4" borderId="11" xfId="0" applyFont="1" applyFill="1" applyBorder="1" applyAlignment="1">
      <alignment vertical="top"/>
    </xf>
    <xf numFmtId="0" fontId="13" fillId="4" borderId="12" xfId="0" applyFont="1" applyFill="1" applyBorder="1" applyAlignment="1">
      <alignment vertical="top"/>
    </xf>
    <xf numFmtId="0" fontId="16" fillId="4" borderId="1" xfId="0" applyFont="1" applyFill="1" applyBorder="1" applyAlignment="1">
      <alignment vertical="top"/>
    </xf>
    <xf numFmtId="0" fontId="16" fillId="4" borderId="2" xfId="0" applyFont="1" applyFill="1" applyBorder="1" applyAlignment="1">
      <alignment vertical="top"/>
    </xf>
    <xf numFmtId="0" fontId="16" fillId="4" borderId="11" xfId="0" applyFont="1" applyFill="1" applyBorder="1" applyAlignment="1">
      <alignment vertical="top"/>
    </xf>
    <xf numFmtId="0" fontId="16" fillId="4" borderId="12" xfId="0" applyFont="1" applyFill="1" applyBorder="1" applyAlignment="1">
      <alignment vertical="top"/>
    </xf>
    <xf numFmtId="0" fontId="16" fillId="4" borderId="10" xfId="0" applyFont="1" applyFill="1" applyBorder="1" applyAlignment="1">
      <alignment vertical="top"/>
    </xf>
    <xf numFmtId="0" fontId="13" fillId="4" borderId="1" xfId="0" applyFont="1" applyFill="1" applyBorder="1" applyAlignment="1">
      <alignment vertical="top"/>
    </xf>
    <xf numFmtId="0" fontId="13" fillId="4" borderId="2" xfId="0" applyFont="1" applyFill="1" applyBorder="1" applyAlignment="1">
      <alignment vertical="top"/>
    </xf>
    <xf numFmtId="0" fontId="13" fillId="4" borderId="3" xfId="0" applyFont="1" applyFill="1" applyBorder="1" applyAlignment="1">
      <alignment vertical="top"/>
    </xf>
    <xf numFmtId="0" fontId="19" fillId="0" borderId="0" xfId="0" applyFont="1" applyAlignment="1">
      <alignment horizontal="right" vertical="center" wrapText="1"/>
    </xf>
    <xf numFmtId="0" fontId="8" fillId="0" borderId="0" xfId="0" applyFont="1" applyAlignment="1">
      <alignment vertical="top" wrapText="1"/>
    </xf>
    <xf numFmtId="0" fontId="7" fillId="8" borderId="0" xfId="0" applyFont="1" applyFill="1" applyBorder="1">
      <alignment vertical="center"/>
    </xf>
    <xf numFmtId="0" fontId="8" fillId="0" borderId="15" xfId="0" applyFont="1" applyFill="1" applyBorder="1" applyAlignment="1">
      <alignment vertical="top"/>
    </xf>
    <xf numFmtId="0" fontId="8" fillId="0" borderId="5" xfId="0" applyFont="1" applyFill="1" applyBorder="1" applyAlignment="1">
      <alignment vertical="top"/>
    </xf>
    <xf numFmtId="0" fontId="8" fillId="0" borderId="3" xfId="0" applyFont="1" applyFill="1" applyBorder="1" applyAlignment="1">
      <alignment vertical="top" wrapText="1"/>
    </xf>
    <xf numFmtId="0" fontId="8" fillId="0" borderId="8" xfId="0" applyFont="1" applyFill="1" applyBorder="1" applyAlignment="1">
      <alignment vertical="top"/>
    </xf>
    <xf numFmtId="0" fontId="8" fillId="0" borderId="12" xfId="0" applyFont="1" applyFill="1" applyBorder="1" applyAlignment="1">
      <alignment vertical="top"/>
    </xf>
    <xf numFmtId="0" fontId="8" fillId="0" borderId="3" xfId="0" applyFont="1" applyFill="1" applyBorder="1" applyAlignment="1">
      <alignment vertical="top"/>
    </xf>
    <xf numFmtId="0" fontId="11" fillId="0" borderId="10" xfId="0" applyFont="1" applyFill="1" applyBorder="1" applyAlignment="1">
      <alignment horizontal="left" vertical="center" wrapText="1"/>
    </xf>
    <xf numFmtId="0" fontId="0" fillId="0" borderId="0" xfId="0" applyFill="1" applyBorder="1">
      <alignment vertical="center"/>
    </xf>
    <xf numFmtId="0" fontId="8" fillId="0" borderId="12" xfId="0" quotePrefix="1" applyNumberFormat="1" applyFont="1" applyFill="1" applyBorder="1" applyAlignment="1">
      <alignment horizontal="center" vertical="center"/>
    </xf>
    <xf numFmtId="0" fontId="8" fillId="0" borderId="9" xfId="0" applyFont="1" applyFill="1" applyBorder="1" applyAlignment="1">
      <alignment horizontal="center" vertical="center" wrapText="1"/>
    </xf>
    <xf numFmtId="0" fontId="8" fillId="7" borderId="12" xfId="0" quotePrefix="1" applyNumberFormat="1" applyFont="1" applyFill="1" applyBorder="1" applyAlignment="1">
      <alignment horizontal="center" vertical="center"/>
    </xf>
    <xf numFmtId="0" fontId="8" fillId="4" borderId="11" xfId="0" applyFont="1" applyFill="1" applyBorder="1" applyAlignment="1">
      <alignment vertical="top"/>
    </xf>
    <xf numFmtId="0" fontId="19" fillId="0" borderId="0" xfId="0" applyFont="1" applyAlignment="1">
      <alignment horizontal="center" vertical="center"/>
    </xf>
    <xf numFmtId="0" fontId="8" fillId="5" borderId="0" xfId="0" applyFont="1" applyFill="1">
      <alignment vertical="center"/>
    </xf>
    <xf numFmtId="0" fontId="0" fillId="5" borderId="0" xfId="0" applyFill="1">
      <alignment vertical="center"/>
    </xf>
    <xf numFmtId="0" fontId="18" fillId="9" borderId="16" xfId="0" applyFont="1" applyFill="1" applyBorder="1" applyAlignment="1">
      <alignment horizontal="center" vertical="center" wrapText="1"/>
    </xf>
    <xf numFmtId="0" fontId="8" fillId="2" borderId="9" xfId="0" applyFont="1" applyFill="1" applyBorder="1" applyAlignment="1">
      <alignment horizontal="center" vertical="top"/>
    </xf>
    <xf numFmtId="0" fontId="11" fillId="2" borderId="9" xfId="0" applyFont="1" applyFill="1" applyBorder="1" applyAlignment="1">
      <alignment horizontal="left" vertical="top"/>
    </xf>
    <xf numFmtId="0" fontId="8" fillId="2" borderId="9" xfId="0" applyNumberFormat="1" applyFont="1" applyFill="1" applyBorder="1" applyAlignment="1">
      <alignment horizontal="center" vertical="center"/>
    </xf>
    <xf numFmtId="0" fontId="8" fillId="2" borderId="9" xfId="0" applyFont="1" applyFill="1" applyBorder="1" applyAlignment="1">
      <alignment horizontal="center" vertical="center" wrapText="1"/>
    </xf>
    <xf numFmtId="0" fontId="8" fillId="0" borderId="9" xfId="0" applyFont="1" applyBorder="1" applyAlignment="1">
      <alignment vertical="center" wrapText="1"/>
    </xf>
    <xf numFmtId="0" fontId="8" fillId="0" borderId="0" xfId="0" applyFont="1" applyAlignment="1">
      <alignment vertical="center" wrapText="1"/>
    </xf>
    <xf numFmtId="0" fontId="8" fillId="0" borderId="15" xfId="0" applyFont="1" applyFill="1" applyBorder="1" applyAlignment="1">
      <alignment vertical="top" wrapText="1"/>
    </xf>
    <xf numFmtId="0" fontId="7" fillId="2" borderId="4" xfId="0" applyFont="1" applyFill="1" applyBorder="1" applyAlignment="1">
      <alignment horizontal="left" vertical="center"/>
    </xf>
    <xf numFmtId="0" fontId="7" fillId="2" borderId="0" xfId="0" applyFont="1" applyFill="1" applyBorder="1" applyAlignment="1">
      <alignment horizontal="left" vertical="center"/>
    </xf>
    <xf numFmtId="0" fontId="7" fillId="2" borderId="5" xfId="0" applyFont="1" applyFill="1" applyBorder="1" applyAlignment="1">
      <alignment horizontal="left" vertical="center"/>
    </xf>
    <xf numFmtId="0" fontId="7" fillId="2" borderId="4"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5" xfId="0" applyFont="1" applyFill="1" applyBorder="1" applyAlignment="1">
      <alignment horizontal="left" vertical="center" wrapText="1"/>
    </xf>
    <xf numFmtId="0" fontId="20" fillId="2" borderId="0" xfId="0" applyFont="1" applyFill="1" applyBorder="1" applyAlignment="1">
      <alignment horizontal="left" vertical="center" wrapText="1"/>
    </xf>
    <xf numFmtId="0" fontId="20" fillId="2" borderId="5" xfId="0" applyFont="1" applyFill="1" applyBorder="1" applyAlignment="1">
      <alignment horizontal="left" vertical="center" wrapText="1"/>
    </xf>
    <xf numFmtId="0" fontId="19"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9" fillId="2" borderId="1" xfId="0" applyFont="1" applyFill="1" applyBorder="1" applyAlignment="1">
      <alignment horizontal="left" vertical="center"/>
    </xf>
    <xf numFmtId="0" fontId="9" fillId="2" borderId="2" xfId="0" applyFont="1" applyFill="1" applyBorder="1" applyAlignment="1">
      <alignment horizontal="left" vertical="center"/>
    </xf>
    <xf numFmtId="0" fontId="9" fillId="2" borderId="3" xfId="0" applyFont="1" applyFill="1" applyBorder="1" applyAlignment="1">
      <alignment horizontal="left" vertical="center"/>
    </xf>
    <xf numFmtId="0" fontId="8" fillId="0" borderId="13" xfId="0" applyFont="1" applyFill="1" applyBorder="1" applyAlignment="1">
      <alignment horizontal="left" vertical="top" wrapText="1"/>
    </xf>
    <xf numFmtId="0" fontId="8" fillId="0" borderId="15" xfId="0" applyFont="1" applyFill="1" applyBorder="1" applyAlignment="1">
      <alignment horizontal="left" vertical="top" wrapText="1"/>
    </xf>
    <xf numFmtId="0" fontId="7"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20" fillId="2" borderId="7" xfId="0" applyFont="1" applyFill="1" applyBorder="1" applyAlignment="1">
      <alignment horizontal="left" vertical="center"/>
    </xf>
    <xf numFmtId="0" fontId="20" fillId="2" borderId="8" xfId="0" applyFont="1" applyFill="1" applyBorder="1" applyAlignment="1">
      <alignment horizontal="left" vertical="center"/>
    </xf>
    <xf numFmtId="0" fontId="20" fillId="2" borderId="4" xfId="0" applyFont="1" applyFill="1" applyBorder="1" applyAlignment="1">
      <alignment horizontal="left" vertical="center" wrapText="1"/>
    </xf>
    <xf numFmtId="0" fontId="8" fillId="0" borderId="1" xfId="0" applyFont="1" applyFill="1" applyBorder="1" applyAlignment="1">
      <alignment horizontal="left" vertical="top" wrapText="1"/>
    </xf>
    <xf numFmtId="0" fontId="8" fillId="0" borderId="4" xfId="0" applyFont="1" applyFill="1" applyBorder="1" applyAlignment="1">
      <alignment horizontal="left" vertical="top" wrapText="1"/>
    </xf>
  </cellXfs>
  <cellStyles count="1">
    <cellStyle name="標準" xfId="0" builtinId="0"/>
  </cellStyles>
  <dxfs count="0"/>
  <tableStyles count="0" defaultTableStyle="TableStyleMedium2"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12"/>
  <sheetViews>
    <sheetView tabSelected="1" view="pageBreakPreview" zoomScale="85" zoomScaleNormal="100" zoomScaleSheetLayoutView="85" zoomScalePageLayoutView="130" workbookViewId="0">
      <selection activeCell="A6" sqref="A6:G6"/>
    </sheetView>
  </sheetViews>
  <sheetFormatPr defaultRowHeight="18.75" x14ac:dyDescent="0.4"/>
  <cols>
    <col min="1" max="1" width="17.125" style="3" customWidth="1"/>
    <col min="2" max="2" width="20.875" style="2" customWidth="1"/>
    <col min="3" max="3" width="5.125" style="4" customWidth="1"/>
    <col min="4" max="4" width="68.375" style="5" customWidth="1"/>
    <col min="5" max="5" width="8.25" style="1" customWidth="1"/>
    <col min="6" max="6" width="10.875" style="1" customWidth="1"/>
    <col min="7" max="7" width="27" style="1" customWidth="1"/>
    <col min="8" max="8" width="6.875" style="1" hidden="1" customWidth="1"/>
    <col min="9" max="9" width="4.5" hidden="1" customWidth="1"/>
    <col min="10" max="10" width="3.5" hidden="1" customWidth="1"/>
  </cols>
  <sheetData>
    <row r="1" spans="1:9" x14ac:dyDescent="0.4">
      <c r="A1" s="122" t="s">
        <v>259</v>
      </c>
      <c r="B1" s="123"/>
      <c r="C1" s="123"/>
      <c r="D1" s="123"/>
      <c r="E1" s="123"/>
      <c r="F1" s="123"/>
      <c r="G1" s="123"/>
      <c r="H1" s="7">
        <v>5</v>
      </c>
      <c r="I1" s="8" t="s">
        <v>15</v>
      </c>
    </row>
    <row r="2" spans="1:9" ht="5.25" customHeight="1" x14ac:dyDescent="0.4">
      <c r="A2" s="9"/>
      <c r="B2" s="10"/>
      <c r="C2" s="10"/>
      <c r="D2" s="11"/>
      <c r="E2" s="12"/>
      <c r="F2" s="12"/>
      <c r="G2" s="12"/>
      <c r="H2" s="7">
        <v>4</v>
      </c>
      <c r="I2" s="8" t="s">
        <v>16</v>
      </c>
    </row>
    <row r="3" spans="1:9" x14ac:dyDescent="0.4">
      <c r="A3" s="124" t="s">
        <v>0</v>
      </c>
      <c r="B3" s="125"/>
      <c r="C3" s="125"/>
      <c r="D3" s="125"/>
      <c r="E3" s="125"/>
      <c r="F3" s="125"/>
      <c r="G3" s="126"/>
      <c r="H3" s="7">
        <v>3</v>
      </c>
      <c r="I3" s="8" t="s">
        <v>17</v>
      </c>
    </row>
    <row r="4" spans="1:9" x14ac:dyDescent="0.4">
      <c r="A4" s="114" t="s">
        <v>1</v>
      </c>
      <c r="B4" s="115"/>
      <c r="C4" s="115"/>
      <c r="D4" s="115"/>
      <c r="E4" s="115"/>
      <c r="F4" s="115"/>
      <c r="G4" s="116"/>
      <c r="H4" s="66"/>
      <c r="I4" s="8"/>
    </row>
    <row r="5" spans="1:9" ht="25.9" customHeight="1" x14ac:dyDescent="0.4">
      <c r="A5" s="117" t="s">
        <v>266</v>
      </c>
      <c r="B5" s="118"/>
      <c r="C5" s="118"/>
      <c r="D5" s="118"/>
      <c r="E5" s="118"/>
      <c r="F5" s="118"/>
      <c r="G5" s="119"/>
      <c r="H5" s="25"/>
      <c r="I5" s="13"/>
    </row>
    <row r="6" spans="1:9" x14ac:dyDescent="0.4">
      <c r="A6" s="114" t="s">
        <v>2</v>
      </c>
      <c r="B6" s="115"/>
      <c r="C6" s="115"/>
      <c r="D6" s="115"/>
      <c r="E6" s="115"/>
      <c r="F6" s="115"/>
      <c r="G6" s="116"/>
      <c r="H6" s="7"/>
      <c r="I6" s="8"/>
    </row>
    <row r="7" spans="1:9" x14ac:dyDescent="0.4">
      <c r="A7" s="114" t="s">
        <v>3</v>
      </c>
      <c r="B7" s="115"/>
      <c r="C7" s="115"/>
      <c r="D7" s="115"/>
      <c r="E7" s="115"/>
      <c r="F7" s="115"/>
      <c r="G7" s="116"/>
      <c r="H7" s="7"/>
      <c r="I7" s="8" t="s">
        <v>236</v>
      </c>
    </row>
    <row r="8" spans="1:9" ht="9.75" customHeight="1" x14ac:dyDescent="0.4">
      <c r="A8" s="114"/>
      <c r="B8" s="115"/>
      <c r="C8" s="115"/>
      <c r="D8" s="115"/>
      <c r="E8" s="115"/>
      <c r="F8" s="115"/>
      <c r="G8" s="116"/>
      <c r="H8" s="7"/>
      <c r="I8" s="13"/>
    </row>
    <row r="9" spans="1:9" x14ac:dyDescent="0.4">
      <c r="A9" s="114" t="s">
        <v>260</v>
      </c>
      <c r="B9" s="115"/>
      <c r="C9" s="115"/>
      <c r="D9" s="115"/>
      <c r="E9" s="115"/>
      <c r="F9" s="115"/>
      <c r="G9" s="116"/>
      <c r="H9" s="90" t="e" cm="1">
        <f t="array" ref="H9">IF(セル="◎",5,IF(セル="〇",4,IF(セル="△",3,0)))</f>
        <v>#NAME?</v>
      </c>
      <c r="I9" s="13"/>
    </row>
    <row r="10" spans="1:9" x14ac:dyDescent="0.4">
      <c r="A10" s="117" t="s">
        <v>242</v>
      </c>
      <c r="B10" s="118"/>
      <c r="C10" s="118"/>
      <c r="D10" s="118"/>
      <c r="E10" s="118"/>
      <c r="F10" s="118"/>
      <c r="G10" s="119"/>
      <c r="H10" s="14"/>
      <c r="I10" s="13"/>
    </row>
    <row r="11" spans="1:9" x14ac:dyDescent="0.4">
      <c r="A11" s="117" t="s">
        <v>244</v>
      </c>
      <c r="B11" s="118"/>
      <c r="C11" s="118"/>
      <c r="D11" s="118"/>
      <c r="E11" s="118"/>
      <c r="F11" s="118"/>
      <c r="G11" s="119"/>
      <c r="H11" s="7"/>
      <c r="I11" s="13"/>
    </row>
    <row r="12" spans="1:9" x14ac:dyDescent="0.4">
      <c r="A12" s="117" t="s">
        <v>226</v>
      </c>
      <c r="B12" s="118"/>
      <c r="C12" s="118"/>
      <c r="D12" s="118"/>
      <c r="E12" s="118"/>
      <c r="F12" s="118"/>
      <c r="G12" s="119"/>
      <c r="H12" s="7"/>
      <c r="I12" s="13"/>
    </row>
    <row r="13" spans="1:9" x14ac:dyDescent="0.4">
      <c r="A13" s="117" t="s">
        <v>245</v>
      </c>
      <c r="B13" s="120"/>
      <c r="C13" s="120"/>
      <c r="D13" s="120"/>
      <c r="E13" s="120"/>
      <c r="F13" s="120"/>
      <c r="G13" s="121"/>
      <c r="H13" s="7"/>
      <c r="I13" s="13"/>
    </row>
    <row r="14" spans="1:9" x14ac:dyDescent="0.4">
      <c r="A14" s="117" t="s">
        <v>227</v>
      </c>
      <c r="B14" s="120"/>
      <c r="C14" s="120"/>
      <c r="D14" s="120"/>
      <c r="E14" s="120"/>
      <c r="F14" s="120"/>
      <c r="G14" s="121"/>
      <c r="H14" s="7"/>
      <c r="I14" s="13"/>
    </row>
    <row r="15" spans="1:9" ht="9" customHeight="1" x14ac:dyDescent="0.4">
      <c r="A15" s="134"/>
      <c r="B15" s="120"/>
      <c r="C15" s="120"/>
      <c r="D15" s="120"/>
      <c r="E15" s="120"/>
      <c r="F15" s="120"/>
      <c r="G15" s="121"/>
      <c r="H15" s="7"/>
      <c r="I15" s="13"/>
    </row>
    <row r="16" spans="1:9" x14ac:dyDescent="0.4">
      <c r="A16" s="117" t="s">
        <v>228</v>
      </c>
      <c r="B16" s="118"/>
      <c r="C16" s="118"/>
      <c r="D16" s="118"/>
      <c r="E16" s="118"/>
      <c r="F16" s="118"/>
      <c r="G16" s="119"/>
      <c r="H16" s="7"/>
      <c r="I16" s="13"/>
    </row>
    <row r="17" spans="1:10" s="105" customFormat="1" x14ac:dyDescent="0.4">
      <c r="A17" s="129" t="s">
        <v>261</v>
      </c>
      <c r="B17" s="130"/>
      <c r="C17" s="130"/>
      <c r="D17" s="130"/>
      <c r="E17" s="130"/>
      <c r="F17" s="130"/>
      <c r="G17" s="131"/>
      <c r="H17" s="20"/>
      <c r="I17" s="104"/>
    </row>
    <row r="18" spans="1:10" ht="9.75" customHeight="1" x14ac:dyDescent="0.4">
      <c r="A18" s="15"/>
      <c r="B18" s="16"/>
      <c r="C18" s="16"/>
      <c r="D18" s="17"/>
      <c r="E18" s="18"/>
      <c r="F18" s="18"/>
      <c r="G18" s="18"/>
      <c r="H18" s="7"/>
      <c r="I18" s="13"/>
    </row>
    <row r="19" spans="1:10" x14ac:dyDescent="0.4">
      <c r="A19" s="124" t="s">
        <v>4</v>
      </c>
      <c r="B19" s="125"/>
      <c r="C19" s="125"/>
      <c r="D19" s="125"/>
      <c r="E19" s="125"/>
      <c r="F19" s="125"/>
      <c r="G19" s="126"/>
      <c r="H19" s="7"/>
      <c r="I19" s="13"/>
    </row>
    <row r="20" spans="1:10" x14ac:dyDescent="0.4">
      <c r="A20" s="114" t="s">
        <v>1</v>
      </c>
      <c r="B20" s="115"/>
      <c r="C20" s="115"/>
      <c r="D20" s="115"/>
      <c r="E20" s="115"/>
      <c r="F20" s="115"/>
      <c r="G20" s="116"/>
      <c r="H20" s="7"/>
      <c r="I20" s="13"/>
    </row>
    <row r="21" spans="1:10" x14ac:dyDescent="0.4">
      <c r="A21" s="114" t="s">
        <v>5</v>
      </c>
      <c r="B21" s="115"/>
      <c r="C21" s="115"/>
      <c r="D21" s="115"/>
      <c r="E21" s="115"/>
      <c r="F21" s="115"/>
      <c r="G21" s="116"/>
      <c r="H21" s="7"/>
      <c r="I21" s="13"/>
    </row>
    <row r="22" spans="1:10" x14ac:dyDescent="0.4">
      <c r="A22" s="114" t="s">
        <v>6</v>
      </c>
      <c r="B22" s="115"/>
      <c r="C22" s="115"/>
      <c r="D22" s="115"/>
      <c r="E22" s="115"/>
      <c r="F22" s="115"/>
      <c r="G22" s="116"/>
      <c r="H22" s="7"/>
      <c r="I22" s="13"/>
    </row>
    <row r="23" spans="1:10" ht="6" customHeight="1" x14ac:dyDescent="0.4">
      <c r="A23" s="114"/>
      <c r="B23" s="115"/>
      <c r="C23" s="115"/>
      <c r="D23" s="115"/>
      <c r="E23" s="115"/>
      <c r="F23" s="115"/>
      <c r="G23" s="116"/>
      <c r="H23" s="7"/>
      <c r="I23" s="13"/>
    </row>
    <row r="24" spans="1:10" s="105" customFormat="1" x14ac:dyDescent="0.4">
      <c r="A24" s="114" t="s">
        <v>260</v>
      </c>
      <c r="B24" s="115"/>
      <c r="C24" s="115"/>
      <c r="D24" s="115"/>
      <c r="E24" s="115"/>
      <c r="F24" s="115"/>
      <c r="G24" s="116"/>
      <c r="H24" s="20"/>
      <c r="I24" s="104"/>
    </row>
    <row r="25" spans="1:10" x14ac:dyDescent="0.4">
      <c r="A25" s="129" t="s">
        <v>243</v>
      </c>
      <c r="B25" s="132"/>
      <c r="C25" s="132"/>
      <c r="D25" s="132"/>
      <c r="E25" s="132"/>
      <c r="F25" s="132"/>
      <c r="G25" s="133"/>
      <c r="H25" s="7"/>
      <c r="I25" s="13"/>
    </row>
    <row r="26" spans="1:10" x14ac:dyDescent="0.4">
      <c r="A26" s="9"/>
      <c r="B26" s="10"/>
      <c r="C26" s="10"/>
      <c r="D26" s="11"/>
      <c r="E26" s="12"/>
      <c r="F26" s="12"/>
      <c r="G26" s="12"/>
      <c r="H26" s="19" t="s">
        <v>10</v>
      </c>
      <c r="I26" s="13"/>
    </row>
    <row r="27" spans="1:10" x14ac:dyDescent="0.4">
      <c r="A27" s="107" t="s">
        <v>7</v>
      </c>
      <c r="B27" s="108" t="s">
        <v>8</v>
      </c>
      <c r="C27" s="109"/>
      <c r="D27" s="110" t="s">
        <v>8</v>
      </c>
      <c r="E27" s="110" t="s">
        <v>9</v>
      </c>
      <c r="F27" s="110" t="s">
        <v>267</v>
      </c>
      <c r="G27" s="110" t="s">
        <v>19</v>
      </c>
      <c r="H27" s="7"/>
      <c r="I27" s="13"/>
    </row>
    <row r="28" spans="1:10" x14ac:dyDescent="0.4">
      <c r="A28" s="77" t="s">
        <v>23</v>
      </c>
      <c r="B28" s="78"/>
      <c r="C28" s="78"/>
      <c r="D28" s="78"/>
      <c r="E28" s="78"/>
      <c r="F28" s="78"/>
      <c r="G28" s="79"/>
      <c r="H28" s="20"/>
      <c r="I28" s="13"/>
    </row>
    <row r="29" spans="1:10" s="6" customFormat="1" ht="27" x14ac:dyDescent="0.4">
      <c r="A29" s="21" t="s">
        <v>24</v>
      </c>
      <c r="B29" s="22" t="s">
        <v>101</v>
      </c>
      <c r="C29" s="23">
        <f t="shared" ref="C29:C104" si="0">C28+1</f>
        <v>1</v>
      </c>
      <c r="D29" s="24" t="s">
        <v>187</v>
      </c>
      <c r="E29" s="25" t="s">
        <v>35</v>
      </c>
      <c r="F29" s="106"/>
      <c r="G29" s="97"/>
      <c r="H29" s="64"/>
      <c r="I29" s="65"/>
      <c r="J29" s="98"/>
    </row>
    <row r="30" spans="1:10" s="6" customFormat="1" ht="40.5" x14ac:dyDescent="0.4">
      <c r="A30" s="63" t="s">
        <v>117</v>
      </c>
      <c r="B30" s="30" t="s">
        <v>102</v>
      </c>
      <c r="C30" s="43">
        <f>C29+1</f>
        <v>2</v>
      </c>
      <c r="D30" s="76" t="s">
        <v>246</v>
      </c>
      <c r="E30" s="25" t="s">
        <v>35</v>
      </c>
      <c r="F30" s="106"/>
      <c r="G30" s="97"/>
      <c r="H30" s="64"/>
      <c r="I30" s="65"/>
      <c r="J30" s="98"/>
    </row>
    <row r="31" spans="1:10" s="6" customFormat="1" ht="27" x14ac:dyDescent="0.4">
      <c r="A31" s="62"/>
      <c r="B31" s="22"/>
      <c r="C31" s="43">
        <f t="shared" si="0"/>
        <v>3</v>
      </c>
      <c r="D31" s="111" t="s">
        <v>247</v>
      </c>
      <c r="E31" s="25" t="s">
        <v>35</v>
      </c>
      <c r="F31" s="106"/>
      <c r="G31" s="97"/>
      <c r="H31" s="64"/>
      <c r="I31" s="65"/>
      <c r="J31" s="98"/>
    </row>
    <row r="32" spans="1:10" s="6" customFormat="1" ht="27" x14ac:dyDescent="0.4">
      <c r="A32" s="62"/>
      <c r="B32" s="22"/>
      <c r="C32" s="43">
        <f t="shared" si="0"/>
        <v>4</v>
      </c>
      <c r="D32" s="24" t="s">
        <v>124</v>
      </c>
      <c r="E32" s="25" t="s">
        <v>35</v>
      </c>
      <c r="F32" s="106"/>
      <c r="G32" s="97"/>
      <c r="H32" s="64"/>
      <c r="I32" s="65"/>
      <c r="J32" s="98"/>
    </row>
    <row r="33" spans="1:10" s="6" customFormat="1" ht="27" x14ac:dyDescent="0.4">
      <c r="A33" s="62"/>
      <c r="B33" s="22"/>
      <c r="C33" s="43">
        <f t="shared" si="0"/>
        <v>5</v>
      </c>
      <c r="D33" s="24" t="s">
        <v>196</v>
      </c>
      <c r="E33" s="25" t="s">
        <v>35</v>
      </c>
      <c r="F33" s="106"/>
      <c r="G33" s="97"/>
      <c r="H33" s="64"/>
      <c r="I33" s="65"/>
      <c r="J33" s="98"/>
    </row>
    <row r="34" spans="1:10" s="6" customFormat="1" x14ac:dyDescent="0.4">
      <c r="A34" s="62"/>
      <c r="B34" s="22"/>
      <c r="C34" s="43">
        <f t="shared" si="0"/>
        <v>6</v>
      </c>
      <c r="D34" s="24" t="s">
        <v>103</v>
      </c>
      <c r="E34" s="25" t="s">
        <v>35</v>
      </c>
      <c r="F34" s="106"/>
      <c r="G34" s="97"/>
      <c r="H34" s="64"/>
      <c r="I34" s="65"/>
      <c r="J34" s="98"/>
    </row>
    <row r="35" spans="1:10" s="6" customFormat="1" x14ac:dyDescent="0.4">
      <c r="A35" s="113"/>
      <c r="B35" s="22"/>
      <c r="C35" s="43">
        <f>C34+1</f>
        <v>7</v>
      </c>
      <c r="D35" s="24" t="s">
        <v>122</v>
      </c>
      <c r="E35" s="25" t="s">
        <v>35</v>
      </c>
      <c r="F35" s="106"/>
      <c r="G35" s="97"/>
      <c r="H35" s="64"/>
      <c r="I35" s="65"/>
      <c r="J35" s="98"/>
    </row>
    <row r="36" spans="1:10" s="6" customFormat="1" ht="27" x14ac:dyDescent="0.4">
      <c r="A36" s="62" t="s">
        <v>118</v>
      </c>
      <c r="B36" s="30" t="s">
        <v>104</v>
      </c>
      <c r="C36" s="43">
        <f>C35+1</f>
        <v>8</v>
      </c>
      <c r="D36" s="76" t="s">
        <v>248</v>
      </c>
      <c r="E36" s="25" t="s">
        <v>35</v>
      </c>
      <c r="F36" s="106"/>
      <c r="G36" s="60"/>
      <c r="H36" s="27"/>
      <c r="I36" s="28"/>
    </row>
    <row r="37" spans="1:10" s="6" customFormat="1" x14ac:dyDescent="0.4">
      <c r="A37" s="62"/>
      <c r="B37" s="22"/>
      <c r="C37" s="43">
        <f>C36+1</f>
        <v>9</v>
      </c>
      <c r="D37" s="24" t="s">
        <v>105</v>
      </c>
      <c r="E37" s="25" t="s">
        <v>35</v>
      </c>
      <c r="F37" s="106"/>
      <c r="G37" s="60"/>
      <c r="H37" s="27"/>
      <c r="I37" s="28"/>
    </row>
    <row r="38" spans="1:10" s="6" customFormat="1" x14ac:dyDescent="0.4">
      <c r="A38" s="62"/>
      <c r="B38" s="33"/>
      <c r="C38" s="43">
        <f>C37+1</f>
        <v>10</v>
      </c>
      <c r="D38" s="24" t="s">
        <v>165</v>
      </c>
      <c r="E38" s="25" t="s">
        <v>35</v>
      </c>
      <c r="F38" s="106"/>
      <c r="G38" s="26"/>
      <c r="H38" s="27"/>
      <c r="I38" s="28"/>
    </row>
    <row r="39" spans="1:10" s="6" customFormat="1" x14ac:dyDescent="0.4">
      <c r="A39" s="62"/>
      <c r="B39" s="30" t="s">
        <v>119</v>
      </c>
      <c r="C39" s="23">
        <f t="shared" si="0"/>
        <v>11</v>
      </c>
      <c r="D39" s="24" t="s">
        <v>197</v>
      </c>
      <c r="E39" s="25" t="s">
        <v>35</v>
      </c>
      <c r="F39" s="106"/>
      <c r="G39" s="26"/>
      <c r="H39" s="27"/>
      <c r="I39" s="28"/>
    </row>
    <row r="40" spans="1:10" s="6" customFormat="1" x14ac:dyDescent="0.4">
      <c r="A40" s="62"/>
      <c r="B40" s="22"/>
      <c r="C40" s="23">
        <f t="shared" si="0"/>
        <v>12</v>
      </c>
      <c r="D40" s="24" t="s">
        <v>198</v>
      </c>
      <c r="E40" s="25" t="s">
        <v>35</v>
      </c>
      <c r="F40" s="106"/>
      <c r="G40" s="26"/>
      <c r="H40" s="27"/>
      <c r="I40" s="28"/>
    </row>
    <row r="41" spans="1:10" s="6" customFormat="1" x14ac:dyDescent="0.4">
      <c r="A41" s="62"/>
      <c r="B41" s="22"/>
      <c r="C41" s="23">
        <f t="shared" si="0"/>
        <v>13</v>
      </c>
      <c r="D41" s="24" t="s">
        <v>188</v>
      </c>
      <c r="E41" s="25" t="s">
        <v>35</v>
      </c>
      <c r="F41" s="106"/>
      <c r="G41" s="26"/>
      <c r="H41" s="27"/>
      <c r="I41" s="28"/>
    </row>
    <row r="42" spans="1:10" s="6" customFormat="1" ht="27" x14ac:dyDescent="0.4">
      <c r="A42" s="62"/>
      <c r="B42" s="22"/>
      <c r="C42" s="23">
        <f t="shared" si="0"/>
        <v>14</v>
      </c>
      <c r="D42" s="24" t="s">
        <v>192</v>
      </c>
      <c r="E42" s="25" t="s">
        <v>14</v>
      </c>
      <c r="F42" s="25"/>
      <c r="G42" s="26"/>
      <c r="H42" s="90">
        <f>IF(F42="◎",5,IF(F42="〇",3,IF(F42="△",1,0)))</f>
        <v>0</v>
      </c>
      <c r="I42" s="28"/>
    </row>
    <row r="43" spans="1:10" s="6" customFormat="1" x14ac:dyDescent="0.4">
      <c r="A43" s="62"/>
      <c r="B43" s="22"/>
      <c r="C43" s="23">
        <f t="shared" si="0"/>
        <v>15</v>
      </c>
      <c r="D43" s="24" t="s">
        <v>189</v>
      </c>
      <c r="E43" s="25" t="s">
        <v>14</v>
      </c>
      <c r="F43" s="25"/>
      <c r="G43" s="26"/>
      <c r="H43" s="90">
        <f>IF(F43="◎",5,IF(F43="〇",3,IF(F43="△",1,0)))</f>
        <v>0</v>
      </c>
      <c r="I43" s="28"/>
    </row>
    <row r="44" spans="1:10" s="6" customFormat="1" x14ac:dyDescent="0.4">
      <c r="A44" s="62"/>
      <c r="B44" s="46" t="s">
        <v>120</v>
      </c>
      <c r="C44" s="23">
        <f t="shared" si="0"/>
        <v>16</v>
      </c>
      <c r="D44" s="24" t="s">
        <v>199</v>
      </c>
      <c r="E44" s="25" t="s">
        <v>35</v>
      </c>
      <c r="F44" s="106"/>
      <c r="G44" s="26"/>
      <c r="H44" s="27"/>
      <c r="I44" s="28"/>
    </row>
    <row r="45" spans="1:10" s="6" customFormat="1" ht="27" x14ac:dyDescent="0.4">
      <c r="A45" s="63" t="s">
        <v>268</v>
      </c>
      <c r="B45" s="30" t="s">
        <v>107</v>
      </c>
      <c r="C45" s="23">
        <f t="shared" si="0"/>
        <v>17</v>
      </c>
      <c r="D45" s="24" t="s">
        <v>250</v>
      </c>
      <c r="E45" s="25" t="s">
        <v>35</v>
      </c>
      <c r="F45" s="106"/>
      <c r="G45" s="26"/>
      <c r="H45" s="27"/>
      <c r="I45" s="28"/>
    </row>
    <row r="46" spans="1:10" s="6" customFormat="1" x14ac:dyDescent="0.4">
      <c r="A46" s="29"/>
      <c r="B46" s="22"/>
      <c r="C46" s="23">
        <f t="shared" si="0"/>
        <v>18</v>
      </c>
      <c r="D46" s="24" t="s">
        <v>200</v>
      </c>
      <c r="E46" s="25" t="s">
        <v>35</v>
      </c>
      <c r="F46" s="106"/>
      <c r="G46" s="26"/>
      <c r="H46" s="27"/>
      <c r="I46" s="28"/>
    </row>
    <row r="47" spans="1:10" s="6" customFormat="1" x14ac:dyDescent="0.4">
      <c r="A47" s="36"/>
      <c r="B47" s="30" t="s">
        <v>106</v>
      </c>
      <c r="C47" s="23">
        <f t="shared" si="0"/>
        <v>19</v>
      </c>
      <c r="D47" s="24" t="s">
        <v>262</v>
      </c>
      <c r="E47" s="25" t="s">
        <v>35</v>
      </c>
      <c r="F47" s="106"/>
      <c r="G47" s="26"/>
      <c r="H47" s="27"/>
      <c r="I47" s="28"/>
    </row>
    <row r="48" spans="1:10" s="6" customFormat="1" ht="27" x14ac:dyDescent="0.4">
      <c r="A48" s="36"/>
      <c r="B48" s="22"/>
      <c r="C48" s="23">
        <f t="shared" si="0"/>
        <v>20</v>
      </c>
      <c r="D48" s="47" t="s">
        <v>263</v>
      </c>
      <c r="E48" s="25" t="s">
        <v>14</v>
      </c>
      <c r="F48" s="25"/>
      <c r="G48" s="26"/>
      <c r="H48" s="90">
        <f t="shared" ref="H48:H50" si="1">IF(F48="◎",5,IF(F48="〇",3,IF(F48="△",1,0)))</f>
        <v>0</v>
      </c>
      <c r="I48" s="28"/>
    </row>
    <row r="49" spans="1:9" s="6" customFormat="1" x14ac:dyDescent="0.4">
      <c r="A49" s="36"/>
      <c r="B49" s="22"/>
      <c r="C49" s="23">
        <f t="shared" si="0"/>
        <v>21</v>
      </c>
      <c r="D49" s="47" t="s">
        <v>264</v>
      </c>
      <c r="E49" s="25" t="s">
        <v>14</v>
      </c>
      <c r="F49" s="25"/>
      <c r="G49" s="26"/>
      <c r="H49" s="90">
        <f t="shared" si="1"/>
        <v>0</v>
      </c>
      <c r="I49" s="28"/>
    </row>
    <row r="50" spans="1:9" s="6" customFormat="1" ht="27" x14ac:dyDescent="0.4">
      <c r="A50" s="36"/>
      <c r="B50" s="22"/>
      <c r="C50" s="43">
        <f t="shared" si="0"/>
        <v>22</v>
      </c>
      <c r="D50" s="47" t="s">
        <v>269</v>
      </c>
      <c r="E50" s="25" t="s">
        <v>14</v>
      </c>
      <c r="F50" s="25"/>
      <c r="G50" s="26"/>
      <c r="H50" s="90">
        <f t="shared" si="1"/>
        <v>0</v>
      </c>
      <c r="I50" s="28"/>
    </row>
    <row r="51" spans="1:9" s="6" customFormat="1" ht="27" x14ac:dyDescent="0.4">
      <c r="A51" s="36"/>
      <c r="B51" s="22"/>
      <c r="C51" s="43">
        <f t="shared" si="0"/>
        <v>23</v>
      </c>
      <c r="D51" s="76" t="s">
        <v>249</v>
      </c>
      <c r="E51" s="25" t="s">
        <v>35</v>
      </c>
      <c r="F51" s="106"/>
      <c r="G51" s="26"/>
      <c r="H51" s="27"/>
      <c r="I51" s="28"/>
    </row>
    <row r="52" spans="1:9" s="6" customFormat="1" x14ac:dyDescent="0.4">
      <c r="A52" s="135" t="s">
        <v>252</v>
      </c>
      <c r="B52" s="21" t="s">
        <v>231</v>
      </c>
      <c r="C52" s="43">
        <f t="shared" si="0"/>
        <v>24</v>
      </c>
      <c r="D52" s="47" t="s">
        <v>251</v>
      </c>
      <c r="E52" s="25" t="s">
        <v>14</v>
      </c>
      <c r="F52" s="25"/>
      <c r="G52" s="26"/>
      <c r="H52" s="90">
        <f t="shared" ref="H52:H53" si="2">IF(F52="◎",5,IF(F52="〇",3,IF(F52="△",1,0)))</f>
        <v>0</v>
      </c>
      <c r="I52" s="65"/>
    </row>
    <row r="53" spans="1:9" s="6" customFormat="1" ht="27" x14ac:dyDescent="0.4">
      <c r="A53" s="136"/>
      <c r="B53" s="29"/>
      <c r="C53" s="43">
        <f t="shared" si="0"/>
        <v>25</v>
      </c>
      <c r="D53" s="112" t="s">
        <v>258</v>
      </c>
      <c r="E53" s="25" t="s">
        <v>14</v>
      </c>
      <c r="F53" s="25"/>
      <c r="G53" s="26"/>
      <c r="H53" s="90">
        <f t="shared" si="2"/>
        <v>0</v>
      </c>
      <c r="I53" s="65"/>
    </row>
    <row r="54" spans="1:9" s="6" customFormat="1" ht="162" x14ac:dyDescent="0.4">
      <c r="A54" s="136"/>
      <c r="B54" s="29"/>
      <c r="C54" s="43">
        <f t="shared" si="0"/>
        <v>26</v>
      </c>
      <c r="D54" s="111" t="s">
        <v>270</v>
      </c>
      <c r="E54" s="25" t="s">
        <v>35</v>
      </c>
      <c r="F54" s="106"/>
      <c r="G54" s="26"/>
      <c r="H54" s="64"/>
      <c r="I54" s="65"/>
    </row>
    <row r="55" spans="1:9" s="6" customFormat="1" ht="40.5" x14ac:dyDescent="0.4">
      <c r="A55" s="44"/>
      <c r="B55" s="29"/>
      <c r="C55" s="43">
        <f t="shared" si="0"/>
        <v>27</v>
      </c>
      <c r="D55" s="24" t="s">
        <v>271</v>
      </c>
      <c r="E55" s="25" t="s">
        <v>35</v>
      </c>
      <c r="F55" s="106"/>
      <c r="G55" s="26"/>
      <c r="H55" s="64"/>
      <c r="I55" s="65"/>
    </row>
    <row r="56" spans="1:9" s="6" customFormat="1" x14ac:dyDescent="0.4">
      <c r="A56" s="44"/>
      <c r="B56" s="29"/>
      <c r="C56" s="43">
        <f t="shared" si="0"/>
        <v>28</v>
      </c>
      <c r="D56" s="24" t="s">
        <v>184</v>
      </c>
      <c r="E56" s="25" t="s">
        <v>35</v>
      </c>
      <c r="F56" s="106"/>
      <c r="G56" s="26"/>
      <c r="H56" s="64"/>
      <c r="I56" s="65"/>
    </row>
    <row r="57" spans="1:9" s="6" customFormat="1" x14ac:dyDescent="0.4">
      <c r="A57" s="44"/>
      <c r="B57" s="29"/>
      <c r="C57" s="99">
        <f t="shared" si="0"/>
        <v>29</v>
      </c>
      <c r="D57" s="47" t="s">
        <v>123</v>
      </c>
      <c r="E57" s="100" t="s">
        <v>35</v>
      </c>
      <c r="F57" s="106"/>
      <c r="G57" s="48"/>
      <c r="H57" s="64"/>
      <c r="I57" s="65"/>
    </row>
    <row r="58" spans="1:9" s="6" customFormat="1" ht="27" x14ac:dyDescent="0.4">
      <c r="A58" s="44"/>
      <c r="B58" s="29"/>
      <c r="C58" s="99">
        <f t="shared" si="0"/>
        <v>30</v>
      </c>
      <c r="D58" s="47" t="s">
        <v>253</v>
      </c>
      <c r="E58" s="100" t="s">
        <v>35</v>
      </c>
      <c r="F58" s="106"/>
      <c r="G58" s="48"/>
      <c r="H58" s="90"/>
      <c r="I58" s="65"/>
    </row>
    <row r="59" spans="1:9" s="6" customFormat="1" ht="27" x14ac:dyDescent="0.4">
      <c r="A59" s="44"/>
      <c r="B59" s="91"/>
      <c r="C59" s="99">
        <f t="shared" si="0"/>
        <v>31</v>
      </c>
      <c r="D59" s="47" t="s">
        <v>272</v>
      </c>
      <c r="E59" s="100" t="s">
        <v>14</v>
      </c>
      <c r="F59" s="100"/>
      <c r="G59" s="48"/>
      <c r="H59" s="90">
        <f t="shared" ref="H59" si="3">IF(F59="◎",5,IF(F59="〇",3,IF(F59="△",1,0)))</f>
        <v>0</v>
      </c>
      <c r="I59" s="65"/>
    </row>
    <row r="60" spans="1:9" s="6" customFormat="1" ht="94.5" x14ac:dyDescent="0.4">
      <c r="A60" s="62"/>
      <c r="B60" s="93" t="s">
        <v>232</v>
      </c>
      <c r="C60" s="99">
        <f t="shared" si="0"/>
        <v>32</v>
      </c>
      <c r="D60" s="47" t="s">
        <v>265</v>
      </c>
      <c r="E60" s="100" t="s">
        <v>35</v>
      </c>
      <c r="F60" s="106"/>
      <c r="G60" s="48"/>
      <c r="H60" s="64"/>
      <c r="I60" s="65"/>
    </row>
    <row r="61" spans="1:9" s="6" customFormat="1" x14ac:dyDescent="0.4">
      <c r="A61" s="62"/>
      <c r="B61" s="94"/>
      <c r="C61" s="99">
        <f t="shared" si="0"/>
        <v>33</v>
      </c>
      <c r="D61" s="47" t="s">
        <v>276</v>
      </c>
      <c r="E61" s="100" t="s">
        <v>35</v>
      </c>
      <c r="F61" s="106"/>
      <c r="G61" s="48"/>
      <c r="H61" s="64"/>
      <c r="I61" s="65"/>
    </row>
    <row r="62" spans="1:9" s="6" customFormat="1" ht="108" x14ac:dyDescent="0.4">
      <c r="A62" s="62"/>
      <c r="B62" s="93" t="s">
        <v>233</v>
      </c>
      <c r="C62" s="99">
        <f t="shared" si="0"/>
        <v>34</v>
      </c>
      <c r="D62" s="47" t="s">
        <v>273</v>
      </c>
      <c r="E62" s="100" t="s">
        <v>35</v>
      </c>
      <c r="F62" s="106"/>
      <c r="G62" s="48"/>
      <c r="H62" s="64"/>
      <c r="I62" s="65"/>
    </row>
    <row r="63" spans="1:9" s="6" customFormat="1" x14ac:dyDescent="0.4">
      <c r="A63" s="62"/>
      <c r="B63" s="92"/>
      <c r="C63" s="99">
        <f t="shared" si="0"/>
        <v>35</v>
      </c>
      <c r="D63" s="47" t="s">
        <v>277</v>
      </c>
      <c r="E63" s="100" t="s">
        <v>35</v>
      </c>
      <c r="F63" s="106"/>
      <c r="G63" s="48"/>
      <c r="H63" s="64"/>
      <c r="I63" s="65"/>
    </row>
    <row r="64" spans="1:9" s="6" customFormat="1" ht="27" x14ac:dyDescent="0.4">
      <c r="A64" s="62"/>
      <c r="B64" s="21" t="s">
        <v>235</v>
      </c>
      <c r="C64" s="99">
        <f t="shared" si="0"/>
        <v>36</v>
      </c>
      <c r="D64" s="47" t="s">
        <v>275</v>
      </c>
      <c r="E64" s="100" t="s">
        <v>35</v>
      </c>
      <c r="F64" s="106"/>
      <c r="G64" s="48"/>
      <c r="H64" s="64"/>
      <c r="I64" s="65"/>
    </row>
    <row r="65" spans="1:9" s="6" customFormat="1" x14ac:dyDescent="0.4">
      <c r="A65" s="62"/>
      <c r="B65" s="29"/>
      <c r="C65" s="43">
        <f>C64+1</f>
        <v>37</v>
      </c>
      <c r="D65" s="24" t="s">
        <v>130</v>
      </c>
      <c r="E65" s="25" t="s">
        <v>14</v>
      </c>
      <c r="F65" s="25"/>
      <c r="G65" s="26"/>
      <c r="H65" s="90">
        <f>IF(F65="◎",5,IF(F65="〇",3,IF(F65="△",1,0)))</f>
        <v>0</v>
      </c>
      <c r="I65" s="65"/>
    </row>
    <row r="66" spans="1:9" s="6" customFormat="1" x14ac:dyDescent="0.4">
      <c r="A66" s="62"/>
      <c r="B66" s="29"/>
      <c r="C66" s="43">
        <f t="shared" si="0"/>
        <v>38</v>
      </c>
      <c r="D66" s="24" t="s">
        <v>131</v>
      </c>
      <c r="E66" s="25" t="s">
        <v>35</v>
      </c>
      <c r="F66" s="106"/>
      <c r="G66" s="26"/>
      <c r="H66" s="64"/>
      <c r="I66" s="65"/>
    </row>
    <row r="67" spans="1:9" s="6" customFormat="1" x14ac:dyDescent="0.4">
      <c r="A67" s="62"/>
      <c r="B67" s="29"/>
      <c r="C67" s="43">
        <f t="shared" si="0"/>
        <v>39</v>
      </c>
      <c r="D67" s="24" t="s">
        <v>254</v>
      </c>
      <c r="E67" s="25" t="s">
        <v>35</v>
      </c>
      <c r="F67" s="106"/>
      <c r="G67" s="26"/>
      <c r="H67" s="64"/>
      <c r="I67" s="65"/>
    </row>
    <row r="68" spans="1:9" s="6" customFormat="1" ht="27" x14ac:dyDescent="0.4">
      <c r="A68" s="62"/>
      <c r="B68" s="91"/>
      <c r="C68" s="43">
        <f t="shared" si="0"/>
        <v>40</v>
      </c>
      <c r="D68" s="24" t="s">
        <v>202</v>
      </c>
      <c r="E68" s="25" t="s">
        <v>14</v>
      </c>
      <c r="F68" s="25"/>
      <c r="G68" s="26"/>
      <c r="H68" s="90">
        <f t="shared" ref="H68:H69" si="4">IF(F68="◎",5,IF(F68="〇",3,IF(F68="△",1,0)))</f>
        <v>0</v>
      </c>
      <c r="I68" s="65"/>
    </row>
    <row r="69" spans="1:9" s="6" customFormat="1" x14ac:dyDescent="0.4">
      <c r="A69" s="62"/>
      <c r="B69" s="96" t="s">
        <v>128</v>
      </c>
      <c r="C69" s="43">
        <f t="shared" si="0"/>
        <v>41</v>
      </c>
      <c r="D69" s="24" t="s">
        <v>125</v>
      </c>
      <c r="E69" s="25" t="s">
        <v>14</v>
      </c>
      <c r="F69" s="25"/>
      <c r="G69" s="26"/>
      <c r="H69" s="90">
        <f t="shared" si="4"/>
        <v>0</v>
      </c>
      <c r="I69" s="65"/>
    </row>
    <row r="70" spans="1:9" s="6" customFormat="1" x14ac:dyDescent="0.4">
      <c r="A70" s="29"/>
      <c r="B70" s="92"/>
      <c r="C70" s="43">
        <f t="shared" si="0"/>
        <v>42</v>
      </c>
      <c r="D70" s="24" t="s">
        <v>274</v>
      </c>
      <c r="E70" s="25" t="s">
        <v>35</v>
      </c>
      <c r="F70" s="106"/>
      <c r="G70" s="26"/>
      <c r="H70" s="64"/>
      <c r="I70" s="65"/>
    </row>
    <row r="71" spans="1:9" s="6" customFormat="1" x14ac:dyDescent="0.4">
      <c r="A71" s="29"/>
      <c r="B71" s="35"/>
      <c r="C71" s="43">
        <f t="shared" si="0"/>
        <v>43</v>
      </c>
      <c r="D71" s="24" t="s">
        <v>108</v>
      </c>
      <c r="E71" s="25" t="s">
        <v>14</v>
      </c>
      <c r="F71" s="25"/>
      <c r="G71" s="26"/>
      <c r="H71" s="90">
        <f t="shared" ref="H71:H76" si="5">IF(F71="◎",5,IF(F71="〇",3,IF(F71="△",1,0)))</f>
        <v>0</v>
      </c>
      <c r="I71" s="65"/>
    </row>
    <row r="72" spans="1:9" s="6" customFormat="1" x14ac:dyDescent="0.4">
      <c r="A72" s="29"/>
      <c r="B72" s="35"/>
      <c r="C72" s="43">
        <f t="shared" si="0"/>
        <v>44</v>
      </c>
      <c r="D72" s="24" t="s">
        <v>109</v>
      </c>
      <c r="E72" s="25" t="s">
        <v>14</v>
      </c>
      <c r="F72" s="25"/>
      <c r="G72" s="26"/>
      <c r="H72" s="90">
        <f t="shared" si="5"/>
        <v>0</v>
      </c>
      <c r="I72" s="65"/>
    </row>
    <row r="73" spans="1:9" s="6" customFormat="1" x14ac:dyDescent="0.4">
      <c r="A73" s="29"/>
      <c r="B73" s="53"/>
      <c r="C73" s="43">
        <f t="shared" si="0"/>
        <v>45</v>
      </c>
      <c r="D73" s="24" t="s">
        <v>110</v>
      </c>
      <c r="E73" s="25" t="s">
        <v>14</v>
      </c>
      <c r="F73" s="25"/>
      <c r="G73" s="26"/>
      <c r="H73" s="90">
        <f t="shared" si="5"/>
        <v>0</v>
      </c>
      <c r="I73" s="65"/>
    </row>
    <row r="74" spans="1:9" s="6" customFormat="1" x14ac:dyDescent="0.4">
      <c r="A74" s="29"/>
      <c r="B74" s="67" t="s">
        <v>112</v>
      </c>
      <c r="C74" s="43">
        <f t="shared" si="0"/>
        <v>46</v>
      </c>
      <c r="D74" s="24" t="s">
        <v>111</v>
      </c>
      <c r="E74" s="25" t="s">
        <v>14</v>
      </c>
      <c r="F74" s="25"/>
      <c r="G74" s="26"/>
      <c r="H74" s="90">
        <f t="shared" si="5"/>
        <v>0</v>
      </c>
      <c r="I74" s="65"/>
    </row>
    <row r="75" spans="1:9" s="6" customFormat="1" x14ac:dyDescent="0.4">
      <c r="A75" s="91"/>
      <c r="B75" s="95" t="s">
        <v>121</v>
      </c>
      <c r="C75" s="43">
        <f t="shared" si="0"/>
        <v>47</v>
      </c>
      <c r="D75" s="24" t="s">
        <v>281</v>
      </c>
      <c r="E75" s="25" t="s">
        <v>14</v>
      </c>
      <c r="F75" s="25"/>
      <c r="G75" s="26"/>
      <c r="H75" s="90">
        <f t="shared" si="5"/>
        <v>0</v>
      </c>
      <c r="I75" s="65"/>
    </row>
    <row r="76" spans="1:9" s="6" customFormat="1" ht="27" x14ac:dyDescent="0.4">
      <c r="A76" s="62" t="s">
        <v>280</v>
      </c>
      <c r="B76" s="92" t="s">
        <v>102</v>
      </c>
      <c r="C76" s="43">
        <f t="shared" si="0"/>
        <v>48</v>
      </c>
      <c r="D76" s="111" t="s">
        <v>255</v>
      </c>
      <c r="E76" s="25" t="s">
        <v>14</v>
      </c>
      <c r="F76" s="25"/>
      <c r="G76" s="26"/>
      <c r="H76" s="90">
        <f t="shared" si="5"/>
        <v>0</v>
      </c>
      <c r="I76" s="65"/>
    </row>
    <row r="77" spans="1:9" s="6" customFormat="1" ht="162" x14ac:dyDescent="0.4">
      <c r="A77" s="62"/>
      <c r="B77" s="92"/>
      <c r="C77" s="43">
        <f t="shared" si="0"/>
        <v>49</v>
      </c>
      <c r="D77" s="24" t="s">
        <v>195</v>
      </c>
      <c r="E77" s="25" t="s">
        <v>35</v>
      </c>
      <c r="F77" s="106"/>
      <c r="G77" s="26"/>
      <c r="H77" s="64"/>
      <c r="I77" s="65"/>
    </row>
    <row r="78" spans="1:9" s="6" customFormat="1" x14ac:dyDescent="0.4">
      <c r="A78" s="62"/>
      <c r="B78" s="92"/>
      <c r="C78" s="43">
        <f t="shared" si="0"/>
        <v>50</v>
      </c>
      <c r="D78" s="24" t="s">
        <v>123</v>
      </c>
      <c r="E78" s="25" t="s">
        <v>35</v>
      </c>
      <c r="F78" s="106"/>
      <c r="G78" s="26"/>
      <c r="H78" s="64"/>
      <c r="I78" s="65"/>
    </row>
    <row r="79" spans="1:9" s="6" customFormat="1" ht="27" x14ac:dyDescent="0.4">
      <c r="A79" s="62"/>
      <c r="B79" s="92"/>
      <c r="C79" s="43">
        <f t="shared" si="0"/>
        <v>51</v>
      </c>
      <c r="D79" s="47" t="s">
        <v>256</v>
      </c>
      <c r="E79" s="25" t="s">
        <v>35</v>
      </c>
      <c r="F79" s="106"/>
      <c r="G79" s="26"/>
      <c r="H79" s="64"/>
      <c r="I79" s="65"/>
    </row>
    <row r="80" spans="1:9" s="6" customFormat="1" ht="27" x14ac:dyDescent="0.4">
      <c r="A80" s="62"/>
      <c r="B80" s="92"/>
      <c r="C80" s="43">
        <f t="shared" si="0"/>
        <v>52</v>
      </c>
      <c r="D80" s="24" t="s">
        <v>257</v>
      </c>
      <c r="E80" s="25" t="s">
        <v>35</v>
      </c>
      <c r="F80" s="106"/>
      <c r="G80" s="26"/>
      <c r="H80" s="64"/>
      <c r="I80" s="65"/>
    </row>
    <row r="81" spans="1:9" s="6" customFormat="1" x14ac:dyDescent="0.4">
      <c r="A81" s="62"/>
      <c r="B81" s="96" t="s">
        <v>128</v>
      </c>
      <c r="C81" s="43">
        <f t="shared" si="0"/>
        <v>53</v>
      </c>
      <c r="D81" s="24" t="s">
        <v>126</v>
      </c>
      <c r="E81" s="25" t="s">
        <v>14</v>
      </c>
      <c r="F81" s="25"/>
      <c r="G81" s="26"/>
      <c r="H81" s="90">
        <f>IF(F81="◎",5,IF(F81="〇",3,IF(F81="△",1,0)))</f>
        <v>0</v>
      </c>
      <c r="I81" s="65"/>
    </row>
    <row r="82" spans="1:9" s="6" customFormat="1" ht="27" x14ac:dyDescent="0.4">
      <c r="A82" s="29"/>
      <c r="B82" s="92"/>
      <c r="C82" s="43">
        <f t="shared" si="0"/>
        <v>54</v>
      </c>
      <c r="D82" s="24" t="s">
        <v>127</v>
      </c>
      <c r="E82" s="25" t="s">
        <v>35</v>
      </c>
      <c r="F82" s="106"/>
      <c r="G82" s="26"/>
      <c r="H82" s="64"/>
      <c r="I82" s="65"/>
    </row>
    <row r="83" spans="1:9" s="6" customFormat="1" x14ac:dyDescent="0.4">
      <c r="A83" s="29"/>
      <c r="B83" s="35"/>
      <c r="C83" s="43">
        <f t="shared" si="0"/>
        <v>55</v>
      </c>
      <c r="D83" s="24" t="s">
        <v>110</v>
      </c>
      <c r="E83" s="25" t="s">
        <v>14</v>
      </c>
      <c r="F83" s="25"/>
      <c r="G83" s="26"/>
      <c r="H83" s="90">
        <f>IF(F83="◎",5,IF(F83="〇",3,IF(F83="△",1,0)))</f>
        <v>0</v>
      </c>
      <c r="I83" s="65"/>
    </row>
    <row r="84" spans="1:9" s="6" customFormat="1" ht="27" x14ac:dyDescent="0.4">
      <c r="A84" s="29"/>
      <c r="B84" s="34" t="s">
        <v>129</v>
      </c>
      <c r="C84" s="43">
        <f t="shared" si="0"/>
        <v>56</v>
      </c>
      <c r="D84" s="47" t="s">
        <v>183</v>
      </c>
      <c r="E84" s="25" t="s">
        <v>35</v>
      </c>
      <c r="F84" s="106"/>
      <c r="G84" s="26"/>
      <c r="H84" s="64"/>
      <c r="I84" s="65"/>
    </row>
    <row r="85" spans="1:9" s="6" customFormat="1" ht="27" x14ac:dyDescent="0.4">
      <c r="A85" s="29"/>
      <c r="B85" s="53"/>
      <c r="C85" s="43">
        <f t="shared" si="0"/>
        <v>57</v>
      </c>
      <c r="D85" s="76" t="s">
        <v>201</v>
      </c>
      <c r="E85" s="25" t="s">
        <v>14</v>
      </c>
      <c r="F85" s="25"/>
      <c r="G85" s="26"/>
      <c r="H85" s="90">
        <f>IF(F85="◎",5,IF(F85="〇",3,IF(F85="△",1,0)))</f>
        <v>0</v>
      </c>
      <c r="I85" s="65"/>
    </row>
    <row r="86" spans="1:9" s="6" customFormat="1" x14ac:dyDescent="0.4">
      <c r="A86" s="21" t="s">
        <v>234</v>
      </c>
      <c r="B86" s="34" t="s">
        <v>116</v>
      </c>
      <c r="C86" s="43">
        <f t="shared" si="0"/>
        <v>58</v>
      </c>
      <c r="D86" s="24" t="s">
        <v>190</v>
      </c>
      <c r="E86" s="25" t="s">
        <v>35</v>
      </c>
      <c r="F86" s="106"/>
      <c r="G86" s="26"/>
      <c r="H86" s="27"/>
      <c r="I86" s="28"/>
    </row>
    <row r="87" spans="1:9" s="6" customFormat="1" x14ac:dyDescent="0.4">
      <c r="A87" s="29"/>
      <c r="B87" s="35"/>
      <c r="C87" s="43">
        <f t="shared" si="0"/>
        <v>59</v>
      </c>
      <c r="D87" s="24" t="s">
        <v>191</v>
      </c>
      <c r="E87" s="25" t="s">
        <v>35</v>
      </c>
      <c r="F87" s="106"/>
      <c r="G87" s="26"/>
      <c r="H87" s="27"/>
      <c r="I87" s="28"/>
    </row>
    <row r="88" spans="1:9" s="6" customFormat="1" x14ac:dyDescent="0.4">
      <c r="A88" s="29"/>
      <c r="B88" s="35"/>
      <c r="C88" s="43">
        <f t="shared" si="0"/>
        <v>60</v>
      </c>
      <c r="D88" s="24" t="s">
        <v>163</v>
      </c>
      <c r="E88" s="25" t="s">
        <v>35</v>
      </c>
      <c r="F88" s="106"/>
      <c r="G88" s="26"/>
      <c r="H88" s="27"/>
      <c r="I88" s="28"/>
    </row>
    <row r="89" spans="1:9" s="6" customFormat="1" ht="27" x14ac:dyDescent="0.4">
      <c r="A89" s="29"/>
      <c r="B89" s="35"/>
      <c r="C89" s="43">
        <f t="shared" si="0"/>
        <v>61</v>
      </c>
      <c r="D89" s="24" t="s">
        <v>282</v>
      </c>
      <c r="E89" s="25" t="s">
        <v>35</v>
      </c>
      <c r="F89" s="106"/>
      <c r="G89" s="26"/>
      <c r="H89" s="27"/>
      <c r="I89" s="28"/>
    </row>
    <row r="90" spans="1:9" s="6" customFormat="1" x14ac:dyDescent="0.4">
      <c r="A90" s="29"/>
      <c r="B90" s="34" t="s">
        <v>107</v>
      </c>
      <c r="C90" s="43">
        <f t="shared" si="0"/>
        <v>62</v>
      </c>
      <c r="D90" s="24" t="s">
        <v>13</v>
      </c>
      <c r="E90" s="25" t="s">
        <v>35</v>
      </c>
      <c r="F90" s="106"/>
      <c r="G90" s="26"/>
      <c r="H90" s="27"/>
      <c r="I90" s="28"/>
    </row>
    <row r="91" spans="1:9" s="6" customFormat="1" ht="27" x14ac:dyDescent="0.4">
      <c r="A91" s="29"/>
      <c r="B91" s="53"/>
      <c r="C91" s="43">
        <f t="shared" si="0"/>
        <v>63</v>
      </c>
      <c r="D91" s="24" t="s">
        <v>278</v>
      </c>
      <c r="E91" s="25" t="s">
        <v>35</v>
      </c>
      <c r="F91" s="106"/>
      <c r="G91" s="26"/>
      <c r="H91" s="64"/>
      <c r="I91" s="28"/>
    </row>
    <row r="92" spans="1:9" s="6" customFormat="1" x14ac:dyDescent="0.4">
      <c r="A92" s="29"/>
      <c r="B92" s="34" t="s">
        <v>100</v>
      </c>
      <c r="C92" s="43">
        <f t="shared" si="0"/>
        <v>64</v>
      </c>
      <c r="D92" s="24" t="s">
        <v>279</v>
      </c>
      <c r="E92" s="25" t="s">
        <v>14</v>
      </c>
      <c r="F92" s="25"/>
      <c r="G92" s="26"/>
      <c r="H92" s="90">
        <f t="shared" ref="H92:H95" si="6">IF(F92="◎",5,IF(F92="〇",3,IF(F92="△",1,0)))</f>
        <v>0</v>
      </c>
      <c r="I92" s="28"/>
    </row>
    <row r="93" spans="1:9" s="6" customFormat="1" x14ac:dyDescent="0.4">
      <c r="A93" s="29"/>
      <c r="B93" s="35"/>
      <c r="C93" s="43">
        <f t="shared" si="0"/>
        <v>65</v>
      </c>
      <c r="D93" s="24" t="s">
        <v>283</v>
      </c>
      <c r="E93" s="25" t="s">
        <v>14</v>
      </c>
      <c r="F93" s="25"/>
      <c r="G93" s="26"/>
      <c r="H93" s="90">
        <f t="shared" si="6"/>
        <v>0</v>
      </c>
      <c r="I93" s="28"/>
    </row>
    <row r="94" spans="1:9" s="6" customFormat="1" ht="40.5" x14ac:dyDescent="0.4">
      <c r="A94" s="29"/>
      <c r="B94" s="35"/>
      <c r="C94" s="43">
        <f t="shared" si="0"/>
        <v>66</v>
      </c>
      <c r="D94" s="24" t="s">
        <v>164</v>
      </c>
      <c r="E94" s="25" t="s">
        <v>14</v>
      </c>
      <c r="F94" s="25"/>
      <c r="G94" s="26"/>
      <c r="H94" s="90">
        <f t="shared" si="6"/>
        <v>0</v>
      </c>
      <c r="I94" s="28"/>
    </row>
    <row r="95" spans="1:9" s="6" customFormat="1" ht="27" x14ac:dyDescent="0.4">
      <c r="A95" s="29"/>
      <c r="B95" s="35"/>
      <c r="C95" s="23">
        <f t="shared" si="0"/>
        <v>67</v>
      </c>
      <c r="D95" s="24" t="s">
        <v>284</v>
      </c>
      <c r="E95" s="25" t="s">
        <v>14</v>
      </c>
      <c r="F95" s="25"/>
      <c r="G95" s="26"/>
      <c r="H95" s="90">
        <f t="shared" si="6"/>
        <v>0</v>
      </c>
      <c r="I95" s="28"/>
    </row>
    <row r="96" spans="1:9" s="6" customFormat="1" x14ac:dyDescent="0.4">
      <c r="A96" s="29"/>
      <c r="B96" s="34" t="s">
        <v>97</v>
      </c>
      <c r="C96" s="23">
        <f t="shared" si="0"/>
        <v>68</v>
      </c>
      <c r="D96" s="28" t="s">
        <v>229</v>
      </c>
      <c r="E96" s="25" t="s">
        <v>35</v>
      </c>
      <c r="F96" s="106"/>
      <c r="G96" s="26"/>
      <c r="H96" s="27"/>
      <c r="I96" s="28"/>
    </row>
    <row r="97" spans="1:9" s="6" customFormat="1" ht="27" x14ac:dyDescent="0.4">
      <c r="A97" s="29"/>
      <c r="B97" s="35"/>
      <c r="C97" s="23">
        <f t="shared" si="0"/>
        <v>69</v>
      </c>
      <c r="D97" s="24" t="s">
        <v>98</v>
      </c>
      <c r="E97" s="25" t="s">
        <v>14</v>
      </c>
      <c r="F97" s="25"/>
      <c r="G97" s="26"/>
      <c r="H97" s="90">
        <f t="shared" ref="H97:H100" si="7">IF(F97="◎",5,IF(F97="〇",3,IF(F97="△",1,0)))</f>
        <v>0</v>
      </c>
      <c r="I97" s="28"/>
    </row>
    <row r="98" spans="1:9" s="6" customFormat="1" x14ac:dyDescent="0.4">
      <c r="A98" s="29"/>
      <c r="B98" s="35"/>
      <c r="C98" s="23">
        <f t="shared" si="0"/>
        <v>70</v>
      </c>
      <c r="D98" s="24" t="s">
        <v>99</v>
      </c>
      <c r="E98" s="25" t="s">
        <v>14</v>
      </c>
      <c r="F98" s="25"/>
      <c r="G98" s="26"/>
      <c r="H98" s="90">
        <f t="shared" si="7"/>
        <v>0</v>
      </c>
      <c r="I98" s="28"/>
    </row>
    <row r="99" spans="1:9" s="6" customFormat="1" ht="27" x14ac:dyDescent="0.4">
      <c r="A99" s="29"/>
      <c r="B99" s="35"/>
      <c r="C99" s="23">
        <f t="shared" si="0"/>
        <v>71</v>
      </c>
      <c r="D99" s="71" t="s">
        <v>285</v>
      </c>
      <c r="E99" s="25" t="s">
        <v>14</v>
      </c>
      <c r="F99" s="25"/>
      <c r="G99" s="26"/>
      <c r="H99" s="90">
        <f t="shared" si="7"/>
        <v>0</v>
      </c>
      <c r="I99" s="28"/>
    </row>
    <row r="100" spans="1:9" s="6" customFormat="1" ht="27" x14ac:dyDescent="0.4">
      <c r="A100" s="29"/>
      <c r="B100" s="35"/>
      <c r="C100" s="23">
        <f t="shared" si="0"/>
        <v>72</v>
      </c>
      <c r="D100" s="71" t="s">
        <v>203</v>
      </c>
      <c r="E100" s="25" t="s">
        <v>14</v>
      </c>
      <c r="F100" s="25"/>
      <c r="G100" s="26"/>
      <c r="H100" s="90">
        <f t="shared" si="7"/>
        <v>0</v>
      </c>
      <c r="I100" s="28"/>
    </row>
    <row r="101" spans="1:9" s="6" customFormat="1" x14ac:dyDescent="0.4">
      <c r="A101" s="21" t="s">
        <v>113</v>
      </c>
      <c r="B101" s="34" t="s">
        <v>95</v>
      </c>
      <c r="C101" s="23">
        <f t="shared" si="0"/>
        <v>73</v>
      </c>
      <c r="D101" s="24" t="s">
        <v>94</v>
      </c>
      <c r="E101" s="25" t="s">
        <v>35</v>
      </c>
      <c r="F101" s="106"/>
      <c r="G101" s="26"/>
      <c r="H101" s="27"/>
      <c r="I101" s="28"/>
    </row>
    <row r="102" spans="1:9" s="6" customFormat="1" ht="27" x14ac:dyDescent="0.4">
      <c r="A102" s="29"/>
      <c r="B102" s="35"/>
      <c r="C102" s="43">
        <f t="shared" si="0"/>
        <v>74</v>
      </c>
      <c r="D102" s="24" t="s">
        <v>230</v>
      </c>
      <c r="E102" s="25" t="s">
        <v>14</v>
      </c>
      <c r="F102" s="25"/>
      <c r="G102" s="26"/>
      <c r="H102" s="90">
        <f t="shared" ref="H102:H104" si="8">IF(F102="◎",5,IF(F102="〇",3,IF(F102="△",1,0)))</f>
        <v>0</v>
      </c>
      <c r="I102" s="28"/>
    </row>
    <row r="103" spans="1:9" s="6" customFormat="1" ht="27" x14ac:dyDescent="0.4">
      <c r="A103" s="29"/>
      <c r="B103" s="53"/>
      <c r="C103" s="43">
        <f t="shared" si="0"/>
        <v>75</v>
      </c>
      <c r="D103" s="24" t="s">
        <v>96</v>
      </c>
      <c r="E103" s="25" t="s">
        <v>14</v>
      </c>
      <c r="F103" s="25"/>
      <c r="G103" s="26"/>
      <c r="H103" s="90">
        <f t="shared" si="8"/>
        <v>0</v>
      </c>
      <c r="I103" s="28"/>
    </row>
    <row r="104" spans="1:9" s="6" customFormat="1" x14ac:dyDescent="0.4">
      <c r="A104" s="91"/>
      <c r="B104" s="35" t="s">
        <v>114</v>
      </c>
      <c r="C104" s="43">
        <f t="shared" si="0"/>
        <v>76</v>
      </c>
      <c r="D104" s="24" t="s">
        <v>115</v>
      </c>
      <c r="E104" s="25" t="s">
        <v>14</v>
      </c>
      <c r="F104" s="25"/>
      <c r="G104" s="26"/>
      <c r="H104" s="90">
        <f t="shared" si="8"/>
        <v>0</v>
      </c>
      <c r="I104" s="28"/>
    </row>
    <row r="105" spans="1:9" x14ac:dyDescent="0.4">
      <c r="A105" s="80" t="s">
        <v>25</v>
      </c>
      <c r="B105" s="81"/>
      <c r="C105" s="82"/>
      <c r="D105" s="82"/>
      <c r="E105" s="82"/>
      <c r="F105" s="82"/>
      <c r="G105" s="83"/>
      <c r="H105" s="27"/>
      <c r="I105" s="13"/>
    </row>
    <row r="106" spans="1:9" s="6" customFormat="1" ht="27" x14ac:dyDescent="0.4">
      <c r="A106" s="51" t="s">
        <v>136</v>
      </c>
      <c r="B106" s="30" t="s">
        <v>137</v>
      </c>
      <c r="C106" s="43">
        <f>C104+1</f>
        <v>77</v>
      </c>
      <c r="D106" s="24" t="s">
        <v>217</v>
      </c>
      <c r="E106" s="25" t="s">
        <v>35</v>
      </c>
      <c r="F106" s="106"/>
      <c r="G106" s="26"/>
      <c r="H106" s="27"/>
      <c r="I106" s="28"/>
    </row>
    <row r="107" spans="1:9" s="6" customFormat="1" ht="40.5" x14ac:dyDescent="0.4">
      <c r="A107" s="50"/>
      <c r="B107" s="22"/>
      <c r="C107" s="43">
        <f>C106+1</f>
        <v>78</v>
      </c>
      <c r="D107" s="24" t="s">
        <v>218</v>
      </c>
      <c r="E107" s="25" t="s">
        <v>35</v>
      </c>
      <c r="F107" s="106"/>
      <c r="G107" s="26"/>
      <c r="H107" s="27"/>
      <c r="I107" s="28"/>
    </row>
    <row r="108" spans="1:9" s="6" customFormat="1" x14ac:dyDescent="0.4">
      <c r="A108" s="50"/>
      <c r="B108" s="33"/>
      <c r="C108" s="43">
        <f>C107+1</f>
        <v>79</v>
      </c>
      <c r="D108" s="24" t="s">
        <v>79</v>
      </c>
      <c r="E108" s="25" t="s">
        <v>35</v>
      </c>
      <c r="F108" s="106"/>
      <c r="G108" s="26"/>
      <c r="H108" s="27"/>
      <c r="I108" s="28"/>
    </row>
    <row r="109" spans="1:9" s="6" customFormat="1" ht="67.5" x14ac:dyDescent="0.4">
      <c r="A109" s="32"/>
      <c r="B109" s="33" t="s">
        <v>138</v>
      </c>
      <c r="C109" s="43">
        <f t="shared" ref="C109:C111" si="9">C108+1</f>
        <v>80</v>
      </c>
      <c r="D109" s="24" t="s">
        <v>80</v>
      </c>
      <c r="E109" s="25" t="s">
        <v>35</v>
      </c>
      <c r="F109" s="106"/>
      <c r="G109" s="26"/>
      <c r="H109" s="27"/>
      <c r="I109" s="28"/>
    </row>
    <row r="110" spans="1:9" s="6" customFormat="1" ht="27" x14ac:dyDescent="0.4">
      <c r="A110" s="69"/>
      <c r="B110" s="46" t="s">
        <v>158</v>
      </c>
      <c r="C110" s="43">
        <f t="shared" si="9"/>
        <v>81</v>
      </c>
      <c r="D110" s="24" t="s">
        <v>132</v>
      </c>
      <c r="E110" s="25" t="s">
        <v>35</v>
      </c>
      <c r="F110" s="106"/>
      <c r="G110" s="26"/>
      <c r="H110" s="27"/>
      <c r="I110" s="28"/>
    </row>
    <row r="111" spans="1:9" s="6" customFormat="1" x14ac:dyDescent="0.4">
      <c r="A111" s="31" t="s">
        <v>133</v>
      </c>
      <c r="B111" s="34" t="s">
        <v>134</v>
      </c>
      <c r="C111" s="43">
        <f t="shared" si="9"/>
        <v>82</v>
      </c>
      <c r="D111" s="24" t="s">
        <v>204</v>
      </c>
      <c r="E111" s="25" t="s">
        <v>35</v>
      </c>
      <c r="F111" s="106"/>
      <c r="G111" s="26"/>
      <c r="H111" s="27"/>
      <c r="I111" s="28"/>
    </row>
    <row r="112" spans="1:9" s="6" customFormat="1" x14ac:dyDescent="0.4">
      <c r="A112" s="32"/>
      <c r="B112" s="34" t="s">
        <v>135</v>
      </c>
      <c r="C112" s="43">
        <f t="shared" ref="C112:C119" si="10">C111+1</f>
        <v>83</v>
      </c>
      <c r="D112" s="24" t="s">
        <v>211</v>
      </c>
      <c r="E112" s="25" t="s">
        <v>35</v>
      </c>
      <c r="F112" s="106"/>
      <c r="G112" s="26"/>
      <c r="H112" s="27"/>
      <c r="I112" s="28"/>
    </row>
    <row r="113" spans="1:9" s="6" customFormat="1" ht="40.5" x14ac:dyDescent="0.4">
      <c r="A113" s="55"/>
      <c r="B113" s="34" t="s">
        <v>160</v>
      </c>
      <c r="C113" s="43">
        <f t="shared" si="10"/>
        <v>84</v>
      </c>
      <c r="D113" s="24" t="s">
        <v>159</v>
      </c>
      <c r="E113" s="25" t="s">
        <v>35</v>
      </c>
      <c r="F113" s="106"/>
      <c r="G113" s="26"/>
      <c r="H113" s="27"/>
      <c r="I113" s="28"/>
    </row>
    <row r="114" spans="1:9" s="6" customFormat="1" ht="40.5" x14ac:dyDescent="0.4">
      <c r="A114" s="22" t="s">
        <v>26</v>
      </c>
      <c r="B114" s="30" t="s">
        <v>45</v>
      </c>
      <c r="C114" s="43">
        <f t="shared" si="10"/>
        <v>85</v>
      </c>
      <c r="D114" s="24" t="s">
        <v>225</v>
      </c>
      <c r="E114" s="25" t="s">
        <v>35</v>
      </c>
      <c r="F114" s="106"/>
      <c r="G114" s="26"/>
      <c r="H114" s="27"/>
      <c r="I114" s="28"/>
    </row>
    <row r="115" spans="1:9" s="6" customFormat="1" ht="27" x14ac:dyDescent="0.4">
      <c r="A115" s="36"/>
      <c r="B115" s="30" t="s">
        <v>41</v>
      </c>
      <c r="C115" s="43">
        <f t="shared" si="10"/>
        <v>86</v>
      </c>
      <c r="D115" s="24" t="s">
        <v>40</v>
      </c>
      <c r="E115" s="25" t="s">
        <v>35</v>
      </c>
      <c r="F115" s="106"/>
      <c r="G115" s="26"/>
      <c r="H115" s="27"/>
      <c r="I115" s="28"/>
    </row>
    <row r="116" spans="1:9" s="6" customFormat="1" ht="27" x14ac:dyDescent="0.4">
      <c r="A116" s="49" t="s">
        <v>42</v>
      </c>
      <c r="B116" s="46" t="s">
        <v>28</v>
      </c>
      <c r="C116" s="52">
        <f t="shared" si="10"/>
        <v>87</v>
      </c>
      <c r="D116" s="24" t="s">
        <v>81</v>
      </c>
      <c r="E116" s="25" t="s">
        <v>35</v>
      </c>
      <c r="F116" s="106"/>
      <c r="G116" s="26"/>
      <c r="H116" s="27"/>
      <c r="I116" s="28"/>
    </row>
    <row r="117" spans="1:9" s="6" customFormat="1" x14ac:dyDescent="0.4">
      <c r="A117" s="54"/>
      <c r="B117" s="33" t="s">
        <v>44</v>
      </c>
      <c r="C117" s="52">
        <f t="shared" si="10"/>
        <v>88</v>
      </c>
      <c r="D117" s="24" t="s">
        <v>43</v>
      </c>
      <c r="E117" s="25" t="s">
        <v>35</v>
      </c>
      <c r="F117" s="106"/>
      <c r="G117" s="26"/>
      <c r="H117" s="27"/>
      <c r="I117" s="28"/>
    </row>
    <row r="118" spans="1:9" s="6" customFormat="1" x14ac:dyDescent="0.4">
      <c r="A118" s="31" t="s">
        <v>27</v>
      </c>
      <c r="B118" s="30" t="s">
        <v>78</v>
      </c>
      <c r="C118" s="43">
        <f t="shared" si="10"/>
        <v>89</v>
      </c>
      <c r="D118" s="24" t="s">
        <v>180</v>
      </c>
      <c r="E118" s="25" t="s">
        <v>35</v>
      </c>
      <c r="F118" s="106"/>
      <c r="G118" s="26"/>
      <c r="H118" s="27"/>
      <c r="I118" s="28"/>
    </row>
    <row r="119" spans="1:9" s="6" customFormat="1" ht="27" x14ac:dyDescent="0.4">
      <c r="A119" s="32"/>
      <c r="B119" s="22"/>
      <c r="C119" s="52">
        <f t="shared" si="10"/>
        <v>90</v>
      </c>
      <c r="D119" s="24" t="s">
        <v>32</v>
      </c>
      <c r="E119" s="25" t="s">
        <v>35</v>
      </c>
      <c r="F119" s="106"/>
      <c r="G119" s="26"/>
      <c r="H119" s="27"/>
      <c r="I119" s="28"/>
    </row>
    <row r="120" spans="1:9" s="6" customFormat="1" ht="27" x14ac:dyDescent="0.4">
      <c r="A120" s="32"/>
      <c r="B120" s="22"/>
      <c r="C120" s="52">
        <f t="shared" ref="C120:C139" si="11">C119+1</f>
        <v>91</v>
      </c>
      <c r="D120" s="47" t="s">
        <v>33</v>
      </c>
      <c r="E120" s="25" t="s">
        <v>35</v>
      </c>
      <c r="F120" s="106"/>
      <c r="G120" s="26"/>
      <c r="H120" s="27"/>
      <c r="I120" s="28"/>
    </row>
    <row r="121" spans="1:9" s="6" customFormat="1" ht="27" x14ac:dyDescent="0.4">
      <c r="A121" s="32"/>
      <c r="B121" s="22"/>
      <c r="C121" s="52">
        <f t="shared" si="11"/>
        <v>92</v>
      </c>
      <c r="D121" s="47" t="s">
        <v>166</v>
      </c>
      <c r="E121" s="25" t="s">
        <v>35</v>
      </c>
      <c r="F121" s="106"/>
      <c r="G121" s="26"/>
      <c r="H121" s="27"/>
      <c r="I121" s="28"/>
    </row>
    <row r="122" spans="1:9" s="6" customFormat="1" ht="27" x14ac:dyDescent="0.4">
      <c r="A122" s="32"/>
      <c r="B122" s="22"/>
      <c r="C122" s="52">
        <f t="shared" si="11"/>
        <v>93</v>
      </c>
      <c r="D122" s="47" t="s">
        <v>167</v>
      </c>
      <c r="E122" s="25" t="s">
        <v>35</v>
      </c>
      <c r="F122" s="106"/>
      <c r="G122" s="26"/>
      <c r="H122" s="27"/>
      <c r="I122" s="28"/>
    </row>
    <row r="123" spans="1:9" s="6" customFormat="1" ht="40.5" x14ac:dyDescent="0.4">
      <c r="A123" s="32"/>
      <c r="B123" s="22"/>
      <c r="C123" s="52">
        <f t="shared" si="11"/>
        <v>94</v>
      </c>
      <c r="D123" s="47" t="s">
        <v>168</v>
      </c>
      <c r="E123" s="25" t="s">
        <v>35</v>
      </c>
      <c r="F123" s="106"/>
      <c r="G123" s="26"/>
      <c r="H123" s="27"/>
      <c r="I123" s="28"/>
    </row>
    <row r="124" spans="1:9" s="6" customFormat="1" ht="27" x14ac:dyDescent="0.4">
      <c r="A124" s="32"/>
      <c r="B124" s="22"/>
      <c r="C124" s="52">
        <f t="shared" si="11"/>
        <v>95</v>
      </c>
      <c r="D124" s="47" t="s">
        <v>219</v>
      </c>
      <c r="E124" s="25" t="s">
        <v>35</v>
      </c>
      <c r="F124" s="106"/>
      <c r="G124" s="26"/>
      <c r="H124" s="27"/>
      <c r="I124" s="28"/>
    </row>
    <row r="125" spans="1:9" s="6" customFormat="1" ht="40.5" x14ac:dyDescent="0.4">
      <c r="A125" s="32"/>
      <c r="B125" s="33"/>
      <c r="C125" s="52">
        <f t="shared" si="11"/>
        <v>96</v>
      </c>
      <c r="D125" s="47" t="s">
        <v>212</v>
      </c>
      <c r="E125" s="25" t="s">
        <v>35</v>
      </c>
      <c r="F125" s="106"/>
      <c r="G125" s="26"/>
      <c r="H125" s="27"/>
      <c r="I125" s="28"/>
    </row>
    <row r="126" spans="1:9" s="6" customFormat="1" ht="40.5" x14ac:dyDescent="0.4">
      <c r="A126" s="32"/>
      <c r="B126" s="34" t="s">
        <v>36</v>
      </c>
      <c r="C126" s="52">
        <f t="shared" si="11"/>
        <v>97</v>
      </c>
      <c r="D126" s="47" t="s">
        <v>169</v>
      </c>
      <c r="E126" s="25" t="s">
        <v>35</v>
      </c>
      <c r="F126" s="106"/>
      <c r="G126" s="26"/>
      <c r="H126" s="27"/>
      <c r="I126" s="28"/>
    </row>
    <row r="127" spans="1:9" s="6" customFormat="1" ht="27" x14ac:dyDescent="0.4">
      <c r="A127" s="32"/>
      <c r="B127" s="35"/>
      <c r="C127" s="52">
        <f t="shared" si="11"/>
        <v>98</v>
      </c>
      <c r="D127" s="47" t="s">
        <v>213</v>
      </c>
      <c r="E127" s="25" t="s">
        <v>35</v>
      </c>
      <c r="F127" s="106"/>
      <c r="G127" s="26"/>
      <c r="H127" s="27"/>
      <c r="I127" s="28"/>
    </row>
    <row r="128" spans="1:9" s="6" customFormat="1" ht="27" x14ac:dyDescent="0.4">
      <c r="A128" s="32"/>
      <c r="B128" s="61"/>
      <c r="C128" s="52">
        <f t="shared" si="11"/>
        <v>99</v>
      </c>
      <c r="D128" s="47" t="s">
        <v>37</v>
      </c>
      <c r="E128" s="25" t="s">
        <v>35</v>
      </c>
      <c r="F128" s="106"/>
      <c r="G128" s="26"/>
      <c r="H128" s="27"/>
      <c r="I128" s="28"/>
    </row>
    <row r="129" spans="1:9" s="6" customFormat="1" ht="40.5" x14ac:dyDescent="0.4">
      <c r="A129" s="32"/>
      <c r="B129" s="35"/>
      <c r="C129" s="52">
        <f t="shared" si="11"/>
        <v>100</v>
      </c>
      <c r="D129" s="47" t="s">
        <v>170</v>
      </c>
      <c r="E129" s="25" t="s">
        <v>35</v>
      </c>
      <c r="F129" s="106"/>
      <c r="G129" s="26"/>
      <c r="H129" s="27"/>
      <c r="I129" s="28"/>
    </row>
    <row r="130" spans="1:9" s="6" customFormat="1" ht="54" x14ac:dyDescent="0.4">
      <c r="A130" s="32"/>
      <c r="B130" s="35"/>
      <c r="C130" s="52">
        <f t="shared" si="11"/>
        <v>101</v>
      </c>
      <c r="D130" s="47" t="s">
        <v>186</v>
      </c>
      <c r="E130" s="25" t="s">
        <v>35</v>
      </c>
      <c r="F130" s="106"/>
      <c r="G130" s="26"/>
      <c r="H130" s="27"/>
      <c r="I130" s="28"/>
    </row>
    <row r="131" spans="1:9" s="6" customFormat="1" ht="27" x14ac:dyDescent="0.4">
      <c r="A131" s="32"/>
      <c r="B131" s="35"/>
      <c r="C131" s="52">
        <f t="shared" si="11"/>
        <v>102</v>
      </c>
      <c r="D131" s="47" t="s">
        <v>214</v>
      </c>
      <c r="E131" s="25" t="s">
        <v>35</v>
      </c>
      <c r="F131" s="106"/>
      <c r="G131" s="26"/>
      <c r="H131" s="27"/>
      <c r="I131" s="28"/>
    </row>
    <row r="132" spans="1:9" s="6" customFormat="1" ht="67.5" x14ac:dyDescent="0.4">
      <c r="A132" s="32"/>
      <c r="B132" s="35"/>
      <c r="C132" s="52">
        <f t="shared" si="11"/>
        <v>103</v>
      </c>
      <c r="D132" s="47" t="s">
        <v>215</v>
      </c>
      <c r="E132" s="25" t="s">
        <v>35</v>
      </c>
      <c r="F132" s="106"/>
      <c r="G132" s="26"/>
      <c r="H132" s="27"/>
      <c r="I132" s="28"/>
    </row>
    <row r="133" spans="1:9" s="6" customFormat="1" ht="81" x14ac:dyDescent="0.4">
      <c r="A133" s="32"/>
      <c r="B133" s="53"/>
      <c r="C133" s="52">
        <f t="shared" si="11"/>
        <v>104</v>
      </c>
      <c r="D133" s="47" t="s">
        <v>216</v>
      </c>
      <c r="E133" s="25" t="s">
        <v>35</v>
      </c>
      <c r="F133" s="106"/>
      <c r="G133" s="26"/>
      <c r="H133" s="27"/>
      <c r="I133" s="28"/>
    </row>
    <row r="134" spans="1:9" s="6" customFormat="1" x14ac:dyDescent="0.4">
      <c r="A134" s="32"/>
      <c r="B134" s="35" t="s">
        <v>38</v>
      </c>
      <c r="C134" s="56">
        <f t="shared" si="11"/>
        <v>105</v>
      </c>
      <c r="D134" s="72" t="s">
        <v>63</v>
      </c>
      <c r="E134" s="25" t="s">
        <v>35</v>
      </c>
      <c r="F134" s="106"/>
      <c r="G134" s="26"/>
      <c r="H134" s="27"/>
      <c r="I134" s="28"/>
    </row>
    <row r="135" spans="1:9" s="6" customFormat="1" ht="27" x14ac:dyDescent="0.4">
      <c r="A135" s="32"/>
      <c r="B135" s="35"/>
      <c r="C135" s="23">
        <f t="shared" si="11"/>
        <v>106</v>
      </c>
      <c r="D135" s="47" t="s">
        <v>181</v>
      </c>
      <c r="E135" s="25" t="s">
        <v>35</v>
      </c>
      <c r="F135" s="106"/>
      <c r="G135" s="26"/>
      <c r="H135" s="27"/>
      <c r="I135" s="28"/>
    </row>
    <row r="136" spans="1:9" s="6" customFormat="1" ht="40.5" x14ac:dyDescent="0.4">
      <c r="A136" s="32"/>
      <c r="B136" s="35"/>
      <c r="C136" s="52">
        <f>C135+1</f>
        <v>107</v>
      </c>
      <c r="D136" s="73" t="s">
        <v>39</v>
      </c>
      <c r="E136" s="25" t="s">
        <v>35</v>
      </c>
      <c r="F136" s="106"/>
      <c r="G136" s="26"/>
      <c r="H136" s="27"/>
      <c r="I136" s="28"/>
    </row>
    <row r="137" spans="1:9" s="6" customFormat="1" ht="40.5" x14ac:dyDescent="0.4">
      <c r="A137" s="32"/>
      <c r="B137" s="35"/>
      <c r="C137" s="52">
        <f t="shared" si="11"/>
        <v>108</v>
      </c>
      <c r="D137" s="47" t="s">
        <v>172</v>
      </c>
      <c r="E137" s="25" t="s">
        <v>35</v>
      </c>
      <c r="F137" s="106"/>
      <c r="G137" s="26"/>
      <c r="H137" s="27"/>
      <c r="I137" s="28"/>
    </row>
    <row r="138" spans="1:9" s="6" customFormat="1" ht="27" x14ac:dyDescent="0.4">
      <c r="A138" s="21" t="s">
        <v>46</v>
      </c>
      <c r="B138" s="30" t="s">
        <v>29</v>
      </c>
      <c r="C138" s="52">
        <f t="shared" si="11"/>
        <v>109</v>
      </c>
      <c r="D138" s="24" t="s">
        <v>47</v>
      </c>
      <c r="E138" s="25" t="s">
        <v>35</v>
      </c>
      <c r="F138" s="106"/>
      <c r="G138" s="26"/>
      <c r="H138" s="27"/>
      <c r="I138" s="28"/>
    </row>
    <row r="139" spans="1:9" s="6" customFormat="1" x14ac:dyDescent="0.4">
      <c r="A139" s="29"/>
      <c r="B139" s="22"/>
      <c r="C139" s="52">
        <f t="shared" si="11"/>
        <v>110</v>
      </c>
      <c r="D139" s="24" t="s">
        <v>48</v>
      </c>
      <c r="E139" s="25" t="s">
        <v>35</v>
      </c>
      <c r="F139" s="106"/>
      <c r="G139" s="26"/>
      <c r="H139" s="27"/>
      <c r="I139" s="28"/>
    </row>
    <row r="140" spans="1:9" s="6" customFormat="1" ht="40.5" x14ac:dyDescent="0.4">
      <c r="A140" s="29"/>
      <c r="B140" s="22"/>
      <c r="C140" s="43">
        <f t="shared" ref="C140:C147" si="12">C139+1</f>
        <v>111</v>
      </c>
      <c r="D140" s="24" t="s">
        <v>179</v>
      </c>
      <c r="E140" s="25" t="s">
        <v>35</v>
      </c>
      <c r="F140" s="106"/>
      <c r="G140" s="26"/>
      <c r="H140" s="27"/>
      <c r="I140" s="28"/>
    </row>
    <row r="141" spans="1:9" s="6" customFormat="1" ht="135" x14ac:dyDescent="0.4">
      <c r="A141" s="36"/>
      <c r="B141" s="37" t="s">
        <v>60</v>
      </c>
      <c r="C141" s="99">
        <f t="shared" si="12"/>
        <v>112</v>
      </c>
      <c r="D141" s="74" t="s">
        <v>220</v>
      </c>
      <c r="E141" s="100" t="s">
        <v>35</v>
      </c>
      <c r="F141" s="106"/>
      <c r="G141" s="26"/>
      <c r="H141" s="27"/>
      <c r="I141" s="28"/>
    </row>
    <row r="142" spans="1:9" s="6" customFormat="1" x14ac:dyDescent="0.4">
      <c r="A142" s="36"/>
      <c r="B142" s="22"/>
      <c r="C142" s="101">
        <f t="shared" si="12"/>
        <v>113</v>
      </c>
      <c r="D142" s="74" t="s">
        <v>239</v>
      </c>
      <c r="E142" s="100" t="s">
        <v>35</v>
      </c>
      <c r="F142" s="106"/>
      <c r="G142" s="26"/>
      <c r="H142" s="27"/>
      <c r="I142" s="28"/>
    </row>
    <row r="143" spans="1:9" s="6" customFormat="1" ht="27" x14ac:dyDescent="0.4">
      <c r="A143" s="36"/>
      <c r="B143" s="22"/>
      <c r="C143" s="101">
        <f t="shared" si="12"/>
        <v>114</v>
      </c>
      <c r="D143" s="74" t="s">
        <v>240</v>
      </c>
      <c r="E143" s="100" t="s">
        <v>35</v>
      </c>
      <c r="F143" s="106"/>
      <c r="G143" s="26"/>
      <c r="H143" s="27"/>
      <c r="I143" s="28"/>
    </row>
    <row r="144" spans="1:9" s="6" customFormat="1" ht="40.5" x14ac:dyDescent="0.4">
      <c r="A144" s="36"/>
      <c r="B144" s="22"/>
      <c r="C144" s="101">
        <f t="shared" si="12"/>
        <v>115</v>
      </c>
      <c r="D144" s="74" t="s">
        <v>221</v>
      </c>
      <c r="E144" s="100" t="s">
        <v>35</v>
      </c>
      <c r="F144" s="106"/>
      <c r="G144" s="26"/>
      <c r="H144" s="27"/>
      <c r="I144" s="28"/>
    </row>
    <row r="145" spans="1:9" s="6" customFormat="1" ht="27" x14ac:dyDescent="0.4">
      <c r="A145" s="36"/>
      <c r="B145" s="22"/>
      <c r="C145" s="101">
        <f t="shared" si="12"/>
        <v>116</v>
      </c>
      <c r="D145" s="74" t="s">
        <v>241</v>
      </c>
      <c r="E145" s="100" t="s">
        <v>35</v>
      </c>
      <c r="F145" s="106"/>
      <c r="G145" s="26"/>
      <c r="H145" s="27"/>
      <c r="I145" s="28"/>
    </row>
    <row r="146" spans="1:9" s="6" customFormat="1" x14ac:dyDescent="0.4">
      <c r="A146" s="36"/>
      <c r="B146" s="22"/>
      <c r="C146" s="101">
        <f t="shared" si="12"/>
        <v>117</v>
      </c>
      <c r="D146" s="74" t="s">
        <v>177</v>
      </c>
      <c r="E146" s="100" t="s">
        <v>35</v>
      </c>
      <c r="F146" s="106"/>
      <c r="G146" s="26"/>
      <c r="H146" s="27"/>
      <c r="I146" s="28"/>
    </row>
    <row r="147" spans="1:9" s="6" customFormat="1" x14ac:dyDescent="0.4">
      <c r="A147" s="36"/>
      <c r="B147" s="22"/>
      <c r="C147" s="101">
        <f t="shared" si="12"/>
        <v>118</v>
      </c>
      <c r="D147" s="74" t="s">
        <v>178</v>
      </c>
      <c r="E147" s="100" t="s">
        <v>35</v>
      </c>
      <c r="F147" s="106"/>
      <c r="G147" s="26"/>
      <c r="H147" s="27"/>
      <c r="I147" s="28"/>
    </row>
    <row r="148" spans="1:9" s="6" customFormat="1" x14ac:dyDescent="0.4">
      <c r="A148" s="84" t="s">
        <v>30</v>
      </c>
      <c r="B148" s="81"/>
      <c r="C148" s="102"/>
      <c r="D148" s="102"/>
      <c r="E148" s="102"/>
      <c r="F148" s="102"/>
      <c r="G148" s="83"/>
      <c r="H148" s="27"/>
      <c r="I148" s="28"/>
    </row>
    <row r="149" spans="1:9" s="6" customFormat="1" ht="27" x14ac:dyDescent="0.4">
      <c r="A149" s="36" t="s">
        <v>139</v>
      </c>
      <c r="B149" s="30" t="s">
        <v>140</v>
      </c>
      <c r="C149" s="43">
        <f>C147+1</f>
        <v>119</v>
      </c>
      <c r="D149" s="24" t="s">
        <v>182</v>
      </c>
      <c r="E149" s="25" t="s">
        <v>35</v>
      </c>
      <c r="F149" s="106"/>
      <c r="G149" s="26"/>
      <c r="H149" s="27"/>
      <c r="I149" s="28"/>
    </row>
    <row r="150" spans="1:9" s="6" customFormat="1" x14ac:dyDescent="0.4">
      <c r="A150" s="36"/>
      <c r="B150" s="22"/>
      <c r="C150" s="43">
        <f>C149+1</f>
        <v>120</v>
      </c>
      <c r="D150" s="24" t="s">
        <v>88</v>
      </c>
      <c r="E150" s="25" t="s">
        <v>35</v>
      </c>
      <c r="F150" s="106"/>
      <c r="G150" s="26"/>
      <c r="H150" s="27"/>
      <c r="I150" s="28"/>
    </row>
    <row r="151" spans="1:9" s="6" customFormat="1" x14ac:dyDescent="0.4">
      <c r="A151" s="36"/>
      <c r="B151" s="22"/>
      <c r="C151" s="43">
        <f t="shared" ref="C151:C170" si="13">C150+1</f>
        <v>121</v>
      </c>
      <c r="D151" s="24" t="s">
        <v>142</v>
      </c>
      <c r="E151" s="25" t="s">
        <v>35</v>
      </c>
      <c r="F151" s="106"/>
      <c r="G151" s="26"/>
      <c r="H151" s="27"/>
      <c r="I151" s="28"/>
    </row>
    <row r="152" spans="1:9" s="6" customFormat="1" x14ac:dyDescent="0.4">
      <c r="A152" s="36"/>
      <c r="B152" s="22"/>
      <c r="C152" s="43">
        <f t="shared" si="13"/>
        <v>122</v>
      </c>
      <c r="D152" s="24" t="s">
        <v>143</v>
      </c>
      <c r="E152" s="25" t="s">
        <v>35</v>
      </c>
      <c r="F152" s="106"/>
      <c r="G152" s="26"/>
      <c r="H152" s="27"/>
      <c r="I152" s="28"/>
    </row>
    <row r="153" spans="1:9" s="6" customFormat="1" x14ac:dyDescent="0.4">
      <c r="A153" s="36"/>
      <c r="B153" s="22"/>
      <c r="C153" s="43">
        <f t="shared" si="13"/>
        <v>123</v>
      </c>
      <c r="D153" s="24" t="s">
        <v>87</v>
      </c>
      <c r="E153" s="25" t="s">
        <v>35</v>
      </c>
      <c r="F153" s="106"/>
      <c r="G153" s="26"/>
      <c r="H153" s="27"/>
      <c r="I153" s="28"/>
    </row>
    <row r="154" spans="1:9" s="6" customFormat="1" x14ac:dyDescent="0.4">
      <c r="A154" s="36"/>
      <c r="B154" s="22"/>
      <c r="C154" s="43">
        <f t="shared" si="13"/>
        <v>124</v>
      </c>
      <c r="D154" s="24" t="s">
        <v>144</v>
      </c>
      <c r="E154" s="25" t="s">
        <v>35</v>
      </c>
      <c r="F154" s="106"/>
      <c r="G154" s="26"/>
      <c r="H154" s="27"/>
      <c r="I154" s="28"/>
    </row>
    <row r="155" spans="1:9" s="6" customFormat="1" x14ac:dyDescent="0.4">
      <c r="A155" s="36"/>
      <c r="B155" s="22"/>
      <c r="C155" s="43">
        <f t="shared" si="13"/>
        <v>125</v>
      </c>
      <c r="D155" s="24" t="s">
        <v>145</v>
      </c>
      <c r="E155" s="25" t="s">
        <v>35</v>
      </c>
      <c r="F155" s="106"/>
      <c r="G155" s="26"/>
      <c r="H155" s="27"/>
      <c r="I155" s="28"/>
    </row>
    <row r="156" spans="1:9" s="6" customFormat="1" x14ac:dyDescent="0.4">
      <c r="A156" s="36"/>
      <c r="B156" s="33"/>
      <c r="C156" s="43">
        <f t="shared" si="13"/>
        <v>126</v>
      </c>
      <c r="D156" s="24" t="s">
        <v>146</v>
      </c>
      <c r="E156" s="25" t="s">
        <v>35</v>
      </c>
      <c r="F156" s="106"/>
      <c r="G156" s="26"/>
      <c r="H156" s="27"/>
      <c r="I156" s="28"/>
    </row>
    <row r="157" spans="1:9" s="6" customFormat="1" x14ac:dyDescent="0.4">
      <c r="A157" s="29"/>
      <c r="B157" s="22" t="s">
        <v>141</v>
      </c>
      <c r="C157" s="23">
        <f t="shared" si="13"/>
        <v>127</v>
      </c>
      <c r="D157" s="13" t="s">
        <v>147</v>
      </c>
      <c r="E157" s="25" t="s">
        <v>35</v>
      </c>
      <c r="F157" s="106"/>
      <c r="G157" s="26"/>
      <c r="H157" s="27"/>
      <c r="I157" s="28"/>
    </row>
    <row r="158" spans="1:9" s="6" customFormat="1" x14ac:dyDescent="0.4">
      <c r="A158" s="29"/>
      <c r="B158" s="22"/>
      <c r="C158" s="23">
        <f t="shared" si="13"/>
        <v>128</v>
      </c>
      <c r="D158" s="24" t="s">
        <v>86</v>
      </c>
      <c r="E158" s="25" t="s">
        <v>35</v>
      </c>
      <c r="F158" s="106"/>
      <c r="G158" s="26"/>
      <c r="H158" s="27"/>
      <c r="I158" s="28"/>
    </row>
    <row r="159" spans="1:9" s="6" customFormat="1" x14ac:dyDescent="0.4">
      <c r="A159" s="29"/>
      <c r="B159" s="22"/>
      <c r="C159" s="23">
        <f t="shared" si="13"/>
        <v>129</v>
      </c>
      <c r="D159" s="24" t="s">
        <v>148</v>
      </c>
      <c r="E159" s="25" t="s">
        <v>35</v>
      </c>
      <c r="F159" s="106"/>
      <c r="G159" s="26"/>
      <c r="H159" s="27"/>
      <c r="I159" s="28"/>
    </row>
    <row r="160" spans="1:9" s="6" customFormat="1" x14ac:dyDescent="0.4">
      <c r="A160" s="29"/>
      <c r="B160" s="22"/>
      <c r="C160" s="23">
        <f t="shared" si="13"/>
        <v>130</v>
      </c>
      <c r="D160" s="24" t="s">
        <v>149</v>
      </c>
      <c r="E160" s="25" t="s">
        <v>35</v>
      </c>
      <c r="F160" s="106"/>
      <c r="G160" s="26"/>
      <c r="H160" s="27"/>
      <c r="I160" s="28"/>
    </row>
    <row r="161" spans="1:9" s="6" customFormat="1" x14ac:dyDescent="0.4">
      <c r="A161" s="29"/>
      <c r="B161" s="22"/>
      <c r="C161" s="23">
        <f t="shared" si="13"/>
        <v>131</v>
      </c>
      <c r="D161" s="24" t="s">
        <v>150</v>
      </c>
      <c r="E161" s="25" t="s">
        <v>35</v>
      </c>
      <c r="F161" s="106"/>
      <c r="G161" s="26"/>
      <c r="H161" s="27"/>
      <c r="I161" s="28"/>
    </row>
    <row r="162" spans="1:9" s="6" customFormat="1" x14ac:dyDescent="0.4">
      <c r="A162" s="29"/>
      <c r="B162" s="22"/>
      <c r="C162" s="23">
        <f t="shared" si="13"/>
        <v>132</v>
      </c>
      <c r="D162" s="24" t="s">
        <v>151</v>
      </c>
      <c r="E162" s="25" t="s">
        <v>14</v>
      </c>
      <c r="F162" s="25"/>
      <c r="G162" s="26"/>
      <c r="H162" s="90">
        <f t="shared" ref="H162:H164" si="14">IF(F162="◎",5,IF(F162="〇",3,IF(F162="△",1,0)))</f>
        <v>0</v>
      </c>
      <c r="I162" s="28"/>
    </row>
    <row r="163" spans="1:9" s="6" customFormat="1" ht="27" x14ac:dyDescent="0.4">
      <c r="A163" s="29"/>
      <c r="B163" s="22"/>
      <c r="C163" s="23">
        <f t="shared" si="13"/>
        <v>133</v>
      </c>
      <c r="D163" s="24" t="s">
        <v>152</v>
      </c>
      <c r="E163" s="25" t="s">
        <v>14</v>
      </c>
      <c r="F163" s="25"/>
      <c r="G163" s="26"/>
      <c r="H163" s="90">
        <f t="shared" si="14"/>
        <v>0</v>
      </c>
      <c r="I163" s="28"/>
    </row>
    <row r="164" spans="1:9" s="6" customFormat="1" x14ac:dyDescent="0.4">
      <c r="A164" s="21" t="s">
        <v>82</v>
      </c>
      <c r="B164" s="46" t="s">
        <v>83</v>
      </c>
      <c r="C164" s="23">
        <f t="shared" si="13"/>
        <v>134</v>
      </c>
      <c r="D164" s="24" t="s">
        <v>174</v>
      </c>
      <c r="E164" s="25" t="s">
        <v>14</v>
      </c>
      <c r="F164" s="25"/>
      <c r="G164" s="26"/>
      <c r="H164" s="90">
        <f t="shared" si="14"/>
        <v>0</v>
      </c>
      <c r="I164" s="28"/>
    </row>
    <row r="165" spans="1:9" s="6" customFormat="1" x14ac:dyDescent="0.4">
      <c r="A165" s="36"/>
      <c r="B165" s="30" t="s">
        <v>84</v>
      </c>
      <c r="C165" s="23">
        <f t="shared" si="13"/>
        <v>135</v>
      </c>
      <c r="D165" s="24" t="s">
        <v>153</v>
      </c>
      <c r="E165" s="25" t="s">
        <v>35</v>
      </c>
      <c r="F165" s="106"/>
      <c r="G165" s="26"/>
      <c r="H165" s="27"/>
      <c r="I165" s="28"/>
    </row>
    <row r="166" spans="1:9" s="6" customFormat="1" x14ac:dyDescent="0.4">
      <c r="A166" s="36"/>
      <c r="B166" s="22"/>
      <c r="C166" s="23">
        <f t="shared" si="13"/>
        <v>136</v>
      </c>
      <c r="D166" s="24" t="s">
        <v>85</v>
      </c>
      <c r="E166" s="25" t="s">
        <v>35</v>
      </c>
      <c r="F166" s="106"/>
      <c r="G166" s="26"/>
      <c r="H166" s="27"/>
      <c r="I166" s="28"/>
    </row>
    <row r="167" spans="1:9" s="6" customFormat="1" x14ac:dyDescent="0.4">
      <c r="A167" s="36"/>
      <c r="B167" s="22"/>
      <c r="C167" s="23">
        <f t="shared" si="13"/>
        <v>137</v>
      </c>
      <c r="D167" s="24" t="s">
        <v>154</v>
      </c>
      <c r="E167" s="25" t="s">
        <v>35</v>
      </c>
      <c r="F167" s="106"/>
      <c r="G167" s="26"/>
      <c r="H167" s="27"/>
      <c r="I167" s="28"/>
    </row>
    <row r="168" spans="1:9" s="6" customFormat="1" x14ac:dyDescent="0.4">
      <c r="A168" s="54"/>
      <c r="B168" s="33"/>
      <c r="C168" s="23">
        <f t="shared" si="13"/>
        <v>138</v>
      </c>
      <c r="D168" s="24" t="s">
        <v>155</v>
      </c>
      <c r="E168" s="25" t="s">
        <v>35</v>
      </c>
      <c r="F168" s="106"/>
      <c r="G168" s="26"/>
      <c r="H168" s="27"/>
      <c r="I168" s="28"/>
    </row>
    <row r="169" spans="1:9" s="6" customFormat="1" x14ac:dyDescent="0.4">
      <c r="A169" s="127" t="s">
        <v>89</v>
      </c>
      <c r="B169" s="46" t="s">
        <v>90</v>
      </c>
      <c r="C169" s="23">
        <f t="shared" si="13"/>
        <v>139</v>
      </c>
      <c r="D169" s="24" t="s">
        <v>91</v>
      </c>
      <c r="E169" s="25" t="s">
        <v>14</v>
      </c>
      <c r="F169" s="25"/>
      <c r="G169" s="26"/>
      <c r="H169" s="90">
        <f t="shared" ref="H169:H170" si="15">IF(F169="◎",5,IF(F169="〇",3,IF(F169="△",1,0)))</f>
        <v>0</v>
      </c>
      <c r="I169" s="28"/>
    </row>
    <row r="170" spans="1:9" s="6" customFormat="1" x14ac:dyDescent="0.4">
      <c r="A170" s="128"/>
      <c r="B170" s="46" t="s">
        <v>92</v>
      </c>
      <c r="C170" s="23">
        <f t="shared" si="13"/>
        <v>140</v>
      </c>
      <c r="D170" s="24" t="s">
        <v>93</v>
      </c>
      <c r="E170" s="25" t="s">
        <v>14</v>
      </c>
      <c r="F170" s="25"/>
      <c r="G170" s="26"/>
      <c r="H170" s="90">
        <f t="shared" si="15"/>
        <v>0</v>
      </c>
      <c r="I170" s="28"/>
    </row>
    <row r="171" spans="1:9" x14ac:dyDescent="0.4">
      <c r="A171" s="85" t="s">
        <v>31</v>
      </c>
      <c r="B171" s="86"/>
      <c r="C171" s="86"/>
      <c r="D171" s="86"/>
      <c r="E171" s="86"/>
      <c r="F171" s="86"/>
      <c r="G171" s="87"/>
      <c r="H171" s="27"/>
      <c r="I171" s="13"/>
    </row>
    <row r="172" spans="1:9" ht="27" x14ac:dyDescent="0.4">
      <c r="A172" s="31" t="s">
        <v>72</v>
      </c>
      <c r="B172" s="31" t="s">
        <v>72</v>
      </c>
      <c r="C172" s="43">
        <f>C170+1</f>
        <v>141</v>
      </c>
      <c r="D172" s="74" t="s">
        <v>205</v>
      </c>
      <c r="E172" s="25" t="s">
        <v>35</v>
      </c>
      <c r="F172" s="106"/>
      <c r="G172" s="26"/>
      <c r="H172" s="27"/>
      <c r="I172" s="13"/>
    </row>
    <row r="173" spans="1:9" x14ac:dyDescent="0.4">
      <c r="A173" s="32"/>
      <c r="B173" s="32"/>
      <c r="C173" s="23">
        <f>C172+1</f>
        <v>142</v>
      </c>
      <c r="D173" s="74" t="s">
        <v>206</v>
      </c>
      <c r="E173" s="25" t="s">
        <v>35</v>
      </c>
      <c r="F173" s="106"/>
      <c r="G173" s="26"/>
      <c r="H173" s="27"/>
      <c r="I173" s="13"/>
    </row>
    <row r="174" spans="1:9" ht="27" x14ac:dyDescent="0.4">
      <c r="A174" s="32"/>
      <c r="B174" s="32"/>
      <c r="C174" s="23">
        <f t="shared" ref="C174:C180" si="16">C173+1</f>
        <v>143</v>
      </c>
      <c r="D174" s="24" t="s">
        <v>12</v>
      </c>
      <c r="E174" s="25" t="s">
        <v>35</v>
      </c>
      <c r="F174" s="106"/>
      <c r="G174" s="26"/>
      <c r="H174" s="27"/>
      <c r="I174" s="13"/>
    </row>
    <row r="175" spans="1:9" ht="40.5" x14ac:dyDescent="0.4">
      <c r="A175" s="70"/>
      <c r="B175" s="70"/>
      <c r="C175" s="23">
        <f t="shared" si="16"/>
        <v>144</v>
      </c>
      <c r="D175" s="75" t="s">
        <v>176</v>
      </c>
      <c r="E175" s="59" t="s">
        <v>35</v>
      </c>
      <c r="F175" s="106"/>
      <c r="G175" s="60"/>
      <c r="H175" s="27"/>
      <c r="I175" s="13"/>
    </row>
    <row r="176" spans="1:9" ht="40.5" x14ac:dyDescent="0.4">
      <c r="A176" s="58"/>
      <c r="B176" s="58"/>
      <c r="C176" s="23">
        <f t="shared" si="16"/>
        <v>145</v>
      </c>
      <c r="D176" s="75" t="s">
        <v>222</v>
      </c>
      <c r="E176" s="59" t="s">
        <v>35</v>
      </c>
      <c r="F176" s="106"/>
      <c r="G176" s="60"/>
      <c r="H176" s="27"/>
      <c r="I176" s="13"/>
    </row>
    <row r="177" spans="1:9" s="6" customFormat="1" ht="27" x14ac:dyDescent="0.4">
      <c r="A177" s="44" t="s">
        <v>27</v>
      </c>
      <c r="B177" s="22" t="s">
        <v>71</v>
      </c>
      <c r="C177" s="23">
        <f t="shared" si="16"/>
        <v>146</v>
      </c>
      <c r="D177" s="47" t="s">
        <v>34</v>
      </c>
      <c r="E177" s="25" t="s">
        <v>35</v>
      </c>
      <c r="F177" s="106"/>
      <c r="G177" s="26"/>
      <c r="H177" s="27"/>
      <c r="I177" s="28"/>
    </row>
    <row r="178" spans="1:9" x14ac:dyDescent="0.4">
      <c r="A178" s="44"/>
      <c r="B178" s="22"/>
      <c r="C178" s="23">
        <f t="shared" si="16"/>
        <v>147</v>
      </c>
      <c r="D178" s="24" t="s">
        <v>73</v>
      </c>
      <c r="E178" s="25" t="s">
        <v>35</v>
      </c>
      <c r="F178" s="106"/>
      <c r="G178" s="26"/>
      <c r="H178" s="27"/>
      <c r="I178" s="13"/>
    </row>
    <row r="179" spans="1:9" ht="27" x14ac:dyDescent="0.4">
      <c r="A179" s="36"/>
      <c r="B179" s="57" t="s">
        <v>20</v>
      </c>
      <c r="C179" s="23">
        <f t="shared" si="16"/>
        <v>148</v>
      </c>
      <c r="D179" s="48" t="s">
        <v>207</v>
      </c>
      <c r="E179" s="25" t="s">
        <v>35</v>
      </c>
      <c r="F179" s="106"/>
      <c r="G179" s="26"/>
      <c r="H179" s="27"/>
      <c r="I179" s="13"/>
    </row>
    <row r="180" spans="1:9" ht="27" x14ac:dyDescent="0.4">
      <c r="A180" s="36"/>
      <c r="B180" s="22"/>
      <c r="C180" s="23">
        <f t="shared" si="16"/>
        <v>149</v>
      </c>
      <c r="D180" s="48" t="s">
        <v>21</v>
      </c>
      <c r="E180" s="25" t="s">
        <v>35</v>
      </c>
      <c r="F180" s="106"/>
      <c r="G180" s="26"/>
      <c r="H180" s="27"/>
      <c r="I180" s="13"/>
    </row>
    <row r="181" spans="1:9" ht="40.5" x14ac:dyDescent="0.4">
      <c r="A181" s="36"/>
      <c r="B181" s="33"/>
      <c r="C181" s="43">
        <f t="shared" ref="C181:C208" si="17">C180+1</f>
        <v>150</v>
      </c>
      <c r="D181" s="48" t="s">
        <v>22</v>
      </c>
      <c r="E181" s="25" t="s">
        <v>35</v>
      </c>
      <c r="F181" s="106"/>
      <c r="G181" s="26"/>
      <c r="H181" s="27"/>
      <c r="I181" s="13"/>
    </row>
    <row r="182" spans="1:9" ht="27" x14ac:dyDescent="0.4">
      <c r="A182" s="36"/>
      <c r="B182" s="45" t="s">
        <v>66</v>
      </c>
      <c r="C182" s="43">
        <f t="shared" si="17"/>
        <v>151</v>
      </c>
      <c r="D182" s="74" t="s">
        <v>171</v>
      </c>
      <c r="E182" s="25" t="s">
        <v>35</v>
      </c>
      <c r="F182" s="106"/>
      <c r="G182" s="26"/>
      <c r="H182" s="27"/>
      <c r="I182" s="13"/>
    </row>
    <row r="183" spans="1:9" ht="40.5" x14ac:dyDescent="0.4">
      <c r="A183" s="36"/>
      <c r="B183" s="45"/>
      <c r="C183" s="43">
        <f t="shared" si="17"/>
        <v>152</v>
      </c>
      <c r="D183" s="74" t="s">
        <v>161</v>
      </c>
      <c r="E183" s="25" t="s">
        <v>35</v>
      </c>
      <c r="F183" s="106"/>
      <c r="G183" s="26"/>
      <c r="H183" s="27"/>
      <c r="I183" s="13"/>
    </row>
    <row r="184" spans="1:9" ht="27" x14ac:dyDescent="0.4">
      <c r="A184" s="36"/>
      <c r="B184" s="45"/>
      <c r="C184" s="43">
        <f t="shared" si="17"/>
        <v>153</v>
      </c>
      <c r="D184" s="74" t="s">
        <v>65</v>
      </c>
      <c r="E184" s="25" t="s">
        <v>35</v>
      </c>
      <c r="F184" s="106"/>
      <c r="G184" s="26"/>
      <c r="H184" s="27"/>
      <c r="I184" s="13"/>
    </row>
    <row r="185" spans="1:9" ht="27" x14ac:dyDescent="0.4">
      <c r="A185" s="36"/>
      <c r="B185" s="45"/>
      <c r="C185" s="43">
        <f t="shared" si="17"/>
        <v>154</v>
      </c>
      <c r="D185" s="74" t="s">
        <v>223</v>
      </c>
      <c r="E185" s="25" t="s">
        <v>35</v>
      </c>
      <c r="F185" s="106"/>
      <c r="G185" s="26"/>
      <c r="H185" s="27"/>
      <c r="I185" s="13"/>
    </row>
    <row r="186" spans="1:9" ht="94.5" x14ac:dyDescent="0.4">
      <c r="A186" s="36"/>
      <c r="B186" s="22"/>
      <c r="C186" s="43">
        <f t="shared" si="17"/>
        <v>155</v>
      </c>
      <c r="D186" s="74" t="s">
        <v>208</v>
      </c>
      <c r="E186" s="25" t="s">
        <v>35</v>
      </c>
      <c r="F186" s="106"/>
      <c r="G186" s="26"/>
      <c r="H186" s="27"/>
      <c r="I186" s="13"/>
    </row>
    <row r="187" spans="1:9" ht="27" x14ac:dyDescent="0.4">
      <c r="A187" s="36"/>
      <c r="B187" s="22"/>
      <c r="C187" s="43">
        <f t="shared" si="17"/>
        <v>156</v>
      </c>
      <c r="D187" s="74" t="s">
        <v>67</v>
      </c>
      <c r="E187" s="25" t="s">
        <v>35</v>
      </c>
      <c r="F187" s="106"/>
      <c r="G187" s="26"/>
      <c r="H187" s="27"/>
      <c r="I187" s="13"/>
    </row>
    <row r="188" spans="1:9" x14ac:dyDescent="0.4">
      <c r="A188" s="21" t="s">
        <v>49</v>
      </c>
      <c r="B188" s="37" t="s">
        <v>50</v>
      </c>
      <c r="C188" s="43">
        <f t="shared" si="17"/>
        <v>157</v>
      </c>
      <c r="D188" s="74" t="s">
        <v>70</v>
      </c>
      <c r="E188" s="25" t="s">
        <v>35</v>
      </c>
      <c r="F188" s="106"/>
      <c r="G188" s="26"/>
      <c r="H188" s="27"/>
      <c r="I188" s="13"/>
    </row>
    <row r="189" spans="1:9" x14ac:dyDescent="0.4">
      <c r="A189" s="29"/>
      <c r="B189" s="45"/>
      <c r="C189" s="43">
        <f t="shared" si="17"/>
        <v>158</v>
      </c>
      <c r="D189" s="48" t="s">
        <v>61</v>
      </c>
      <c r="E189" s="25" t="s">
        <v>35</v>
      </c>
      <c r="F189" s="106"/>
      <c r="G189" s="26"/>
      <c r="H189" s="27"/>
      <c r="I189" s="13"/>
    </row>
    <row r="190" spans="1:9" x14ac:dyDescent="0.4">
      <c r="A190" s="29"/>
      <c r="B190" s="45"/>
      <c r="C190" s="43">
        <f t="shared" si="17"/>
        <v>159</v>
      </c>
      <c r="D190" s="48" t="s">
        <v>62</v>
      </c>
      <c r="E190" s="25" t="s">
        <v>35</v>
      </c>
      <c r="F190" s="106"/>
      <c r="G190" s="26"/>
      <c r="H190" s="27"/>
      <c r="I190" s="13"/>
    </row>
    <row r="191" spans="1:9" x14ac:dyDescent="0.4">
      <c r="A191" s="29"/>
      <c r="B191" s="45"/>
      <c r="C191" s="43">
        <f t="shared" si="17"/>
        <v>160</v>
      </c>
      <c r="D191" s="48" t="s">
        <v>162</v>
      </c>
      <c r="E191" s="25" t="s">
        <v>35</v>
      </c>
      <c r="F191" s="106"/>
      <c r="G191" s="26"/>
      <c r="H191" s="27"/>
      <c r="I191" s="13"/>
    </row>
    <row r="192" spans="1:9" ht="27" x14ac:dyDescent="0.4">
      <c r="A192" s="29"/>
      <c r="B192" s="37" t="s">
        <v>51</v>
      </c>
      <c r="C192" s="43">
        <f t="shared" si="17"/>
        <v>161</v>
      </c>
      <c r="D192" s="48" t="s">
        <v>69</v>
      </c>
      <c r="E192" s="25" t="s">
        <v>35</v>
      </c>
      <c r="F192" s="106"/>
      <c r="G192" s="26"/>
      <c r="H192" s="27"/>
      <c r="I192" s="13"/>
    </row>
    <row r="193" spans="1:9" ht="27" x14ac:dyDescent="0.4">
      <c r="A193" s="29"/>
      <c r="B193" s="22"/>
      <c r="C193" s="43">
        <f t="shared" si="17"/>
        <v>162</v>
      </c>
      <c r="D193" s="48" t="s">
        <v>75</v>
      </c>
      <c r="E193" s="25" t="s">
        <v>35</v>
      </c>
      <c r="F193" s="106"/>
      <c r="G193" s="26"/>
      <c r="H193" s="27"/>
      <c r="I193" s="13"/>
    </row>
    <row r="194" spans="1:9" ht="27" x14ac:dyDescent="0.4">
      <c r="A194" s="29"/>
      <c r="B194" s="22"/>
      <c r="C194" s="43">
        <f t="shared" si="17"/>
        <v>163</v>
      </c>
      <c r="D194" s="48" t="s">
        <v>76</v>
      </c>
      <c r="E194" s="25" t="s">
        <v>14</v>
      </c>
      <c r="F194" s="25"/>
      <c r="G194" s="26"/>
      <c r="H194" s="90">
        <f>IF(F194="◎",5,IF(F194="〇",3,IF(F194="△",1,0)))</f>
        <v>0</v>
      </c>
      <c r="I194" s="13"/>
    </row>
    <row r="195" spans="1:9" ht="54" x14ac:dyDescent="0.4">
      <c r="A195" s="29"/>
      <c r="B195" s="22"/>
      <c r="C195" s="43">
        <f t="shared" si="17"/>
        <v>164</v>
      </c>
      <c r="D195" s="48" t="s">
        <v>77</v>
      </c>
      <c r="E195" s="25" t="s">
        <v>35</v>
      </c>
      <c r="F195" s="106"/>
      <c r="G195" s="26"/>
      <c r="H195" s="27"/>
      <c r="I195" s="13"/>
    </row>
    <row r="196" spans="1:9" x14ac:dyDescent="0.4">
      <c r="A196" s="29" t="s">
        <v>52</v>
      </c>
      <c r="B196" s="37" t="s">
        <v>53</v>
      </c>
      <c r="C196" s="43">
        <f t="shared" si="17"/>
        <v>165</v>
      </c>
      <c r="D196" s="24" t="s">
        <v>11</v>
      </c>
      <c r="E196" s="25" t="s">
        <v>35</v>
      </c>
      <c r="F196" s="106"/>
      <c r="G196" s="26"/>
      <c r="H196" s="27"/>
      <c r="I196" s="28"/>
    </row>
    <row r="197" spans="1:9" ht="27" x14ac:dyDescent="0.4">
      <c r="A197" s="29"/>
      <c r="B197" s="30" t="s">
        <v>54</v>
      </c>
      <c r="C197" s="43">
        <f t="shared" si="17"/>
        <v>166</v>
      </c>
      <c r="D197" s="48" t="s">
        <v>74</v>
      </c>
      <c r="E197" s="25" t="s">
        <v>35</v>
      </c>
      <c r="F197" s="106"/>
      <c r="G197" s="26"/>
      <c r="H197" s="27"/>
      <c r="I197" s="13"/>
    </row>
    <row r="198" spans="1:9" ht="27" x14ac:dyDescent="0.4">
      <c r="A198" s="29"/>
      <c r="B198" s="22"/>
      <c r="C198" s="43">
        <f t="shared" si="17"/>
        <v>167</v>
      </c>
      <c r="D198" s="48" t="s">
        <v>64</v>
      </c>
      <c r="E198" s="25" t="s">
        <v>35</v>
      </c>
      <c r="F198" s="106"/>
      <c r="G198" s="26"/>
      <c r="H198" s="27"/>
      <c r="I198" s="13"/>
    </row>
    <row r="199" spans="1:9" ht="27" x14ac:dyDescent="0.4">
      <c r="A199" s="30" t="s">
        <v>55</v>
      </c>
      <c r="B199" s="30" t="s">
        <v>29</v>
      </c>
      <c r="C199" s="43">
        <f t="shared" si="17"/>
        <v>168</v>
      </c>
      <c r="D199" s="48" t="s">
        <v>224</v>
      </c>
      <c r="E199" s="25" t="s">
        <v>35</v>
      </c>
      <c r="F199" s="106"/>
      <c r="G199" s="26"/>
      <c r="H199" s="27"/>
      <c r="I199" s="13"/>
    </row>
    <row r="200" spans="1:9" ht="27" x14ac:dyDescent="0.4">
      <c r="A200" s="29"/>
      <c r="B200" s="22"/>
      <c r="C200" s="43">
        <f t="shared" si="17"/>
        <v>169</v>
      </c>
      <c r="D200" s="48" t="s">
        <v>68</v>
      </c>
      <c r="E200" s="25" t="s">
        <v>35</v>
      </c>
      <c r="F200" s="106"/>
      <c r="G200" s="26"/>
      <c r="H200" s="27"/>
      <c r="I200" s="13"/>
    </row>
    <row r="201" spans="1:9" ht="40.5" x14ac:dyDescent="0.4">
      <c r="A201" s="29"/>
      <c r="B201" s="30" t="s">
        <v>56</v>
      </c>
      <c r="C201" s="43">
        <f t="shared" si="17"/>
        <v>170</v>
      </c>
      <c r="D201" s="48" t="s">
        <v>209</v>
      </c>
      <c r="E201" s="25" t="s">
        <v>35</v>
      </c>
      <c r="F201" s="106"/>
      <c r="G201" s="26"/>
      <c r="H201" s="27"/>
      <c r="I201" s="13"/>
    </row>
    <row r="202" spans="1:9" ht="27" x14ac:dyDescent="0.4">
      <c r="A202" s="63" t="s">
        <v>156</v>
      </c>
      <c r="B202" s="34" t="s">
        <v>193</v>
      </c>
      <c r="C202" s="43">
        <f t="shared" si="17"/>
        <v>171</v>
      </c>
      <c r="D202" s="48" t="s">
        <v>194</v>
      </c>
      <c r="E202" s="25" t="s">
        <v>35</v>
      </c>
      <c r="F202" s="106"/>
      <c r="G202" s="26"/>
      <c r="H202" s="27"/>
      <c r="I202" s="13"/>
    </row>
    <row r="203" spans="1:9" x14ac:dyDescent="0.4">
      <c r="A203" s="62"/>
      <c r="B203" s="34" t="s">
        <v>58</v>
      </c>
      <c r="C203" s="43">
        <f t="shared" si="17"/>
        <v>172</v>
      </c>
      <c r="D203" s="48" t="s">
        <v>173</v>
      </c>
      <c r="E203" s="25" t="s">
        <v>14</v>
      </c>
      <c r="F203" s="25"/>
      <c r="G203" s="26"/>
      <c r="H203" s="90">
        <f t="shared" ref="H203:H204" si="18">IF(F203="◎",5,IF(F203="〇",3,IF(F203="△",1,0)))</f>
        <v>0</v>
      </c>
      <c r="I203" s="13"/>
    </row>
    <row r="204" spans="1:9" x14ac:dyDescent="0.4">
      <c r="A204" s="91"/>
      <c r="B204" s="67" t="s">
        <v>59</v>
      </c>
      <c r="C204" s="43">
        <f t="shared" si="17"/>
        <v>173</v>
      </c>
      <c r="D204" s="48" t="s">
        <v>287</v>
      </c>
      <c r="E204" s="25" t="s">
        <v>14</v>
      </c>
      <c r="F204" s="25"/>
      <c r="G204" s="26"/>
      <c r="H204" s="90">
        <f t="shared" si="18"/>
        <v>0</v>
      </c>
      <c r="I204" s="13"/>
    </row>
    <row r="205" spans="1:9" ht="27" x14ac:dyDescent="0.4">
      <c r="A205" s="63" t="s">
        <v>157</v>
      </c>
      <c r="B205" s="35" t="s">
        <v>57</v>
      </c>
      <c r="C205" s="43">
        <f t="shared" si="17"/>
        <v>174</v>
      </c>
      <c r="D205" s="47" t="s">
        <v>210</v>
      </c>
      <c r="E205" s="100" t="s">
        <v>35</v>
      </c>
      <c r="F205" s="106"/>
      <c r="G205" s="48"/>
      <c r="H205" s="27"/>
      <c r="I205" s="13"/>
    </row>
    <row r="206" spans="1:9" ht="27" x14ac:dyDescent="0.4">
      <c r="A206" s="29"/>
      <c r="B206" s="35"/>
      <c r="C206" s="43">
        <f t="shared" si="17"/>
        <v>175</v>
      </c>
      <c r="D206" s="47" t="s">
        <v>185</v>
      </c>
      <c r="E206" s="100" t="s">
        <v>35</v>
      </c>
      <c r="F206" s="106"/>
      <c r="G206" s="48"/>
      <c r="H206" s="27"/>
      <c r="I206" s="13"/>
    </row>
    <row r="207" spans="1:9" ht="40.5" x14ac:dyDescent="0.4">
      <c r="A207" s="29"/>
      <c r="B207" s="35"/>
      <c r="C207" s="43">
        <f t="shared" si="17"/>
        <v>176</v>
      </c>
      <c r="D207" s="47" t="s">
        <v>238</v>
      </c>
      <c r="E207" s="100" t="s">
        <v>35</v>
      </c>
      <c r="F207" s="106"/>
      <c r="G207" s="48"/>
      <c r="H207" s="27"/>
      <c r="I207" s="13"/>
    </row>
    <row r="208" spans="1:9" x14ac:dyDescent="0.4">
      <c r="A208" s="68"/>
      <c r="B208" s="67" t="s">
        <v>59</v>
      </c>
      <c r="C208" s="43">
        <f t="shared" si="17"/>
        <v>177</v>
      </c>
      <c r="D208" s="48" t="s">
        <v>286</v>
      </c>
      <c r="E208" s="100" t="s">
        <v>14</v>
      </c>
      <c r="F208" s="100"/>
      <c r="G208" s="48"/>
      <c r="H208" s="90">
        <f>IF(F208="◎",5,IF(F208="〇",3,IF(F208="△",1,0)))</f>
        <v>0</v>
      </c>
      <c r="I208" s="13"/>
    </row>
    <row r="209" spans="1:9" s="6" customFormat="1" x14ac:dyDescent="0.4">
      <c r="A209" s="13"/>
      <c r="B209" s="10"/>
      <c r="C209" s="38"/>
      <c r="D209" s="39"/>
      <c r="E209" s="7"/>
      <c r="F209" s="7"/>
      <c r="G209" s="7"/>
      <c r="H209" s="27"/>
      <c r="I209" s="28"/>
    </row>
    <row r="210" spans="1:9" s="6" customFormat="1" ht="27.75" x14ac:dyDescent="0.4">
      <c r="A210" s="13"/>
      <c r="B210" s="10"/>
      <c r="C210" s="38"/>
      <c r="D210" s="89" t="s">
        <v>237</v>
      </c>
      <c r="E210" s="7"/>
      <c r="F210" s="40" t="s">
        <v>18</v>
      </c>
      <c r="G210" s="41">
        <f>SUBTOTAL(9,H29:H208)</f>
        <v>0</v>
      </c>
      <c r="H210" s="27"/>
      <c r="I210" s="28"/>
    </row>
    <row r="211" spans="1:9" x14ac:dyDescent="0.4">
      <c r="A211" s="13"/>
      <c r="B211" s="10"/>
      <c r="C211" s="38"/>
      <c r="D211" s="39"/>
      <c r="E211" s="7"/>
      <c r="F211" s="7"/>
      <c r="G211" s="7"/>
      <c r="H211" s="7"/>
      <c r="I211" s="13"/>
    </row>
    <row r="212" spans="1:9" ht="27.75" x14ac:dyDescent="0.4">
      <c r="A212" s="13"/>
      <c r="B212" s="10"/>
      <c r="C212" s="38"/>
      <c r="D212" s="88" t="s">
        <v>175</v>
      </c>
      <c r="E212" s="103">
        <f>COUNTIF(E29:E208,"重要")</f>
        <v>40</v>
      </c>
      <c r="F212" s="7"/>
      <c r="G212" s="7"/>
      <c r="H212" s="42"/>
      <c r="I212" s="13"/>
    </row>
  </sheetData>
  <protectedRanges>
    <protectedRange sqref="G82:G91 F148:G148 G172:G193 G205:G207 G70:G80 F105:G105 G195:G202 G149:G161 G165:G168 H5 G66:G67 G96:G104 F42:F43 F48:F50 F52:F53 F59 F65:G65 F68:G69 F71:F76 F81:G81 F83 F85 F92:G95 F97:F100 F102:F104 F162:G164 F169:G171 F194:G194 F203:G204 F208:G1048576 G106:G147 G29:G64 F1:G28" name="範囲1"/>
    <protectedRange sqref="H4 F44:F47 F51 F29:F41 F54:F58 F60:F64 F66:F67 F70 F77:F80 F82 F84 F86:F91 F96 F101 F106:F147 F149:F161 F165:F168 F172:F193 F195:F202 F205:F207" name="範囲1_1"/>
  </protectedRanges>
  <autoFilter ref="A27:G212" xr:uid="{00000000-0001-0000-0000-000000000000}"/>
  <mergeCells count="25">
    <mergeCell ref="A169:A170"/>
    <mergeCell ref="A17:G17"/>
    <mergeCell ref="A12:G12"/>
    <mergeCell ref="A20:G20"/>
    <mergeCell ref="A21:G21"/>
    <mergeCell ref="A22:G22"/>
    <mergeCell ref="A23:G23"/>
    <mergeCell ref="A24:G24"/>
    <mergeCell ref="A25:G25"/>
    <mergeCell ref="A15:G15"/>
    <mergeCell ref="A19:G19"/>
    <mergeCell ref="A14:G14"/>
    <mergeCell ref="A16:G16"/>
    <mergeCell ref="A52:A54"/>
    <mergeCell ref="A7:G7"/>
    <mergeCell ref="A1:G1"/>
    <mergeCell ref="A3:G3"/>
    <mergeCell ref="A4:G4"/>
    <mergeCell ref="A5:G5"/>
    <mergeCell ref="A6:G6"/>
    <mergeCell ref="A8:G8"/>
    <mergeCell ref="A9:G9"/>
    <mergeCell ref="A10:G10"/>
    <mergeCell ref="A11:G11"/>
    <mergeCell ref="A13:G13"/>
  </mergeCells>
  <phoneticPr fontId="1"/>
  <dataValidations count="8">
    <dataValidation type="list" showInputMessage="1" showErrorMessage="1" sqref="F65620 F131156 F196692 F262228 F327764 F393300 F458836 F524372 F589908 F655444 F720980 F786516 F852052 F917588 F983124 F65509:F65513 F131045:F131049 F196581:F196585 F262117:F262121 F327653:F327657 F393189:F393193 F458725:F458729 F524261:F524265 F589797:F589801 F655333:F655337 F720869:F720873 F786405:F786409 F851941:F851945 F917477:F917481 F983013:F983017 F65520:F65522 F131056:F131058 F196592:F196594 F262128:F262130 F327664:F327666 F393200:F393202 F458736:F458738 F524272:F524274 F589808:F589810 F655344:F655346 F720880:F720882 F786416:F786418 F851952:F851954 F917488:F917490 F983024:F983026 F65533 F131069 F196605 F262141 F327677 F393213 F458749 F524285 F589821 F655357 F720893 F786429 F851965 F917501 F983037 F65528:F65531 F131064:F131067 F196600:F196603 F262136:F262139 F327672:F327675 F393208:F393211 F458744:F458747 F524280:F524283 F589816:F589819 F655352:F655355 F720888:F720891 F786424:F786427 F851960:F851963 F917496:F917499 F983032:F983035 F65535 F131071 F196607 F262143 F327679 F393215 F458751 F524287 F589823 F655359 F720895 F786431 F851967 F917503 F983039 F65538 F131074 F196610 F262146 F327682 F393218 F458754 F524290 F589826 F655362 F720898 F786434 F851970 F917506 F983042 F65542 F131078 F196614 F262150 F327686 F393222 F458758 F524294 F589830 F655366 F720902 F786438 F851974 F917510 F983046 F65556 F131092 F196628 F262164 F327700 F393236 F458772 F524308 F589844 F655380 F720916 F786452 F851988 F917524 F983060 F65561 F131097 F196633 F262169 F327705 F393241 F458777 F524313 F589849 F655385 F720921 F786457 F851993 F917529 F983065 F65567:F65569 F131103:F131105 F196639:F196641 F262175:F262177 F327711:F327713 F393247:F393249 F458783:F458785 F524319:F524321 F589855:F589857 F655391:F655393 F720927:F720929 F786463:F786465 F851999:F852001 F917535:F917537 F983071:F983073 F65572 F131108 F196644 F262180 F327716 F393252 F458788 F524324 F589860 F655396 F720932 F786468 F852004 F917540 F983076 F65578:F65579 F131114:F131115 F196650:F196651 F262186:F262187 F327722:F327723 F393258:F393259 F458794:F458795 F524330:F524331 F589866:F589867 F655402:F655403 F720938:F720939 F786474:F786475 F852010:F852011 F917546:F917547 F983082:F983083 F65588 F131124 F196660 F262196 F327732 F393268 F458804 F524340 F589876 F655412 F720948 F786484 F852020 F917556 F983092 F65581:F65583 F131117:F131119 F196653:F196655 F262189:F262191 F327725:F327727 F393261:F393263 F458797:F458799 F524333:F524335 F589869:F589871 F655405:F655407 F720941:F720943 F786477:F786479 F852013:F852015 F917549:F917551 F983085:F983087 F65594 F131130 F196666 F262202 F327738 F393274 F458810 F524346 F589882 F655418 F720954 F786490 F852026 F917562 F983098 F65598 F131134 F196670 F262206 F327742 F393278 F458814 F524350 F589886 F655422 F720958 F786494 F852030 F917566 F983102 F65602 F131138 F196674 F262210 F327746 F393282 F458818 F524354 F589890 F655426 F720962 F786498 F852034 F917570 F983106 F65650:F65653 F131186:F131189 F196722:F196725 F262258:F262261 F327794:F327797 F393330:F393333 F458866:F458869 F524402:F524405 F589938:F589941 F655474:F655477 F721010:F721013 F786546:F786549 F852082:F852085 F917618:F917621 F983154:F983157 F65623 F131159 F196695 F262231 F327767 F393303 F458839 F524375 F589911 F655447 F720983 F786519 F852055 F917591 F983127 F65645 F131181 F196717 F262253 F327789 F393325 F458861 F524397 F589933 F655469 F721005 F786541 F852077 F917613 F983149 F65612:F65613 F131148:F131149 F196684:F196685 F262220:F262221 F327756:F327757 F393292:F393293 F458828:F458829 F524364:F524365 F589900:F589901 F655436:F655437 F720972:F720973 F786508:F786509 F852044:F852045 F917580:F917581 F983116:F983117 F65525 F131061 F196597 F262133 F327669 F393205 F458741 F524277 F589813 F655349 F720885 F786421 F851957 F917493 F983029 F65676:F65679 F131212:F131215 F196748:F196751 F262284:F262287 F327820:F327823 F393356:F393359 F458892:F458895 F524428:F524431 F589964:F589967 F655500:F655503 F721036:F721039 F786572:F786575 F852108:F852111 F917644:F917647 F983180:F983183 F65636 F131172 F196708 F262244 F327780 F393316 F458852 F524388 F589924 F655460 F720996 F786532 F852068 F917604 F983140 F65663 F131199 F196735 F262271 F327807 F393343 F458879 F524415 F589951 F655487 F721023 F786559 F852095 F917631 F983167 F65501 F131037 F196573 F262109 F327645 F393181 F458717 F524253 F589789 F655325 F720861 F786397 F851933 F917469 F983005 F65546:F65547 F131082:F131083 F196618:F196619 F262154:F262155 F327690:F327691 F393226:F393227 F458762:F458763 F524298:F524299 F589834:F589835 F655370:F655371 F720906:F720907 F786442:F786443 F851978:F851979 F917514:F917515 F983050:F983051 F65549 F131085 F196621 F262157 F327693 F393229 F458765 F524301 F589837 F655373 F720909 F786445 F851981 F917517 F983053 F65625:F65633 F131161:F131169 F196697:F196705 F262233:F262241 F327769:F327777 F393305:F393313 F458841:F458849 F524377:F524385 F589913:F589921 F655449:F655457 F720985:F720993 F786521:F786529 F852057:F852065 F917593:F917601 F983129:F983137" xr:uid="{00000000-0002-0000-0000-000000000000}">
      <formula1>"○,△,×,"</formula1>
    </dataValidation>
    <dataValidation type="list" allowBlank="1" showInputMessage="1" showErrorMessage="1" sqref="F65502:F65508 F131038:F131044 F196574:F196580 F262110:F262116 F327646:F327652 F393182:F393188 F458718:F458724 F524254:F524260 F589790:F589796 F655326:F655332 F720862:F720868 F786398:F786404 F851934:F851940 F917470:F917476 F983006:F983012 F65523:F65524 F131059:F131060 F196595:F196596 F262131:F262132 F327667:F327668 F393203:F393204 F458739:F458740 F524275:F524276 F589811:F589812 F655347:F655348 F720883:F720884 F786419:F786420 F851955:F851956 F917491:F917492 F983027:F983028 F65539:F65541 F131075:F131077 F196611:F196613 F262147:F262149 F327683:F327685 F393219:F393221 F458755:F458757 F524291:F524293 F589827:F589829 F655363:F655365 F720899:F720901 F786435:F786437 F851971:F851973 F917507:F917509 F983043:F983045 F65668:F65675 F131204:F131211 F196740:F196747 F262276:F262283 F327812:F327819 F393348:F393355 F458884:F458891 F524420:F524427 F589956:F589963 F655492:F655499 F721028:F721035 F786564:F786571 F852100:F852107 F917636:F917643 F983172:F983179 F65550:F65555 F131086:F131091 F196622:F196627 F262158:F262163 F327694:F327699 F393230:F393235 F458766:F458771 F524302:F524307 F589838:F589843 F655374:F655379 F720910:F720915 F786446:F786451 F851982:F851987 F917518:F917523 F983054:F983059 F65557:F65560 F131093:F131096 F196629:F196632 F262165:F262168 F327701:F327704 F393237:F393240 F458773:F458776 F524309:F524312 F589845:F589848 F655381:F655384 F720917:F720920 F786453:F786456 F851989:F851992 F917525:F917528 F983061:F983064 F65573:F65577 F131109:F131113 F196645:F196649 F262181:F262185 F327717:F327721 F393253:F393257 F458789:F458793 F524325:F524329 F589861:F589865 F655397:F655401 F720933:F720937 F786469:F786473 F852005:F852009 F917541:F917545 F983077:F983081 F65580 F131116 F196652 F262188 F327724 F393260 F458796 F524332 F589868 F655404 F720940 F786476 F852012 F917548 F983084 F65585:F65587 F131121:F131123 F196657:F196659 F262193:F262195 F327729:F327731 F393265:F393267 F458801:F458803 F524337:F524339 F589873:F589875 F655409:F655411 F720945:F720947 F786481:F786483 F852017:F852019 F917553:F917555 F983089:F983091 F65589:F65593 F131125:F131129 F196661:F196665 F262197:F262201 F327733:F327737 F393269:F393273 F458805:F458809 F524341:F524345 F589877:F589881 F655413:F655417 F720949:F720953 F786485:F786489 F852021:F852025 F917557:F917561 F983093:F983097 F65595:F65597 F131131:F131133 F196667:F196669 F262203:F262205 F327739:F327741 F393275:F393277 F458811:F458813 F524347:F524349 F589883:F589885 F655419:F655421 F720955:F720957 F786491:F786493 F852027:F852029 F917563:F917565 F983099:F983101 F65599:F65601 F131135:F131137 F196671:F196673 F262207:F262209 F327743:F327745 F393279:F393281 F458815:F458817 F524351:F524353 F589887:F589889 F655423:F655425 F720959:F720961 F786495:F786497 F852031:F852033 F917567:F917569 F983103:F983105 F65603:F65611 F131139:F131147 F196675:F196683 F262211:F262219 F327747:F327755 F393283:F393291 F458819:F458827 F524355:F524363 F589891:F589899 F655427:F655435 F720963:F720971 F786499:F786507 F852035:F852043 F917571:F917579 F983107:F983115 F65621:F65622 F131157:F131158 F196693:F196694 F262229:F262230 F327765:F327766 F393301:F393302 F458837:F458838 F524373:F524374 F589909:F589910 F655445:F655446 F720981:F720982 F786517:F786518 F852053:F852054 F917589:F917590 F983125:F983126 F65515:F65519 F131051:F131055 F196587:F196591 F262123:F262127 F327659:F327663 F393195:F393199 F458731:F458735 F524267:F524271 F589803:F589807 F655339:F655343 F720875:F720879 F786411:F786415 F851947:F851951 F917483:F917487 F983019:F983023 F65624 F131160 F196696 F262232 F327768 F393304 F458840 F524376 F589912 F655448 F720984 F786520 F852056 F917592 F983128 F65634:F65635 F131170:F131171 F196706:F196707 F262242:F262243 F327778:F327779 F393314:F393315 F458850:F458851 F524386:F524387 F589922:F589923 F655458:F655459 F720994:F720995 F786530:F786531 F852066:F852067 F917602:F917603 F983138:F983139 F65637:F65639 F131173:F131175 F196709:F196711 F262245:F262247 F327781:F327783 F393317:F393319 F458853:F458855 F524389:F524391 F589925:F589927 F655461:F655463 F720997:F720999 F786533:F786535 F852069:F852071 F917605:F917607 F983141:F983143 F65641:F65644 F131177:F131180 F196713:F196716 F262249:F262252 F327785:F327788 F393321:F393324 F458857:F458860 F524393:F524396 F589929:F589932 F655465:F655468 F721001:F721004 F786537:F786540 F852073:F852076 F917609:F917612 F983145:F983148 F65654:F65662 F131190:F131198 F196726:F196734 F262262:F262270 F327798:F327806 F393334:F393342 F458870:F458878 F524406:F524414 F589942:F589950 F655478:F655486 F721014:F721022 F786550:F786558 F852086:F852094 F917622:F917630 F983158:F983166 F65664:F65666 F131200:F131202 F196736:F196738 F262272:F262274 F327808:F327810 F393344:F393346 F458880:F458882 F524416:F524418 F589952:F589954 F655488:F655490 F721024:F721026 F786560:F786562 F852096:F852098 F917632:F917634 F983168:F983170 F65526:F65527 F131062:F131063 F196598:F196599 F262134:F262135 F327670:F327671 F393206:F393207 F458742:F458743 F524278:F524279 F589814:F589815 F655350:F655351 F720886:F720887 F786422:F786423 F851958:F851959 F917494:F917495 F983030:F983031 F65534 F131070 F196606 F262142 F327678 F393214 F458750 F524286 F589822 F655358 F720894 F786430 F851966 F917502 F983038 F65536:F65537 F131072:F131073 F196608:F196609 F262144:F262145 F327680:F327681 F393216:F393217 F458752:F458753 F524288:F524289 F589824:F589825 F655360:F655361 F720896:F720897 F786432:F786433 F851968:F851969 F917504:F917505 F983040:F983041 F65570:F65571 F131106:F131107 F196642:F196643 F262178:F262179 F327714:F327715 F393250:F393251 F458786:F458787 F524322:F524323 F589858:F589859 F655394:F655395 F720930:F720931 F786466:F786467 F852002:F852003 F917538:F917539 F983074:F983075 F65646:F65649 F131182:F131185 F196718:F196721 F262254:F262257 F327790:F327793 F393326:F393329 F458862:F458865 F524398:F524401 F589934:F589937 F655470:F655473 F721006:F721009 F786542:F786545 F852078:F852081 F917614:F917617 F983150:F983153 F65614:F65619 F131150:F131155 F196686:F196691 F262222:F262227 F327758:F327763 F393294:F393299 F458830:F458835 F524366:F524371 F589902:F589907 F655438:F655443 F720974:F720979 F786510:F786515 F852046:F852051 F917582:F917587 F983118:F983123 F65492:F65500 F131028:F131036 F196564:F196572 F262100:F262108 F327636:F327644 F393172:F393180 F458708:F458716 F524244:F524252 F589780:F589788 F655316:F655324 F720852:F720860 F786388:F786396 F851924:F851932 F917460:F917468 F982996:F983004 F65543:F65545 F131079:F131081 F196615:F196617 F262151:F262153 F327687:F327689 F393223:F393225 F458759:F458761 F524295:F524297 F589831:F589833 F655367:F655369 F720903:F720905 F786439:F786441 F851975:F851977 F917511:F917513 F983047:F983049 F65548 F131084 F196620 F262156 F327692 F393228 F458764 F524300 F589836 F655372 F720908 F786444 F851980 F917516 F983052 F65562:F65566 F131098:F131102 F196634:F196638 F262170:F262174 F327706:F327710 F393242:F393246 F458778:F458782 F524314:F524318 F589850:F589854 F655386:F655390 F720922:F720926 F786458:F786462 F851994:F851998 F917530:F917534 F983066:F983070" xr:uid="{00000000-0002-0000-0000-000001000000}">
      <formula1>"-"</formula1>
    </dataValidation>
    <dataValidation type="list" showInputMessage="1" showErrorMessage="1" sqref="E65515:E65531 E131051:E131067 E196587:E196603 E262123:E262139 E327659:E327675 E393195:E393211 E458731:E458747 E524267:E524283 E589803:E589819 E655339:E655355 E720875:E720891 E786411:E786427 E851947:E851963 E917483:E917499 E983019:E983035 E65641:E65666 E131177:E131202 E196713:E196738 E262249:E262274 E327785:E327810 E393321:E393346 E458857:E458882 E524393:E524418 E589929:E589954 E655465:E655490 E721001:E721026 E786537:E786562 E852073:E852098 E917609:E917634 E983145:E983170 E65492:E65513 E131028:E131049 E196564:E196585 E262100:E262121 E327636:E327657 E393172:E393193 E458708:E458729 E524244:E524265 E589780:E589801 E655316:E655337 E720852:E720873 E786388:E786409 E851924:E851945 E917460:E917481 E982996:E983017 E65668:E65679 E131204:E131215 E196740:E196751 E262276:E262287 E327812:E327823 E393348:E393359 E458884:E458895 E524420:E524431 E589956:E589967 E655492:E655503 E721028:E721039 E786564:E786575 E852100:E852111 E917636:E917647 E983172:E983183 E65533:E65583 E131069:E131119 E196605:E196655 E262141:E262191 E327677:E327727 E393213:E393263 E458749:E458799 E524285:E524335 E589821:E589871 E655357:E655407 E720893:E720943 E786429:E786479 E851965:E852015 E917501:E917551 E983037:E983087 E65585:E65639 E131121:E131175 E196657:E196711 E262193:E262247 E327729:E327783 E393265:E393319 E458801:E458855 E524337:E524391 E589873:E589927 E655409:E655463 E720945:E720999 E786481:E786535 E852017:E852071 E917553:E917607 E983089:E983143" xr:uid="{00000000-0002-0000-0000-000003000000}">
      <formula1>"必須,重要,"</formula1>
    </dataValidation>
    <dataValidation type="list" allowBlank="1" showErrorMessage="1" sqref="F172:F193 F82 F195:F202 F149:F161 F60:F64 F70 F66:F67 F165:F168 H4 F84 F86:F91 F106:F147 F54:F58 F44:F47 F51 F29:F41 F77:F80 F96 F101 F205:F207" xr:uid="{5DC9661E-706A-430A-9859-19269C4C361E}">
      <formula1>必須</formula1>
    </dataValidation>
    <dataValidation type="list" allowBlank="1" showErrorMessage="1" sqref="H5" xr:uid="{275EA534-D060-4428-A6BA-7192137CEA20}">
      <formula1>重要</formula1>
    </dataValidation>
    <dataValidation type="list" allowBlank="1" showInputMessage="1" showErrorMessage="1" sqref="E172:E208 E149:E170 E106:E147 E29:E104" xr:uid="{754BF257-082B-460E-AF83-13E691AF45F5}">
      <formula1>"必須,重要"</formula1>
    </dataValidation>
    <dataValidation type="list" allowBlank="1" showInputMessage="1" showErrorMessage="1" sqref="G172:G208 G149:G170 G106:G147 G29:G104" xr:uid="{FB5AC1ED-3D93-4DE3-A5DF-B31075C9E62B}">
      <formula1>"要検討"</formula1>
    </dataValidation>
    <dataValidation type="list" allowBlank="1" showErrorMessage="1" sqref="F42:F43 F48:F50 F52:F53 F208 F65 F68:F69 F71:F76 F81 F83 F85 F92:F95 F97:F100 F102:F104 F162:F164 F169:F170 F194 F203:F204 F59" xr:uid="{D6E7C667-5AB7-4ECF-979E-4B5168A13A5A}">
      <formula1>$I$1:$I$3</formula1>
    </dataValidation>
  </dataValidations>
  <pageMargins left="0.11811023622047245" right="0.11811023622047245" top="0.39370078740157483" bottom="0.47244094488188981" header="0.11811023622047245" footer="0.19685039370078741"/>
  <pageSetup paperSize="9" scale="58" fitToHeight="0" orientation="portrait" cellComments="asDisplayed" r:id="rId1"/>
  <headerFooter>
    <oddFooter>&amp;C&amp;P/&amp;N</oddFooter>
  </headerFooter>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4</vt:i4>
      </vt:variant>
    </vt:vector>
  </HeadingPairs>
  <TitlesOfParts>
    <vt:vector baseType="lpstr" size="5">
      <vt:lpstr>様式第9号</vt:lpstr>
      <vt:lpstr>様式第9号!Print_Area</vt:lpstr>
      <vt:lpstr>計算表</vt:lpstr>
      <vt:lpstr>重要</vt:lpstr>
      <vt:lpstr>必須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2026-06-05T07:01:25Z</cp:lastPrinted>
  <dcterms:created xsi:type="dcterms:W3CDTF">2020-03-27T01:22:44Z</dcterms:created>
  <dcterms:modified xsi:type="dcterms:W3CDTF">2026-06-11T23:41:18Z</dcterms:modified>
</cp:coreProperties>
</file>