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filterPrivacy="1"/>
  <xr:revisionPtr xr6:coauthVersionLast="47" xr6:coauthVersionMax="47" documentId="13_ncr:1_{03694619-8062-450E-9F31-8A926EF17E9E}" revIDLastSave="0" xr10:uidLastSave="{00000000-0000-0000-0000-000000000000}"/>
  <bookViews>
    <workbookView xr2:uid="{00000000-000D-0000-FFFF-FFFF00000000}" windowHeight="11040" windowWidth="20730" xWindow="-120" yWindow="-120"/>
  </bookViews>
  <sheets>
    <sheet r:id="rId1" name="目次" sheetId="1"/>
    <sheet r:id="rId2" name="表6-1　～H19" sheetId="2"/>
    <sheet r:id="rId3" name="表6-1　H24" sheetId="3"/>
    <sheet r:id="rId4" name="表6-1　H26" sheetId="4"/>
    <sheet r:id="rId5" name="表6-1　H28" sheetId="5"/>
    <sheet r:id="rId6" name="表6-1　R3" sheetId="29"/>
    <sheet r:id="rId7" name="表6-2　～H19" sheetId="6"/>
    <sheet r:id="rId8" name="表6-2　H24" sheetId="7"/>
    <sheet r:id="rId9" name="表6-2　H26" sheetId="8"/>
    <sheet r:id="rId10" name="表6-2　H28" sheetId="9"/>
    <sheet r:id="rId11" name="表6-2　R3" sheetId="30"/>
    <sheet r:id="rId12" name="表6-3　～H19" sheetId="10"/>
    <sheet r:id="rId13" name="表6-3　H24（格付け不能含む）" sheetId="11"/>
    <sheet r:id="rId14" name="表6-3　H24（格付け不能除く）" sheetId="12"/>
    <sheet r:id="rId15" name="表6-3　H26" sheetId="13"/>
    <sheet r:id="rId16" name="表6-3　H28（格付け不能除く）" sheetId="14"/>
    <sheet r:id="rId17" name="表6-3　R3（格付け不能除く）" sheetId="31"/>
    <sheet r:id="rId18" name="表6-4" sheetId="15"/>
    <sheet r:id="rId19" name="表6-5" sheetId="16"/>
    <sheet r:id="rId20" name="表6-6　～H19" sheetId="17"/>
    <sheet r:id="rId21" name="表6-6　H24" sheetId="18"/>
    <sheet r:id="rId22" name="表6-6　H26" sheetId="19"/>
    <sheet r:id="rId23" name="表6-6　H28" sheetId="20"/>
    <sheet r:id="rId24" name="表6-6　R3" sheetId="32"/>
    <sheet r:id="rId25" name="表6-7" sheetId="21"/>
    <sheet r:id="rId26" name="表6-8" sheetId="25"/>
    <sheet r:id="rId27" name="表6-9" sheetId="59"/>
    <sheet r:id="rId28" name="表6-10" sheetId="27"/>
  </sheets>
  <definedNames>
    <definedName localSheetId="3" name="_xlnm.Print_Area">'表6-1　H26'!$A$1:$J$23</definedName>
    <definedName localSheetId="4" name="_xlnm.Print_Area">'表6-1　H28'!$A$1:$L$23</definedName>
    <definedName localSheetId="27" name="_xlnm.Print_Area">'表6-10'!$A$1:$H$30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4" i="21" l="1"/>
  <c r="O14" i="21"/>
  <c r="N14" i="21"/>
  <c r="M14" i="21"/>
  <c r="L14" i="21"/>
  <c r="Q14" i="21" s="1"/>
  <c r="K14" i="21"/>
  <c r="Q12" i="21"/>
  <c r="P12" i="21"/>
  <c r="O12" i="21"/>
  <c r="N12" i="21"/>
  <c r="M12" i="21"/>
  <c r="L12" i="21"/>
  <c r="K12" i="21"/>
  <c r="Q10" i="21"/>
  <c r="P10" i="21"/>
  <c r="O10" i="21"/>
  <c r="N10" i="21"/>
  <c r="M10" i="21"/>
  <c r="L10" i="21"/>
  <c r="K10" i="21"/>
  <c r="B15" i="16"/>
  <c r="B14" i="16"/>
  <c r="B16" i="10" l="1"/>
  <c r="C16" i="10"/>
  <c r="D16" i="10"/>
  <c r="E16" i="10"/>
  <c r="F16" i="10"/>
  <c r="G16" i="10"/>
  <c r="H16" i="10"/>
  <c r="I16" i="10"/>
  <c r="J16" i="10"/>
  <c r="B26" i="10"/>
  <c r="C26" i="10"/>
  <c r="D26" i="10"/>
  <c r="E26" i="10"/>
  <c r="F26" i="10"/>
  <c r="G26" i="10"/>
  <c r="H26" i="10"/>
  <c r="I26" i="10"/>
  <c r="J26" i="10"/>
  <c r="B36" i="10"/>
  <c r="C36" i="10"/>
  <c r="D36" i="10"/>
  <c r="E36" i="10"/>
  <c r="F36" i="10"/>
  <c r="G36" i="10"/>
  <c r="H36" i="10"/>
  <c r="I36" i="10"/>
  <c r="J36" i="10"/>
  <c r="B46" i="10"/>
  <c r="C46" i="10"/>
  <c r="D46" i="10"/>
  <c r="F46" i="10"/>
  <c r="G46" i="10"/>
  <c r="H46" i="10"/>
  <c r="I46" i="10"/>
  <c r="J46" i="10"/>
  <c r="B56" i="10"/>
  <c r="C56" i="10"/>
  <c r="D56" i="10"/>
  <c r="E56" i="10"/>
  <c r="F56" i="10"/>
  <c r="G56" i="10"/>
  <c r="H56" i="10"/>
  <c r="I56" i="10"/>
  <c r="J56" i="10"/>
  <c r="B10" i="6"/>
  <c r="C10" i="6"/>
  <c r="D10" i="6"/>
  <c r="E10" i="6"/>
  <c r="F10" i="6"/>
  <c r="G10" i="6"/>
  <c r="H10" i="6"/>
  <c r="I10" i="6"/>
  <c r="J10" i="6"/>
  <c r="K10" i="6"/>
  <c r="L10" i="6"/>
  <c r="M10" i="6"/>
  <c r="B20" i="6"/>
  <c r="E20" i="6"/>
  <c r="H20" i="6"/>
  <c r="I20" i="6"/>
  <c r="J20" i="6"/>
  <c r="K20" i="6"/>
  <c r="L20" i="6"/>
  <c r="M20" i="6"/>
  <c r="B30" i="6"/>
  <c r="E30" i="6"/>
  <c r="H30" i="6"/>
  <c r="I30" i="6"/>
  <c r="J30" i="6"/>
  <c r="K30" i="6"/>
  <c r="L30" i="6"/>
  <c r="B40" i="6"/>
  <c r="E40" i="6"/>
  <c r="H40" i="6"/>
  <c r="I40" i="6"/>
  <c r="J40" i="6"/>
  <c r="K40" i="6"/>
  <c r="L40" i="6"/>
  <c r="M40" i="6"/>
  <c r="H50" i="6"/>
  <c r="J50" i="6"/>
  <c r="K50" i="6"/>
  <c r="L50" i="6"/>
  <c r="B52" i="6"/>
  <c r="E52" i="6"/>
  <c r="I52" i="6"/>
  <c r="I50" i="6" s="1"/>
  <c r="B53" i="6"/>
  <c r="E53" i="6"/>
  <c r="I53" i="6"/>
  <c r="B54" i="6"/>
  <c r="E54" i="6"/>
  <c r="I54" i="6"/>
  <c r="B55" i="6"/>
  <c r="E55" i="6"/>
  <c r="I55" i="6"/>
  <c r="B56" i="6"/>
  <c r="E56" i="6"/>
  <c r="I56" i="6"/>
  <c r="B57" i="6"/>
  <c r="E57" i="6"/>
  <c r="I57" i="6"/>
  <c r="B58" i="6"/>
  <c r="E58" i="6"/>
  <c r="I58" i="6"/>
  <c r="H60" i="6"/>
  <c r="I60" i="6"/>
  <c r="J60" i="6"/>
  <c r="K60" i="6"/>
  <c r="L60" i="6"/>
  <c r="M60" i="6"/>
  <c r="B47" i="2"/>
  <c r="B67" i="2"/>
  <c r="B50" i="6" l="1"/>
  <c r="E50" i="6"/>
</calcChain>
</file>

<file path=xl/sharedStrings.xml><?xml version="1.0" encoding="utf-8"?>
<sst xmlns="http://schemas.openxmlformats.org/spreadsheetml/2006/main" count="1370" uniqueCount="351">
  <si>
    <t>６．商業</t>
    <rPh sb="2" eb="4">
      <t>ショウギョウ</t>
    </rPh>
    <phoneticPr fontId="2"/>
  </si>
  <si>
    <t>内　　　容</t>
    <rPh sb="0" eb="1">
      <t>ナイ</t>
    </rPh>
    <rPh sb="4" eb="5">
      <t>カタチ</t>
    </rPh>
    <phoneticPr fontId="2"/>
  </si>
  <si>
    <t>６－１　産業中分類別商店数、従業者数及び年間商品販売額（卸・小売業）</t>
  </si>
  <si>
    <t>６－１表 続き　
平成24年経済センサス-活動調査 卸小売業　産業中分類別表
（管理・補助のみ商業事業所、細分類格付け不能、金額不明除く）</t>
    <phoneticPr fontId="2"/>
  </si>
  <si>
    <t>６－１表 続き　
平成26年商業統計調査 卸小売業　産業中分類別表
（管理・補助のみ商業事業所、細分類格付け不能、金額不明除く）</t>
  </si>
  <si>
    <t>６－１表 続き　
平成28年経済センサス-活動調査 卸小売業　産業中分類別表
（管理・補助のみ商業事業所、細分類格付け不能、金額不明除く）</t>
    <phoneticPr fontId="2"/>
  </si>
  <si>
    <t>６－２　産業中分類別商店数、従業者数、売場面積、年間商品販売額及び商品手持額等（卸・小売業）</t>
  </si>
  <si>
    <t>６－２表 続き　平成24年経済センサス-活動調査　卸小売業　産業中分類別
（管理・補助のみ事業所、細分類格付け不能、金額不明除く）</t>
  </si>
  <si>
    <t>６－２表 続き　平成26年商業統計調査　卸小売業　産業中分類別
（管理・補助のみ事業所、細分類格付け不能、金額不明除く）</t>
  </si>
  <si>
    <t>６－２表 続き　平成28年経済センサス-活動調査　卸小売業　産業中分類別
（管理・補助のみ事業所、細分類格付け不能、金額不明除く）</t>
    <phoneticPr fontId="2"/>
  </si>
  <si>
    <t>６－３　業種別、従業者規模別商店数（卸・小売業）</t>
  </si>
  <si>
    <t>６－３表 続き　平成24年経済センサス-活動調査　卸小売業　従業者規模別商店数（格付け不能含む）</t>
    <rPh sb="40" eb="41">
      <t>カク</t>
    </rPh>
    <rPh sb="41" eb="42">
      <t>ヅ</t>
    </rPh>
    <rPh sb="43" eb="45">
      <t>フノウ</t>
    </rPh>
    <rPh sb="45" eb="46">
      <t>フク</t>
    </rPh>
    <phoneticPr fontId="2"/>
  </si>
  <si>
    <t>６－３表 続き　平成24年経済センサス-活動調査　卸小売業　従業者規模別商店数（格付け不能除く）</t>
    <rPh sb="40" eb="41">
      <t>カク</t>
    </rPh>
    <rPh sb="41" eb="42">
      <t>ヅ</t>
    </rPh>
    <rPh sb="43" eb="45">
      <t>フノウ</t>
    </rPh>
    <rPh sb="45" eb="46">
      <t>ノゾ</t>
    </rPh>
    <phoneticPr fontId="2"/>
  </si>
  <si>
    <t>６－３表 続き　平成26年商業統計調査　卸小売業　従業者規模別商店数</t>
  </si>
  <si>
    <t>６－３表 続き　平成28年経済センサス-活動調査　卸小売業　従業者規模別商店数（格付け不能除く）</t>
    <rPh sb="40" eb="41">
      <t>カク</t>
    </rPh>
    <rPh sb="41" eb="42">
      <t>ヅ</t>
    </rPh>
    <rPh sb="43" eb="45">
      <t>フノウ</t>
    </rPh>
    <rPh sb="45" eb="46">
      <t>ノゾ</t>
    </rPh>
    <phoneticPr fontId="2"/>
  </si>
  <si>
    <t>６－４　経営組織別商店数（卸・小売業）</t>
  </si>
  <si>
    <t>６－５　売場面積（小売業のみ）</t>
  </si>
  <si>
    <t>６－６　従業者１人当たり売場面積及び売場面積１㎡当たり年間商品販売額（小売業）</t>
  </si>
  <si>
    <t>６－６表 続き　従業者１人当たり売場面積及び売場面積１㎡当たり年間商品販売額（小売業）(H24)</t>
    <phoneticPr fontId="2"/>
  </si>
  <si>
    <t>６－６表 続き　従業者１人当たり売場面積及び売場面積１㎡当たり年間商品販売額（小売業）(H26)</t>
    <phoneticPr fontId="2"/>
  </si>
  <si>
    <t>６－６表 続き　従業者１人当たり売場面積及び売場面積１㎡当たり年間商品販売額（小売業）(H28)</t>
    <phoneticPr fontId="2"/>
  </si>
  <si>
    <t>６－７　中心商店街の地区の比較（卸・小売業）</t>
  </si>
  <si>
    <t>６－８　酒類の消費量</t>
  </si>
  <si>
    <t>６－９　各種金融機関の預金及び貸出金</t>
  </si>
  <si>
    <t>６－１０　年次別手形交換高</t>
  </si>
  <si>
    <t>資料　商業統計調査</t>
    <phoneticPr fontId="2"/>
  </si>
  <si>
    <t xml:space="preserve">     19</t>
    <phoneticPr fontId="2"/>
  </si>
  <si>
    <t xml:space="preserve">     16</t>
    <phoneticPr fontId="2"/>
  </si>
  <si>
    <t xml:space="preserve">     14</t>
    <phoneticPr fontId="2"/>
  </si>
  <si>
    <t xml:space="preserve">     11</t>
    <phoneticPr fontId="2"/>
  </si>
  <si>
    <t xml:space="preserve">     9</t>
    <phoneticPr fontId="2"/>
  </si>
  <si>
    <t xml:space="preserve">     6</t>
    <phoneticPr fontId="2"/>
  </si>
  <si>
    <t>平成  3年</t>
    <rPh sb="5" eb="6">
      <t>ネン</t>
    </rPh>
    <phoneticPr fontId="2"/>
  </si>
  <si>
    <t xml:space="preserve">   63</t>
    <phoneticPr fontId="2"/>
  </si>
  <si>
    <t>-</t>
  </si>
  <si>
    <t xml:space="preserve">   60</t>
    <phoneticPr fontId="2"/>
  </si>
  <si>
    <t xml:space="preserve">   57</t>
    <phoneticPr fontId="2"/>
  </si>
  <si>
    <t xml:space="preserve">   54</t>
    <phoneticPr fontId="2"/>
  </si>
  <si>
    <t xml:space="preserve">   51</t>
    <phoneticPr fontId="2"/>
  </si>
  <si>
    <t xml:space="preserve">   49</t>
    <phoneticPr fontId="2"/>
  </si>
  <si>
    <t xml:space="preserve">   47</t>
    <phoneticPr fontId="2"/>
  </si>
  <si>
    <t xml:space="preserve">   45</t>
    <phoneticPr fontId="2"/>
  </si>
  <si>
    <t>昭和43年</t>
    <phoneticPr fontId="2"/>
  </si>
  <si>
    <t>年間商品販売額</t>
  </si>
  <si>
    <t>従業者数</t>
    <phoneticPr fontId="2"/>
  </si>
  <si>
    <t>-</t>
    <phoneticPr fontId="2"/>
  </si>
  <si>
    <t>商店数</t>
    <phoneticPr fontId="2"/>
  </si>
  <si>
    <t>その他の小売業</t>
  </si>
  <si>
    <r>
      <t>家具・じゅう器・</t>
    </r>
    <r>
      <rPr>
        <sz val="8"/>
        <rFont val="HGSｺﾞｼｯｸM"/>
        <family val="3"/>
        <charset val="128"/>
      </rPr>
      <t>機械器具小売業</t>
    </r>
    <rPh sb="8" eb="10">
      <t>キカイ</t>
    </rPh>
    <rPh sb="10" eb="12">
      <t>キグ</t>
    </rPh>
    <phoneticPr fontId="2"/>
  </si>
  <si>
    <t>自動車・自転車小売業</t>
  </si>
  <si>
    <t>飲食料品
小売業</t>
    <phoneticPr fontId="2"/>
  </si>
  <si>
    <r>
      <t xml:space="preserve">織物・衣服・
</t>
    </r>
    <r>
      <rPr>
        <sz val="6"/>
        <rFont val="HGSｺﾞｼｯｸM"/>
        <family val="3"/>
        <charset val="128"/>
      </rPr>
      <t>身の回り品小売業</t>
    </r>
    <rPh sb="9" eb="10">
      <t>マワ</t>
    </rPh>
    <phoneticPr fontId="2"/>
  </si>
  <si>
    <t>各種商品
小売業</t>
    <phoneticPr fontId="2"/>
  </si>
  <si>
    <t>代理・仲立業</t>
  </si>
  <si>
    <t>卸売業</t>
    <phoneticPr fontId="2"/>
  </si>
  <si>
    <t>総　数</t>
    <phoneticPr fontId="2"/>
  </si>
  <si>
    <t>区　分</t>
    <rPh sb="0" eb="1">
      <t>ク</t>
    </rPh>
    <rPh sb="2" eb="3">
      <t>ブン</t>
    </rPh>
    <phoneticPr fontId="2"/>
  </si>
  <si>
    <t>（金額単位　万円）</t>
  </si>
  <si>
    <t>　以下、これら商業統計調査の結果に適用されるので利用に留意してください。</t>
    <phoneticPr fontId="2"/>
  </si>
  <si>
    <t>　この表で昭和43年以降の調査で、農業協同組合・生活協同組合は調査上の定義から商業となるので数字が含まれて計上されています。</t>
    <phoneticPr fontId="2"/>
  </si>
  <si>
    <t>６－１　産業中分類別商店数、従業者数及び年間商品販売額（卸・小売業）</t>
    <phoneticPr fontId="2"/>
  </si>
  <si>
    <t>注１．管理，補助的経済活動のみを行う事業所、産業細分類が格付不能の事業所、卸売の商品販売額（仲立手数料を除く）、小売の商品販売額及び仲立手数料のいずれの金額も無い事業所は含まない。</t>
    <rPh sb="0" eb="1">
      <t>チュウ</t>
    </rPh>
    <rPh sb="3" eb="5">
      <t>カンリ</t>
    </rPh>
    <rPh sb="6" eb="9">
      <t>ホジョテキ</t>
    </rPh>
    <rPh sb="9" eb="11">
      <t>ケイザイ</t>
    </rPh>
    <rPh sb="11" eb="13">
      <t>カツドウ</t>
    </rPh>
    <rPh sb="16" eb="17">
      <t>オコナ</t>
    </rPh>
    <rPh sb="18" eb="21">
      <t>ジギョウショ</t>
    </rPh>
    <rPh sb="28" eb="30">
      <t>カクヅケ</t>
    </rPh>
    <rPh sb="30" eb="32">
      <t>フノウ</t>
    </rPh>
    <rPh sb="33" eb="36">
      <t>ジギョウショ</t>
    </rPh>
    <rPh sb="46" eb="48">
      <t>ナカダ</t>
    </rPh>
    <rPh sb="48" eb="51">
      <t>テスウリョウ</t>
    </rPh>
    <rPh sb="52" eb="53">
      <t>ノゾ</t>
    </rPh>
    <rPh sb="64" eb="65">
      <t>オヨ</t>
    </rPh>
    <rPh sb="66" eb="68">
      <t>ナカダ</t>
    </rPh>
    <rPh sb="68" eb="71">
      <t>テスウリョウ</t>
    </rPh>
    <rPh sb="76" eb="78">
      <t>キンガク</t>
    </rPh>
    <rPh sb="79" eb="80">
      <t>ナ</t>
    </rPh>
    <rPh sb="81" eb="84">
      <t>ジギョウショ</t>
    </rPh>
    <rPh sb="85" eb="86">
      <t>フク</t>
    </rPh>
    <phoneticPr fontId="11"/>
  </si>
  <si>
    <t>６１　　　無店舗小売業</t>
    <rPh sb="5" eb="6">
      <t>ム</t>
    </rPh>
    <rPh sb="6" eb="8">
      <t>テンポ</t>
    </rPh>
    <rPh sb="8" eb="11">
      <t>コウリギョウ</t>
    </rPh>
    <phoneticPr fontId="2"/>
  </si>
  <si>
    <t>６０　　　その他の小売業</t>
    <rPh sb="7" eb="8">
      <t>タ</t>
    </rPh>
    <rPh sb="9" eb="12">
      <t>コウリギョウ</t>
    </rPh>
    <phoneticPr fontId="2"/>
  </si>
  <si>
    <t>５９　　　機械器具小売業</t>
    <rPh sb="5" eb="7">
      <t>キカイ</t>
    </rPh>
    <rPh sb="7" eb="9">
      <t>キグ</t>
    </rPh>
    <rPh sb="9" eb="11">
      <t>コウ</t>
    </rPh>
    <rPh sb="11" eb="12">
      <t>ギョウ</t>
    </rPh>
    <phoneticPr fontId="2"/>
  </si>
  <si>
    <t>５８　　　飲食料品小売業</t>
    <rPh sb="5" eb="7">
      <t>インショク</t>
    </rPh>
    <rPh sb="7" eb="8">
      <t>リョウ</t>
    </rPh>
    <rPh sb="8" eb="9">
      <t>ヒン</t>
    </rPh>
    <rPh sb="9" eb="12">
      <t>コウリギョウ</t>
    </rPh>
    <phoneticPr fontId="2"/>
  </si>
  <si>
    <t>５７　　　織物・衣服・身の回り品小売業</t>
    <rPh sb="5" eb="7">
      <t>オリモノ</t>
    </rPh>
    <rPh sb="8" eb="10">
      <t>イフク</t>
    </rPh>
    <rPh sb="11" eb="12">
      <t>ミ</t>
    </rPh>
    <rPh sb="13" eb="14">
      <t>マワ</t>
    </rPh>
    <rPh sb="15" eb="16">
      <t>ヒン</t>
    </rPh>
    <rPh sb="16" eb="19">
      <t>コウリギョウ</t>
    </rPh>
    <phoneticPr fontId="2"/>
  </si>
  <si>
    <t>「６０　その他の小売業」に含む</t>
    <rPh sb="6" eb="7">
      <t>タ</t>
    </rPh>
    <rPh sb="8" eb="11">
      <t>コウリギョウ</t>
    </rPh>
    <rPh sb="13" eb="14">
      <t>フク</t>
    </rPh>
    <phoneticPr fontId="2"/>
  </si>
  <si>
    <t>５６　　　　各種商品小売業</t>
    <phoneticPr fontId="2"/>
  </si>
  <si>
    <t>小　売　業　計</t>
  </si>
  <si>
    <t>５５　　　その他の卸売業</t>
    <rPh sb="7" eb="8">
      <t>タ</t>
    </rPh>
    <rPh sb="9" eb="11">
      <t>オロシウ</t>
    </rPh>
    <rPh sb="11" eb="12">
      <t>ギョウ</t>
    </rPh>
    <phoneticPr fontId="2"/>
  </si>
  <si>
    <t>５４　　　機械器具卸売業</t>
    <rPh sb="5" eb="7">
      <t>キカイ</t>
    </rPh>
    <rPh sb="7" eb="9">
      <t>キグ</t>
    </rPh>
    <rPh sb="9" eb="11">
      <t>オロシウ</t>
    </rPh>
    <rPh sb="11" eb="12">
      <t>ギョウ</t>
    </rPh>
    <phoneticPr fontId="2"/>
  </si>
  <si>
    <t>５３　　　建築材料，鉱物・金属材料等卸売業</t>
    <rPh sb="5" eb="7">
      <t>ケンチク</t>
    </rPh>
    <rPh sb="7" eb="9">
      <t>ザイリョウ</t>
    </rPh>
    <rPh sb="10" eb="12">
      <t>コウブツ</t>
    </rPh>
    <rPh sb="13" eb="15">
      <t>キンゾク</t>
    </rPh>
    <rPh sb="15" eb="17">
      <t>ザイリョウ</t>
    </rPh>
    <rPh sb="17" eb="18">
      <t>トウ</t>
    </rPh>
    <rPh sb="18" eb="20">
      <t>オロシウリ</t>
    </rPh>
    <rPh sb="20" eb="21">
      <t>ギョウ</t>
    </rPh>
    <phoneticPr fontId="2"/>
  </si>
  <si>
    <t>５２　　　飲食料品卸売業</t>
    <rPh sb="5" eb="6">
      <t>イン</t>
    </rPh>
    <rPh sb="6" eb="7">
      <t>タ</t>
    </rPh>
    <rPh sb="7" eb="8">
      <t>リョウ</t>
    </rPh>
    <rPh sb="8" eb="9">
      <t>ヒン</t>
    </rPh>
    <rPh sb="9" eb="11">
      <t>オロシウリ</t>
    </rPh>
    <rPh sb="11" eb="12">
      <t>ギョウ</t>
    </rPh>
    <phoneticPr fontId="2"/>
  </si>
  <si>
    <t>５１　　　繊維・衣服等卸売業</t>
    <phoneticPr fontId="2"/>
  </si>
  <si>
    <t>「５５　その他の卸売業」に含む</t>
    <rPh sb="6" eb="7">
      <t>タ</t>
    </rPh>
    <rPh sb="8" eb="10">
      <t>オロシウ</t>
    </rPh>
    <rPh sb="10" eb="11">
      <t>ギョウ</t>
    </rPh>
    <rPh sb="13" eb="14">
      <t>フク</t>
    </rPh>
    <phoneticPr fontId="2"/>
  </si>
  <si>
    <t>５０　　　各種商品卸売業</t>
    <rPh sb="5" eb="7">
      <t>カクシュ</t>
    </rPh>
    <rPh sb="7" eb="9">
      <t>ショウヒン</t>
    </rPh>
    <rPh sb="9" eb="11">
      <t>オロシウリ</t>
    </rPh>
    <rPh sb="11" eb="12">
      <t>ギョウ</t>
    </rPh>
    <phoneticPr fontId="2"/>
  </si>
  <si>
    <t>卸　売　業　計</t>
    <phoneticPr fontId="2"/>
  </si>
  <si>
    <t>合　　　　　　計</t>
    <phoneticPr fontId="2"/>
  </si>
  <si>
    <t>年間商品販売額（万円）</t>
    <rPh sb="0" eb="2">
      <t>ネンカン</t>
    </rPh>
    <rPh sb="2" eb="4">
      <t>ショウヒン</t>
    </rPh>
    <rPh sb="4" eb="6">
      <t>ハンバイ</t>
    </rPh>
    <rPh sb="6" eb="7">
      <t>ガク</t>
    </rPh>
    <rPh sb="8" eb="10">
      <t>マンエン</t>
    </rPh>
    <phoneticPr fontId="2"/>
  </si>
  <si>
    <t>従業者数【人】</t>
    <rPh sb="0" eb="1">
      <t>ジュウ</t>
    </rPh>
    <rPh sb="1" eb="4">
      <t>ギョウシャスウ</t>
    </rPh>
    <rPh sb="5" eb="6">
      <t>ニン</t>
    </rPh>
    <phoneticPr fontId="2"/>
  </si>
  <si>
    <t>商店数</t>
    <rPh sb="0" eb="1">
      <t>ショウ</t>
    </rPh>
    <rPh sb="1" eb="2">
      <t>テン</t>
    </rPh>
    <rPh sb="2" eb="3">
      <t>カズ</t>
    </rPh>
    <phoneticPr fontId="2"/>
  </si>
  <si>
    <t>産業中分類</t>
    <rPh sb="0" eb="2">
      <t>サンギョウ</t>
    </rPh>
    <rPh sb="2" eb="5">
      <t>チュウブンルイ</t>
    </rPh>
    <phoneticPr fontId="2"/>
  </si>
  <si>
    <t>６－１表 続き　
平成24年経済センサス-活動調査 卸小売業　産業中分類別表
（管理・補助のみ商業事業所、細分類格付け不能、金額不明除く）</t>
    <rPh sb="3" eb="4">
      <t>ヒョウ</t>
    </rPh>
    <rPh sb="5" eb="6">
      <t>ツヅ</t>
    </rPh>
    <rPh sb="9" eb="11">
      <t>ヘイセイ</t>
    </rPh>
    <rPh sb="13" eb="14">
      <t>ネン</t>
    </rPh>
    <rPh sb="14" eb="16">
      <t>ケイザイ</t>
    </rPh>
    <rPh sb="21" eb="23">
      <t>カツドウ</t>
    </rPh>
    <rPh sb="23" eb="25">
      <t>チョウサ</t>
    </rPh>
    <rPh sb="26" eb="27">
      <t>オロシ</t>
    </rPh>
    <rPh sb="27" eb="29">
      <t>コウリ</t>
    </rPh>
    <rPh sb="29" eb="30">
      <t>ギョウ</t>
    </rPh>
    <rPh sb="31" eb="33">
      <t>サンギョウ</t>
    </rPh>
    <rPh sb="33" eb="36">
      <t>チュウブンルイ</t>
    </rPh>
    <rPh sb="36" eb="37">
      <t>ベツ</t>
    </rPh>
    <rPh sb="37" eb="38">
      <t>ヒョウ</t>
    </rPh>
    <rPh sb="40" eb="42">
      <t>カンリ</t>
    </rPh>
    <rPh sb="43" eb="45">
      <t>ホジョ</t>
    </rPh>
    <rPh sb="47" eb="49">
      <t>ショウギョウ</t>
    </rPh>
    <rPh sb="49" eb="52">
      <t>ジギョウショ</t>
    </rPh>
    <rPh sb="53" eb="56">
      <t>サイブンルイ</t>
    </rPh>
    <rPh sb="56" eb="57">
      <t>カク</t>
    </rPh>
    <rPh sb="57" eb="58">
      <t>ヅ</t>
    </rPh>
    <rPh sb="59" eb="61">
      <t>フノウ</t>
    </rPh>
    <rPh sb="62" eb="64">
      <t>キンガク</t>
    </rPh>
    <rPh sb="64" eb="66">
      <t>フメイ</t>
    </rPh>
    <rPh sb="66" eb="67">
      <t>ノゾ</t>
    </rPh>
    <phoneticPr fontId="2"/>
  </si>
  <si>
    <t>６－１表 続き　
平成26年商業統計調査 卸小売業　産業中分類別表
（管理・補助のみ商業事業所、細分類格付け不能、金額不明除く）</t>
    <rPh sb="3" eb="4">
      <t>ヒョウ</t>
    </rPh>
    <rPh sb="5" eb="6">
      <t>ツヅ</t>
    </rPh>
    <rPh sb="9" eb="11">
      <t>ヘイセイ</t>
    </rPh>
    <rPh sb="13" eb="14">
      <t>ネン</t>
    </rPh>
    <rPh sb="14" eb="16">
      <t>ショウギョウ</t>
    </rPh>
    <rPh sb="16" eb="18">
      <t>トウケイ</t>
    </rPh>
    <rPh sb="18" eb="20">
      <t>チョウサ</t>
    </rPh>
    <rPh sb="21" eb="22">
      <t>オロシ</t>
    </rPh>
    <rPh sb="22" eb="24">
      <t>コウリ</t>
    </rPh>
    <rPh sb="24" eb="25">
      <t>ギョウ</t>
    </rPh>
    <rPh sb="26" eb="28">
      <t>サンギョウ</t>
    </rPh>
    <rPh sb="28" eb="31">
      <t>チュウブンルイ</t>
    </rPh>
    <rPh sb="31" eb="32">
      <t>ベツ</t>
    </rPh>
    <rPh sb="32" eb="33">
      <t>ヒョウ</t>
    </rPh>
    <rPh sb="35" eb="37">
      <t>カンリ</t>
    </rPh>
    <rPh sb="38" eb="40">
      <t>ホジョ</t>
    </rPh>
    <rPh sb="42" eb="44">
      <t>ショウギョウ</t>
    </rPh>
    <rPh sb="44" eb="47">
      <t>ジギョウショ</t>
    </rPh>
    <rPh sb="48" eb="51">
      <t>サイブンルイ</t>
    </rPh>
    <rPh sb="51" eb="52">
      <t>カク</t>
    </rPh>
    <rPh sb="52" eb="53">
      <t>ヅ</t>
    </rPh>
    <rPh sb="54" eb="56">
      <t>フノウ</t>
    </rPh>
    <rPh sb="57" eb="59">
      <t>キンガク</t>
    </rPh>
    <rPh sb="59" eb="61">
      <t>フメイ</t>
    </rPh>
    <rPh sb="61" eb="62">
      <t>ノゾ</t>
    </rPh>
    <phoneticPr fontId="2"/>
  </si>
  <si>
    <t>従業者数（人）</t>
    <rPh sb="0" eb="1">
      <t>ジュウ</t>
    </rPh>
    <rPh sb="1" eb="4">
      <t>ギョウシャスウ</t>
    </rPh>
    <rPh sb="5" eb="6">
      <t>ニン</t>
    </rPh>
    <phoneticPr fontId="2"/>
  </si>
  <si>
    <t>６－１表 続き　
平成28年経済センサス-活動調査 卸小売業　産業中分類別表
（管理・補助のみ商業事業所、細分類格付け不能、金額不明除く）</t>
    <rPh sb="3" eb="4">
      <t>ヒョウ</t>
    </rPh>
    <rPh sb="5" eb="6">
      <t>ツヅ</t>
    </rPh>
    <rPh sb="9" eb="11">
      <t>ヘイセイ</t>
    </rPh>
    <rPh sb="13" eb="14">
      <t>ネン</t>
    </rPh>
    <rPh sb="14" eb="16">
      <t>ケイザイ</t>
    </rPh>
    <rPh sb="21" eb="23">
      <t>カツドウ</t>
    </rPh>
    <rPh sb="23" eb="25">
      <t>チョウサ</t>
    </rPh>
    <rPh sb="26" eb="27">
      <t>オロシ</t>
    </rPh>
    <rPh sb="27" eb="29">
      <t>コウリ</t>
    </rPh>
    <rPh sb="29" eb="30">
      <t>ギョウ</t>
    </rPh>
    <rPh sb="31" eb="33">
      <t>サンギョウ</t>
    </rPh>
    <rPh sb="33" eb="36">
      <t>チュウブンルイ</t>
    </rPh>
    <rPh sb="36" eb="37">
      <t>ベツ</t>
    </rPh>
    <rPh sb="37" eb="38">
      <t>ヒョウ</t>
    </rPh>
    <rPh sb="40" eb="42">
      <t>カンリ</t>
    </rPh>
    <rPh sb="43" eb="45">
      <t>ホジョ</t>
    </rPh>
    <rPh sb="47" eb="49">
      <t>ショウギョウ</t>
    </rPh>
    <rPh sb="49" eb="52">
      <t>ジギョウショ</t>
    </rPh>
    <rPh sb="53" eb="56">
      <t>サイブンルイ</t>
    </rPh>
    <rPh sb="56" eb="57">
      <t>カク</t>
    </rPh>
    <rPh sb="57" eb="58">
      <t>ヅ</t>
    </rPh>
    <rPh sb="59" eb="61">
      <t>フノウ</t>
    </rPh>
    <rPh sb="62" eb="64">
      <t>キンガク</t>
    </rPh>
    <rPh sb="64" eb="66">
      <t>フメイ</t>
    </rPh>
    <rPh sb="66" eb="67">
      <t>ノゾ</t>
    </rPh>
    <phoneticPr fontId="2"/>
  </si>
  <si>
    <t>家具・じゅう器・機械器具小売業</t>
    <rPh sb="8" eb="10">
      <t>キカイ</t>
    </rPh>
    <rPh sb="10" eb="12">
      <t>キグ</t>
    </rPh>
    <phoneticPr fontId="2"/>
  </si>
  <si>
    <t>飲食料品小売業</t>
  </si>
  <si>
    <t>織物・衣服・身の回り品小売業</t>
    <rPh sb="8" eb="9">
      <t>マワ</t>
    </rPh>
    <phoneticPr fontId="2"/>
  </si>
  <si>
    <t>各種商品小売業</t>
  </si>
  <si>
    <t>一般卸売業、代理・仲立業</t>
  </si>
  <si>
    <t>平成  19 年</t>
    <rPh sb="0" eb="2">
      <t>ヘイセイ</t>
    </rPh>
    <phoneticPr fontId="2"/>
  </si>
  <si>
    <t>平成  16 年</t>
    <rPh sb="0" eb="2">
      <t>ヘイセイ</t>
    </rPh>
    <phoneticPr fontId="2"/>
  </si>
  <si>
    <t>平成  14 年</t>
    <rPh sb="0" eb="2">
      <t>ヘイセイ</t>
    </rPh>
    <phoneticPr fontId="2"/>
  </si>
  <si>
    <t>平成  11 年</t>
    <rPh sb="0" eb="2">
      <t>ヘイセイ</t>
    </rPh>
    <phoneticPr fontId="2"/>
  </si>
  <si>
    <t>平成 　9 年</t>
    <phoneticPr fontId="2"/>
  </si>
  <si>
    <t>平成　 6 年</t>
    <phoneticPr fontId="2"/>
  </si>
  <si>
    <t>小売額</t>
    <phoneticPr fontId="2"/>
  </si>
  <si>
    <t>卸売額</t>
    <phoneticPr fontId="2"/>
  </si>
  <si>
    <t>総　額</t>
    <phoneticPr fontId="2"/>
  </si>
  <si>
    <t>常用従業者</t>
  </si>
  <si>
    <t>個人事業主家族従業者又は有給役員</t>
    <phoneticPr fontId="2"/>
  </si>
  <si>
    <t>個　人</t>
    <phoneticPr fontId="2"/>
  </si>
  <si>
    <t>法人・その他</t>
  </si>
  <si>
    <t>商品手持額</t>
  </si>
  <si>
    <t xml:space="preserve"> 修理料、サービス料、仲立手数料等 の収入額</t>
  </si>
  <si>
    <t>年　間　商　品　販　売　額</t>
  </si>
  <si>
    <t>売場面積</t>
  </si>
  <si>
    <t>従　業　者　数</t>
    <phoneticPr fontId="2"/>
  </si>
  <si>
    <t>商　　店　　数</t>
  </si>
  <si>
    <t>区　分</t>
    <phoneticPr fontId="2"/>
  </si>
  <si>
    <t>（単位　金額万円・面積㎡）</t>
  </si>
  <si>
    <t>　売場面積については卸売業・仲立業は調査対象外（以下同じ）となっています。</t>
    <phoneticPr fontId="2"/>
  </si>
  <si>
    <t>６－２　産業中分類別商店数、従業者数、売場面積、年間商品販売額及び商品手持額等（卸・小売業）</t>
    <rPh sb="40" eb="41">
      <t>オロシ</t>
    </rPh>
    <rPh sb="42" eb="44">
      <t>コウリ</t>
    </rPh>
    <rPh sb="44" eb="45">
      <t>ギョウ</t>
    </rPh>
    <phoneticPr fontId="2"/>
  </si>
  <si>
    <t>店数</t>
    <rPh sb="0" eb="1">
      <t>ミセ</t>
    </rPh>
    <rPh sb="1" eb="2">
      <t>スウ</t>
    </rPh>
    <phoneticPr fontId="2"/>
  </si>
  <si>
    <t>（㎡）</t>
    <phoneticPr fontId="2"/>
  </si>
  <si>
    <t>（万円）</t>
    <rPh sb="1" eb="3">
      <t>マンエン</t>
    </rPh>
    <phoneticPr fontId="2"/>
  </si>
  <si>
    <t>（人）</t>
    <rPh sb="1" eb="2">
      <t>ニン</t>
    </rPh>
    <phoneticPr fontId="2"/>
  </si>
  <si>
    <t>サービス</t>
    <phoneticPr fontId="2"/>
  </si>
  <si>
    <t>（小売業のみ）</t>
    <rPh sb="1" eb="4">
      <t>コウリギョウ</t>
    </rPh>
    <phoneticPr fontId="2"/>
  </si>
  <si>
    <t>収入額</t>
    <rPh sb="0" eb="2">
      <t>シュウニュウ</t>
    </rPh>
    <rPh sb="2" eb="3">
      <t>ガク</t>
    </rPh>
    <phoneticPr fontId="2"/>
  </si>
  <si>
    <t>販売額</t>
    <rPh sb="0" eb="2">
      <t>ハンバイ</t>
    </rPh>
    <rPh sb="2" eb="3">
      <t>ガク</t>
    </rPh>
    <phoneticPr fontId="2"/>
  </si>
  <si>
    <t>受入者数</t>
    <rPh sb="0" eb="2">
      <t>ウケイレ</t>
    </rPh>
    <rPh sb="2" eb="3">
      <t>シャ</t>
    </rPh>
    <rPh sb="3" eb="4">
      <t>スウ</t>
    </rPh>
    <phoneticPr fontId="2"/>
  </si>
  <si>
    <t>雇用者数</t>
  </si>
  <si>
    <t>非セルフ</t>
    <rPh sb="0" eb="1">
      <t>ヒ</t>
    </rPh>
    <phoneticPr fontId="2"/>
  </si>
  <si>
    <t>セルフ</t>
    <phoneticPr fontId="2"/>
  </si>
  <si>
    <t>売場面積</t>
    <rPh sb="0" eb="2">
      <t>ウリバ</t>
    </rPh>
    <rPh sb="2" eb="4">
      <t>メンセキ</t>
    </rPh>
    <phoneticPr fontId="2"/>
  </si>
  <si>
    <t>その他の</t>
    <rPh sb="2" eb="3">
      <t>タ</t>
    </rPh>
    <phoneticPr fontId="2"/>
  </si>
  <si>
    <t>年間商品</t>
    <rPh sb="0" eb="2">
      <t>ネンカン</t>
    </rPh>
    <rPh sb="2" eb="4">
      <t>ショウヒン</t>
    </rPh>
    <phoneticPr fontId="2"/>
  </si>
  <si>
    <t>出向・派遣</t>
    <rPh sb="0" eb="2">
      <t>シュッコウ</t>
    </rPh>
    <rPh sb="3" eb="5">
      <t>ハケン</t>
    </rPh>
    <phoneticPr fontId="2"/>
  </si>
  <si>
    <t>臨　　　時</t>
    <rPh sb="0" eb="1">
      <t>ノゾム</t>
    </rPh>
    <rPh sb="4" eb="5">
      <t>ジ</t>
    </rPh>
    <phoneticPr fontId="2"/>
  </si>
  <si>
    <t>個人</t>
    <rPh sb="0" eb="2">
      <t>コジン</t>
    </rPh>
    <phoneticPr fontId="2"/>
  </si>
  <si>
    <t>法人</t>
    <rPh sb="0" eb="2">
      <t>ホウジン</t>
    </rPh>
    <phoneticPr fontId="2"/>
  </si>
  <si>
    <t>計</t>
    <rPh sb="0" eb="1">
      <t>ケイ</t>
    </rPh>
    <phoneticPr fontId="2"/>
  </si>
  <si>
    <t>従　業　者　数　（人）</t>
    <rPh sb="0" eb="1">
      <t>ジュウ</t>
    </rPh>
    <rPh sb="2" eb="3">
      <t>ギョウ</t>
    </rPh>
    <rPh sb="4" eb="5">
      <t>シャ</t>
    </rPh>
    <rPh sb="6" eb="7">
      <t>スウ</t>
    </rPh>
    <rPh sb="9" eb="10">
      <t>ニン</t>
    </rPh>
    <phoneticPr fontId="2"/>
  </si>
  <si>
    <t>商　　　　店　　　　数</t>
    <rPh sb="0" eb="1">
      <t>ショウ</t>
    </rPh>
    <rPh sb="5" eb="6">
      <t>テン</t>
    </rPh>
    <rPh sb="10" eb="11">
      <t>カズ</t>
    </rPh>
    <phoneticPr fontId="2"/>
  </si>
  <si>
    <t>産業分類別</t>
    <phoneticPr fontId="2"/>
  </si>
  <si>
    <t>※商業統計調査と比較し、集計区分が一部変更されています。</t>
    <rPh sb="1" eb="3">
      <t>ショウギョウ</t>
    </rPh>
    <rPh sb="3" eb="5">
      <t>トウケイ</t>
    </rPh>
    <rPh sb="5" eb="7">
      <t>チョウサ</t>
    </rPh>
    <rPh sb="8" eb="10">
      <t>ヒカク</t>
    </rPh>
    <rPh sb="12" eb="14">
      <t>シュウケイ</t>
    </rPh>
    <rPh sb="14" eb="16">
      <t>クブン</t>
    </rPh>
    <rPh sb="17" eb="19">
      <t>イチブ</t>
    </rPh>
    <rPh sb="19" eb="21">
      <t>ヘンコウ</t>
    </rPh>
    <phoneticPr fontId="2"/>
  </si>
  <si>
    <t>６－２表 続き　平成24年経済センサス-活動調査　卸小売業　産業中分類別
（管理・補助のみ事業所、細分類格付け不能、金額不明除く）</t>
    <rPh sb="3" eb="4">
      <t>ヒョウ</t>
    </rPh>
    <rPh sb="5" eb="6">
      <t>ツヅ</t>
    </rPh>
    <rPh sb="8" eb="10">
      <t>ヘイセイ</t>
    </rPh>
    <rPh sb="12" eb="13">
      <t>ネン</t>
    </rPh>
    <rPh sb="13" eb="15">
      <t>ケイザイ</t>
    </rPh>
    <rPh sb="20" eb="22">
      <t>カツドウ</t>
    </rPh>
    <rPh sb="22" eb="24">
      <t>チョウサ</t>
    </rPh>
    <rPh sb="25" eb="26">
      <t>オロシ</t>
    </rPh>
    <rPh sb="26" eb="28">
      <t>コウリ</t>
    </rPh>
    <rPh sb="28" eb="29">
      <t>ギョウ</t>
    </rPh>
    <rPh sb="30" eb="32">
      <t>サンギョウ</t>
    </rPh>
    <rPh sb="32" eb="35">
      <t>チュウブンルイ</t>
    </rPh>
    <rPh sb="35" eb="36">
      <t>ベツ</t>
    </rPh>
    <rPh sb="38" eb="40">
      <t>カンリ</t>
    </rPh>
    <rPh sb="41" eb="43">
      <t>ホジョ</t>
    </rPh>
    <rPh sb="45" eb="48">
      <t>ジギョウショ</t>
    </rPh>
    <rPh sb="49" eb="52">
      <t>サイブンルイ</t>
    </rPh>
    <rPh sb="52" eb="53">
      <t>カク</t>
    </rPh>
    <rPh sb="53" eb="54">
      <t>ヅ</t>
    </rPh>
    <rPh sb="55" eb="57">
      <t>フノウ</t>
    </rPh>
    <rPh sb="58" eb="60">
      <t>キンガク</t>
    </rPh>
    <rPh sb="60" eb="62">
      <t>フメイ</t>
    </rPh>
    <rPh sb="62" eb="63">
      <t>ノゾ</t>
    </rPh>
    <phoneticPr fontId="2"/>
  </si>
  <si>
    <t>６－２表 続き　平成26年商業統計調査　卸小売業　産業中分類別
（管理・補助のみ事業所、細分類格付け不能、金額不明除く）</t>
    <rPh sb="3" eb="4">
      <t>ヒョウ</t>
    </rPh>
    <rPh sb="5" eb="6">
      <t>ツヅ</t>
    </rPh>
    <rPh sb="8" eb="10">
      <t>ヘイセイ</t>
    </rPh>
    <rPh sb="12" eb="13">
      <t>ネン</t>
    </rPh>
    <rPh sb="13" eb="15">
      <t>ショウギョウ</t>
    </rPh>
    <rPh sb="15" eb="17">
      <t>トウケイ</t>
    </rPh>
    <rPh sb="17" eb="19">
      <t>チョウサ</t>
    </rPh>
    <rPh sb="20" eb="21">
      <t>オロシ</t>
    </rPh>
    <rPh sb="21" eb="23">
      <t>コウリ</t>
    </rPh>
    <rPh sb="23" eb="24">
      <t>ギョウ</t>
    </rPh>
    <rPh sb="25" eb="27">
      <t>サンギョウ</t>
    </rPh>
    <rPh sb="27" eb="30">
      <t>チュウブンルイ</t>
    </rPh>
    <rPh sb="30" eb="31">
      <t>ベツ</t>
    </rPh>
    <rPh sb="33" eb="35">
      <t>カンリ</t>
    </rPh>
    <rPh sb="36" eb="38">
      <t>ホジョ</t>
    </rPh>
    <rPh sb="40" eb="43">
      <t>ジギョウショ</t>
    </rPh>
    <rPh sb="44" eb="47">
      <t>サイブンルイ</t>
    </rPh>
    <rPh sb="47" eb="48">
      <t>カク</t>
    </rPh>
    <rPh sb="48" eb="49">
      <t>ヅ</t>
    </rPh>
    <rPh sb="50" eb="52">
      <t>フノウ</t>
    </rPh>
    <rPh sb="53" eb="55">
      <t>キンガク</t>
    </rPh>
    <rPh sb="55" eb="57">
      <t>フメイ</t>
    </rPh>
    <rPh sb="57" eb="58">
      <t>ノゾ</t>
    </rPh>
    <phoneticPr fontId="2"/>
  </si>
  <si>
    <t>６－２表 続き　平成28年経済センサス-活動調査　卸小売業　産業中分類別
（管理・補助のみ事業所、細分類格付け不能、金額不明除く）</t>
    <rPh sb="3" eb="4">
      <t>ヒョウ</t>
    </rPh>
    <rPh sb="5" eb="6">
      <t>ツヅ</t>
    </rPh>
    <rPh sb="8" eb="10">
      <t>ヘイセイ</t>
    </rPh>
    <rPh sb="12" eb="13">
      <t>ネン</t>
    </rPh>
    <rPh sb="13" eb="15">
      <t>ケイザイ</t>
    </rPh>
    <rPh sb="20" eb="22">
      <t>カツドウ</t>
    </rPh>
    <rPh sb="22" eb="24">
      <t>チョウサ</t>
    </rPh>
    <rPh sb="25" eb="26">
      <t>オロシ</t>
    </rPh>
    <rPh sb="26" eb="28">
      <t>コウリ</t>
    </rPh>
    <rPh sb="28" eb="29">
      <t>ギョウ</t>
    </rPh>
    <rPh sb="30" eb="32">
      <t>サンギョウ</t>
    </rPh>
    <rPh sb="32" eb="35">
      <t>チュウブンルイ</t>
    </rPh>
    <rPh sb="35" eb="36">
      <t>ベツ</t>
    </rPh>
    <rPh sb="38" eb="40">
      <t>カンリ</t>
    </rPh>
    <rPh sb="41" eb="43">
      <t>ホジョ</t>
    </rPh>
    <rPh sb="45" eb="48">
      <t>ジギョウショ</t>
    </rPh>
    <rPh sb="49" eb="52">
      <t>サイブンルイ</t>
    </rPh>
    <rPh sb="52" eb="53">
      <t>カク</t>
    </rPh>
    <rPh sb="53" eb="54">
      <t>ヅ</t>
    </rPh>
    <rPh sb="55" eb="57">
      <t>フノウ</t>
    </rPh>
    <rPh sb="58" eb="60">
      <t>キンガク</t>
    </rPh>
    <rPh sb="60" eb="62">
      <t>フメイ</t>
    </rPh>
    <rPh sb="62" eb="63">
      <t>ノゾ</t>
    </rPh>
    <phoneticPr fontId="2"/>
  </si>
  <si>
    <t>平成 19 年</t>
    <rPh sb="0" eb="2">
      <t>ヘイセイ</t>
    </rPh>
    <phoneticPr fontId="2"/>
  </si>
  <si>
    <t>1</t>
    <phoneticPr fontId="2"/>
  </si>
  <si>
    <t>平成 16 年</t>
    <rPh sb="0" eb="2">
      <t>ヘイセイ</t>
    </rPh>
    <phoneticPr fontId="2"/>
  </si>
  <si>
    <t>平成 14 年</t>
    <rPh sb="0" eb="2">
      <t>ヘイセイ</t>
    </rPh>
    <phoneticPr fontId="2"/>
  </si>
  <si>
    <t>平成 11 年</t>
    <rPh sb="0" eb="2">
      <t>ヘイセイ</t>
    </rPh>
    <phoneticPr fontId="2"/>
  </si>
  <si>
    <t>平成   9 年</t>
    <phoneticPr fontId="2"/>
  </si>
  <si>
    <t>平成   6 年</t>
    <phoneticPr fontId="2"/>
  </si>
  <si>
    <t>以上</t>
    <phoneticPr fontId="2"/>
  </si>
  <si>
    <t>９９人</t>
    <phoneticPr fontId="2"/>
  </si>
  <si>
    <t>４９人</t>
    <phoneticPr fontId="2"/>
  </si>
  <si>
    <t>２９人</t>
    <phoneticPr fontId="2"/>
  </si>
  <si>
    <t>１９人</t>
    <phoneticPr fontId="2"/>
  </si>
  <si>
    <t xml:space="preserve">      ９人</t>
    <phoneticPr fontId="2"/>
  </si>
  <si>
    <t xml:space="preserve">      ４人</t>
    <phoneticPr fontId="2"/>
  </si>
  <si>
    <t>１００人</t>
    <phoneticPr fontId="2"/>
  </si>
  <si>
    <t>５０～</t>
    <phoneticPr fontId="2"/>
  </si>
  <si>
    <t>３０～</t>
    <phoneticPr fontId="2"/>
  </si>
  <si>
    <t>２０～</t>
    <phoneticPr fontId="2"/>
  </si>
  <si>
    <t>１０～</t>
    <phoneticPr fontId="2"/>
  </si>
  <si>
    <t xml:space="preserve">  ５～</t>
    <phoneticPr fontId="2"/>
  </si>
  <si>
    <t xml:space="preserve">  ３～</t>
    <phoneticPr fontId="2"/>
  </si>
  <si>
    <t>２人以下</t>
    <rPh sb="2" eb="4">
      <t>イカ</t>
    </rPh>
    <phoneticPr fontId="2"/>
  </si>
  <si>
    <t>６－３　業種別、従業者規模別商店数（卸・小売業）</t>
    <phoneticPr fontId="2"/>
  </si>
  <si>
    <t>　　　　　(再掲)20人以下</t>
  </si>
  <si>
    <t>　　　　　(再掲)5人以下</t>
  </si>
  <si>
    <t>　　　　　出向・派遣従業者のみ</t>
  </si>
  <si>
    <t>　　　　　100人以上</t>
  </si>
  <si>
    <t>　　　　　50～99人</t>
  </si>
  <si>
    <t>　　　　　30～49人</t>
  </si>
  <si>
    <t>　　　　　20～29人</t>
  </si>
  <si>
    <t>　　　　　10～19人</t>
  </si>
  <si>
    <t>　　　　　5～9人</t>
  </si>
  <si>
    <t>　　　　　1～4人</t>
  </si>
  <si>
    <t>　　　I2 小売業 内格付不能</t>
  </si>
  <si>
    <t>　　　60 その他の小売業</t>
  </si>
  <si>
    <t>　　　I1 卸売業 内格付不能</t>
  </si>
  <si>
    <t>　　　59 機械器具小売業</t>
  </si>
  <si>
    <t>　　　61 無店舗小売業</t>
  </si>
  <si>
    <t>　　　58 飲食料品小売業</t>
  </si>
  <si>
    <t>事業所数</t>
    <rPh sb="0" eb="3">
      <t>ジギョウショ</t>
    </rPh>
    <rPh sb="3" eb="4">
      <t>スウ</t>
    </rPh>
    <phoneticPr fontId="2"/>
  </si>
  <si>
    <t>　　　（管理・補助のみ商業事業所、細分類格付け不能、金額不明含む）</t>
    <rPh sb="4" eb="6">
      <t>カンリ</t>
    </rPh>
    <rPh sb="7" eb="9">
      <t>ホジョ</t>
    </rPh>
    <rPh sb="11" eb="13">
      <t>ショウギョウ</t>
    </rPh>
    <rPh sb="13" eb="16">
      <t>ジギョウショ</t>
    </rPh>
    <rPh sb="17" eb="20">
      <t>サイブンルイ</t>
    </rPh>
    <rPh sb="20" eb="21">
      <t>カク</t>
    </rPh>
    <rPh sb="21" eb="22">
      <t>ヅ</t>
    </rPh>
    <rPh sb="23" eb="25">
      <t>フノウ</t>
    </rPh>
    <rPh sb="26" eb="28">
      <t>キンガク</t>
    </rPh>
    <rPh sb="28" eb="30">
      <t>フメイ</t>
    </rPh>
    <rPh sb="30" eb="31">
      <t>フク</t>
    </rPh>
    <phoneticPr fontId="2"/>
  </si>
  <si>
    <t>６－３表 続き　平成24年経済センサス-活動調査　卸小売業　従業者規模別商店数</t>
    <rPh sb="3" eb="4">
      <t>ヒョウ</t>
    </rPh>
    <rPh sb="5" eb="6">
      <t>ツヅ</t>
    </rPh>
    <rPh sb="8" eb="10">
      <t>ヘイセイ</t>
    </rPh>
    <rPh sb="12" eb="13">
      <t>ネン</t>
    </rPh>
    <rPh sb="13" eb="15">
      <t>ケイザイ</t>
    </rPh>
    <rPh sb="20" eb="22">
      <t>カツドウ</t>
    </rPh>
    <rPh sb="22" eb="24">
      <t>チョウサ</t>
    </rPh>
    <rPh sb="25" eb="26">
      <t>オロシ</t>
    </rPh>
    <rPh sb="26" eb="28">
      <t>コウリ</t>
    </rPh>
    <rPh sb="28" eb="29">
      <t>ギョウ</t>
    </rPh>
    <rPh sb="30" eb="33">
      <t>ジュウギョウシャ</t>
    </rPh>
    <rPh sb="33" eb="36">
      <t>キボベツ</t>
    </rPh>
    <rPh sb="36" eb="39">
      <t>ショウテンスウ</t>
    </rPh>
    <phoneticPr fontId="2"/>
  </si>
  <si>
    <t>　　　57 織物・衣服・身の回り品小売業</t>
  </si>
  <si>
    <t>　　　54 機械器具卸売業</t>
  </si>
  <si>
    <t>　　　51 繊維・衣服等卸売業</t>
  </si>
  <si>
    <t>　　　56 各種商品小売業</t>
  </si>
  <si>
    <t>　　　53 建築材料，鉱物・金属材料等卸売業</t>
  </si>
  <si>
    <t>　　　50 各種商品卸売業</t>
  </si>
  <si>
    <t>　　　55 その他の卸売業</t>
  </si>
  <si>
    <t>　　　52 飲食料品卸売業</t>
  </si>
  <si>
    <t>　　I 卸売業，小売業</t>
  </si>
  <si>
    <t>以上</t>
    <rPh sb="0" eb="2">
      <t>イジョウ</t>
    </rPh>
    <phoneticPr fontId="2"/>
  </si>
  <si>
    <t>人</t>
    <rPh sb="0" eb="1">
      <t>ヒト</t>
    </rPh>
    <phoneticPr fontId="2"/>
  </si>
  <si>
    <t>以下</t>
    <rPh sb="0" eb="2">
      <t>イカ</t>
    </rPh>
    <phoneticPr fontId="2"/>
  </si>
  <si>
    <t>100人</t>
    <rPh sb="3" eb="4">
      <t>ニン</t>
    </rPh>
    <phoneticPr fontId="2"/>
  </si>
  <si>
    <t>50～99</t>
    <phoneticPr fontId="2"/>
  </si>
  <si>
    <t>30～49</t>
    <phoneticPr fontId="2"/>
  </si>
  <si>
    <t>20～29</t>
    <phoneticPr fontId="2"/>
  </si>
  <si>
    <t>10～19</t>
    <phoneticPr fontId="2"/>
  </si>
  <si>
    <t>5～9</t>
    <phoneticPr fontId="2"/>
  </si>
  <si>
    <t>3～4</t>
    <phoneticPr fontId="2"/>
  </si>
  <si>
    <t>2人</t>
    <rPh sb="1" eb="2">
      <t>ニン</t>
    </rPh>
    <phoneticPr fontId="2"/>
  </si>
  <si>
    <t>従　業　者　規　模　別</t>
    <rPh sb="0" eb="1">
      <t>ジュウ</t>
    </rPh>
    <rPh sb="2" eb="3">
      <t>ギョウ</t>
    </rPh>
    <rPh sb="4" eb="5">
      <t>シャ</t>
    </rPh>
    <rPh sb="6" eb="7">
      <t>キ</t>
    </rPh>
    <rPh sb="8" eb="9">
      <t>ボ</t>
    </rPh>
    <rPh sb="10" eb="11">
      <t>ベツ</t>
    </rPh>
    <phoneticPr fontId="2"/>
  </si>
  <si>
    <t>（管理・補助のみ商業事業所、細分類格付け不能、金額不明除く）</t>
    <rPh sb="1" eb="3">
      <t>カンリ</t>
    </rPh>
    <rPh sb="4" eb="6">
      <t>ホジョ</t>
    </rPh>
    <rPh sb="8" eb="10">
      <t>ショウギョウ</t>
    </rPh>
    <rPh sb="10" eb="13">
      <t>ジギョウショ</t>
    </rPh>
    <rPh sb="14" eb="17">
      <t>サイブンルイ</t>
    </rPh>
    <rPh sb="17" eb="18">
      <t>カク</t>
    </rPh>
    <rPh sb="18" eb="19">
      <t>ヅ</t>
    </rPh>
    <rPh sb="20" eb="22">
      <t>フノウ</t>
    </rPh>
    <rPh sb="23" eb="25">
      <t>キンガク</t>
    </rPh>
    <rPh sb="25" eb="27">
      <t>フメイ</t>
    </rPh>
    <rPh sb="27" eb="28">
      <t>ノゾ</t>
    </rPh>
    <phoneticPr fontId="2"/>
  </si>
  <si>
    <t>６－３表 続き　平成26年商業統計調査　卸小売業　従業者規模別商店数</t>
    <rPh sb="3" eb="4">
      <t>ヒョウ</t>
    </rPh>
    <rPh sb="5" eb="6">
      <t>ツヅ</t>
    </rPh>
    <rPh sb="8" eb="10">
      <t>ヘイセイ</t>
    </rPh>
    <rPh sb="12" eb="13">
      <t>ネン</t>
    </rPh>
    <rPh sb="13" eb="15">
      <t>ショウギョウ</t>
    </rPh>
    <rPh sb="15" eb="17">
      <t>トウケイ</t>
    </rPh>
    <rPh sb="17" eb="19">
      <t>チョウサ</t>
    </rPh>
    <rPh sb="20" eb="21">
      <t>オロシ</t>
    </rPh>
    <rPh sb="21" eb="23">
      <t>コウリ</t>
    </rPh>
    <rPh sb="23" eb="24">
      <t>ギョウ</t>
    </rPh>
    <rPh sb="25" eb="28">
      <t>ジュウギョウシャ</t>
    </rPh>
    <rPh sb="28" eb="31">
      <t>キボベツ</t>
    </rPh>
    <rPh sb="31" eb="34">
      <t>ショウテンスウ</t>
    </rPh>
    <phoneticPr fontId="2"/>
  </si>
  <si>
    <t>６－３表 続き　平成28年経済センサス-活動調査　卸小売業　従業者規模別商店数</t>
    <rPh sb="3" eb="4">
      <t>ヒョウ</t>
    </rPh>
    <rPh sb="5" eb="6">
      <t>ツヅ</t>
    </rPh>
    <rPh sb="8" eb="10">
      <t>ヘイセイ</t>
    </rPh>
    <rPh sb="12" eb="13">
      <t>ネン</t>
    </rPh>
    <rPh sb="13" eb="15">
      <t>ケイザイ</t>
    </rPh>
    <rPh sb="20" eb="22">
      <t>カツドウ</t>
    </rPh>
    <rPh sb="22" eb="24">
      <t>チョウサ</t>
    </rPh>
    <rPh sb="25" eb="26">
      <t>オロシ</t>
    </rPh>
    <rPh sb="26" eb="28">
      <t>コウリ</t>
    </rPh>
    <rPh sb="28" eb="29">
      <t>ギョウ</t>
    </rPh>
    <rPh sb="30" eb="33">
      <t>ジュウギョウシャ</t>
    </rPh>
    <rPh sb="33" eb="36">
      <t>キボベツ</t>
    </rPh>
    <rPh sb="36" eb="39">
      <t>ショウテンスウ</t>
    </rPh>
    <phoneticPr fontId="2"/>
  </si>
  <si>
    <t>注１　管理や補助のみ商業事業所、細分類格付け不能、金額不明含む。</t>
    <rPh sb="0" eb="1">
      <t>チュウ</t>
    </rPh>
    <rPh sb="3" eb="5">
      <t>カンリ</t>
    </rPh>
    <rPh sb="6" eb="8">
      <t>ホジョ</t>
    </rPh>
    <rPh sb="10" eb="12">
      <t>ショウギョウ</t>
    </rPh>
    <rPh sb="12" eb="15">
      <t>ジギョウショ</t>
    </rPh>
    <rPh sb="16" eb="19">
      <t>サイブンルイ</t>
    </rPh>
    <rPh sb="19" eb="20">
      <t>カク</t>
    </rPh>
    <rPh sb="20" eb="21">
      <t>ヅ</t>
    </rPh>
    <rPh sb="22" eb="24">
      <t>フノウ</t>
    </rPh>
    <rPh sb="25" eb="27">
      <t>キンガク</t>
    </rPh>
    <rPh sb="27" eb="29">
      <t>フメイ</t>
    </rPh>
    <rPh sb="29" eb="30">
      <t>フク</t>
    </rPh>
    <phoneticPr fontId="2"/>
  </si>
  <si>
    <t>資料　商業統計調査、経済センサス-活動調査</t>
    <rPh sb="10" eb="12">
      <t>ケイザイ</t>
    </rPh>
    <rPh sb="17" eb="19">
      <t>カツドウ</t>
    </rPh>
    <rPh sb="19" eb="21">
      <t>チョウサ</t>
    </rPh>
    <phoneticPr fontId="2"/>
  </si>
  <si>
    <t xml:space="preserve">    28 注１</t>
    <rPh sb="7" eb="8">
      <t>チュウ</t>
    </rPh>
    <phoneticPr fontId="2"/>
  </si>
  <si>
    <t xml:space="preserve">    26 注１</t>
    <rPh sb="7" eb="8">
      <t>チュウ</t>
    </rPh>
    <phoneticPr fontId="2"/>
  </si>
  <si>
    <t xml:space="preserve">    24 注１</t>
    <rPh sb="7" eb="8">
      <t>チュウ</t>
    </rPh>
    <phoneticPr fontId="2"/>
  </si>
  <si>
    <t xml:space="preserve">    19</t>
    <phoneticPr fontId="2"/>
  </si>
  <si>
    <t xml:space="preserve">    16</t>
    <phoneticPr fontId="2"/>
  </si>
  <si>
    <t xml:space="preserve">    14</t>
    <phoneticPr fontId="2"/>
  </si>
  <si>
    <t xml:space="preserve">    11</t>
    <phoneticPr fontId="2"/>
  </si>
  <si>
    <t xml:space="preserve">    9</t>
    <phoneticPr fontId="2"/>
  </si>
  <si>
    <t xml:space="preserve">    6</t>
    <phoneticPr fontId="2"/>
  </si>
  <si>
    <t>平成  3 年</t>
    <rPh sb="0" eb="2">
      <t>ヘイセイ</t>
    </rPh>
    <phoneticPr fontId="2"/>
  </si>
  <si>
    <t>昭和 60 年</t>
    <phoneticPr fontId="2"/>
  </si>
  <si>
    <t>個　　人</t>
    <phoneticPr fontId="2"/>
  </si>
  <si>
    <t>法人、組合など</t>
    <phoneticPr fontId="2"/>
  </si>
  <si>
    <t>総　　数</t>
    <phoneticPr fontId="2"/>
  </si>
  <si>
    <t>　平成２４年及び平成２８年の数値は、経済センサス-活動調査の卸売業、小売業に関する調査結果に基づく数値となります。</t>
    <rPh sb="1" eb="3">
      <t>ヘイセイ</t>
    </rPh>
    <rPh sb="5" eb="6">
      <t>ネン</t>
    </rPh>
    <rPh sb="6" eb="7">
      <t>オヨ</t>
    </rPh>
    <rPh sb="8" eb="10">
      <t>ヘイセイ</t>
    </rPh>
    <rPh sb="12" eb="13">
      <t>ネン</t>
    </rPh>
    <rPh sb="14" eb="16">
      <t>スウチ</t>
    </rPh>
    <rPh sb="18" eb="20">
      <t>ケイザイ</t>
    </rPh>
    <rPh sb="25" eb="27">
      <t>カツドウ</t>
    </rPh>
    <rPh sb="27" eb="29">
      <t>チョウサ</t>
    </rPh>
    <rPh sb="30" eb="31">
      <t>オロシ</t>
    </rPh>
    <rPh sb="31" eb="32">
      <t>ウ</t>
    </rPh>
    <rPh sb="32" eb="33">
      <t>ギョウ</t>
    </rPh>
    <rPh sb="34" eb="36">
      <t>コウリ</t>
    </rPh>
    <rPh sb="36" eb="37">
      <t>ギョウ</t>
    </rPh>
    <rPh sb="38" eb="39">
      <t>カン</t>
    </rPh>
    <rPh sb="41" eb="43">
      <t>チョウサ</t>
    </rPh>
    <rPh sb="43" eb="45">
      <t>ケッカ</t>
    </rPh>
    <rPh sb="46" eb="47">
      <t>モト</t>
    </rPh>
    <rPh sb="49" eb="51">
      <t>スウチ</t>
    </rPh>
    <phoneticPr fontId="2"/>
  </si>
  <si>
    <t>６－４　経営組織別商店数（卸・小売業）</t>
    <phoneticPr fontId="2"/>
  </si>
  <si>
    <t>資料　経済センサス-活動調査　（管理・補助のみ商業事業所、細分類格付け不能、金額不明除く）</t>
    <rPh sb="0" eb="2">
      <t>シリョウ</t>
    </rPh>
    <rPh sb="3" eb="5">
      <t>ケイザイ</t>
    </rPh>
    <rPh sb="10" eb="12">
      <t>カツドウ</t>
    </rPh>
    <rPh sb="12" eb="14">
      <t>チョウサ</t>
    </rPh>
    <rPh sb="16" eb="18">
      <t>カンリ</t>
    </rPh>
    <rPh sb="19" eb="21">
      <t>ホジョ</t>
    </rPh>
    <rPh sb="23" eb="25">
      <t>ショウギョウ</t>
    </rPh>
    <rPh sb="25" eb="28">
      <t>ジギョウショ</t>
    </rPh>
    <rPh sb="29" eb="32">
      <t>サイブンルイ</t>
    </rPh>
    <rPh sb="32" eb="33">
      <t>カク</t>
    </rPh>
    <rPh sb="33" eb="34">
      <t>ヅ</t>
    </rPh>
    <rPh sb="35" eb="37">
      <t>フノウ</t>
    </rPh>
    <rPh sb="38" eb="40">
      <t>キンガク</t>
    </rPh>
    <rPh sb="40" eb="42">
      <t>フメイ</t>
    </rPh>
    <rPh sb="42" eb="43">
      <t>ノゾ</t>
    </rPh>
    <phoneticPr fontId="2"/>
  </si>
  <si>
    <t>平成28年</t>
    <rPh sb="0" eb="2">
      <t>ヘイセイ</t>
    </rPh>
    <rPh sb="4" eb="5">
      <t>ネン</t>
    </rPh>
    <phoneticPr fontId="2"/>
  </si>
  <si>
    <t>平成26年</t>
    <rPh sb="0" eb="2">
      <t>ヘイセイ</t>
    </rPh>
    <rPh sb="4" eb="5">
      <t>ネン</t>
    </rPh>
    <phoneticPr fontId="2"/>
  </si>
  <si>
    <t>平成24年</t>
    <rPh sb="0" eb="2">
      <t>ヘイセイ</t>
    </rPh>
    <rPh sb="4" eb="5">
      <t>ネン</t>
    </rPh>
    <phoneticPr fontId="2"/>
  </si>
  <si>
    <t>６１　　　
無店舗小売業</t>
    <rPh sb="6" eb="7">
      <t>ム</t>
    </rPh>
    <rPh sb="7" eb="9">
      <t>テンポ</t>
    </rPh>
    <rPh sb="9" eb="12">
      <t>コウリギョウ</t>
    </rPh>
    <phoneticPr fontId="2"/>
  </si>
  <si>
    <t>６０　
その他の小売業</t>
    <rPh sb="6" eb="7">
      <t>タ</t>
    </rPh>
    <rPh sb="8" eb="11">
      <t>コウリギョウ</t>
    </rPh>
    <phoneticPr fontId="2"/>
  </si>
  <si>
    <t>５９　　　
機械器具小売業</t>
    <rPh sb="6" eb="8">
      <t>キカイ</t>
    </rPh>
    <rPh sb="8" eb="10">
      <t>キグ</t>
    </rPh>
    <rPh sb="10" eb="12">
      <t>コウ</t>
    </rPh>
    <rPh sb="12" eb="13">
      <t>ギョウ</t>
    </rPh>
    <phoneticPr fontId="2"/>
  </si>
  <si>
    <t>５８　　　
飲食料品小売業</t>
    <rPh sb="6" eb="8">
      <t>インショク</t>
    </rPh>
    <rPh sb="8" eb="9">
      <t>リョウ</t>
    </rPh>
    <rPh sb="9" eb="10">
      <t>ヒン</t>
    </rPh>
    <rPh sb="10" eb="13">
      <t>コウリギョウ</t>
    </rPh>
    <phoneticPr fontId="2"/>
  </si>
  <si>
    <t>５７　　　
織物・衣服・身の回り品小売業</t>
    <rPh sb="6" eb="8">
      <t>オリモノ</t>
    </rPh>
    <rPh sb="9" eb="11">
      <t>イフク</t>
    </rPh>
    <rPh sb="12" eb="13">
      <t>ミ</t>
    </rPh>
    <rPh sb="14" eb="15">
      <t>マワ</t>
    </rPh>
    <rPh sb="16" eb="17">
      <t>ヒン</t>
    </rPh>
    <rPh sb="17" eb="20">
      <t>コウリギョウ</t>
    </rPh>
    <phoneticPr fontId="2"/>
  </si>
  <si>
    <t>５６
各種商品小売業</t>
    <phoneticPr fontId="2"/>
  </si>
  <si>
    <t>総数</t>
    <rPh sb="0" eb="2">
      <t>ソウスウ</t>
    </rPh>
    <phoneticPr fontId="2"/>
  </si>
  <si>
    <t>小売業</t>
    <rPh sb="0" eb="2">
      <t>コウリ</t>
    </rPh>
    <rPh sb="2" eb="3">
      <t>ギョウ</t>
    </rPh>
    <phoneticPr fontId="2"/>
  </si>
  <si>
    <t>（単位　㎡）</t>
    <phoneticPr fontId="2"/>
  </si>
  <si>
    <t>その他</t>
    <phoneticPr fontId="2"/>
  </si>
  <si>
    <t>家具・じゅう器・機械器具</t>
    <rPh sb="6" eb="7">
      <t>キ</t>
    </rPh>
    <rPh sb="8" eb="10">
      <t>キカイ</t>
    </rPh>
    <rPh sb="10" eb="12">
      <t>キグ</t>
    </rPh>
    <phoneticPr fontId="2"/>
  </si>
  <si>
    <t>自動車・　　　　自転車</t>
    <phoneticPr fontId="2"/>
  </si>
  <si>
    <t>飲食料品</t>
    <phoneticPr fontId="2"/>
  </si>
  <si>
    <t>織物・衣服・身の回り品</t>
    <phoneticPr fontId="2"/>
  </si>
  <si>
    <t>各種商品</t>
    <phoneticPr fontId="2"/>
  </si>
  <si>
    <t>小　　　　　　　　　　売　　　　　　　　　　業</t>
  </si>
  <si>
    <t>６－５　売場面積（小売業のみ）</t>
    <phoneticPr fontId="2"/>
  </si>
  <si>
    <t>（万円）</t>
  </si>
  <si>
    <t>平成　3 年</t>
    <rPh sb="5" eb="6">
      <t>ネン</t>
    </rPh>
    <phoneticPr fontId="2"/>
  </si>
  <si>
    <t>　／売場面積</t>
  </si>
  <si>
    <t>（㎡）</t>
  </si>
  <si>
    <t>　／従業者数</t>
  </si>
  <si>
    <t>自動車・自転車</t>
    <phoneticPr fontId="2"/>
  </si>
  <si>
    <t>飲食料品</t>
  </si>
  <si>
    <t>各種商品</t>
  </si>
  <si>
    <t>６－６　従業者１人当たり売場面積及び売場面積１㎡当たり年間商品販売額（小売業）</t>
    <rPh sb="31" eb="34">
      <t>ハンバイガク</t>
    </rPh>
    <rPh sb="35" eb="37">
      <t>コウリ</t>
    </rPh>
    <rPh sb="37" eb="38">
      <t>ギョウ</t>
    </rPh>
    <phoneticPr fontId="2"/>
  </si>
  <si>
    <t>資料　経済センサス-活動調査</t>
    <rPh sb="0" eb="2">
      <t>シリョウ</t>
    </rPh>
    <rPh sb="3" eb="5">
      <t>ケイザイ</t>
    </rPh>
    <rPh sb="10" eb="12">
      <t>カツドウ</t>
    </rPh>
    <rPh sb="12" eb="14">
      <t>チョウサ</t>
    </rPh>
    <phoneticPr fontId="2"/>
  </si>
  <si>
    <t>年間商品販売額（万円）/売場面積（㎡）</t>
    <rPh sb="0" eb="2">
      <t>ネンカン</t>
    </rPh>
    <rPh sb="2" eb="4">
      <t>ショウヒン</t>
    </rPh>
    <rPh sb="4" eb="6">
      <t>ハンバイ</t>
    </rPh>
    <rPh sb="6" eb="7">
      <t>ガク</t>
    </rPh>
    <rPh sb="8" eb="10">
      <t>マンエン</t>
    </rPh>
    <rPh sb="12" eb="13">
      <t>ウ</t>
    </rPh>
    <rPh sb="13" eb="14">
      <t>バ</t>
    </rPh>
    <rPh sb="14" eb="16">
      <t>メンセキ</t>
    </rPh>
    <phoneticPr fontId="2"/>
  </si>
  <si>
    <t>売場面積（㎡）/従業者数</t>
    <rPh sb="0" eb="1">
      <t>ウ</t>
    </rPh>
    <rPh sb="1" eb="2">
      <t>バ</t>
    </rPh>
    <rPh sb="2" eb="4">
      <t>メンセキ</t>
    </rPh>
    <rPh sb="8" eb="9">
      <t>ジュウ</t>
    </rPh>
    <rPh sb="9" eb="12">
      <t>ギョウシャスウ</t>
    </rPh>
    <phoneticPr fontId="2"/>
  </si>
  <si>
    <t>６０　
その他の小売業（56各種商品小売業含む）</t>
    <rPh sb="6" eb="7">
      <t>タ</t>
    </rPh>
    <rPh sb="8" eb="11">
      <t>コウリギョウ</t>
    </rPh>
    <rPh sb="14" eb="16">
      <t>カクシュ</t>
    </rPh>
    <rPh sb="16" eb="18">
      <t>ショウヒン</t>
    </rPh>
    <rPh sb="18" eb="20">
      <t>コウリ</t>
    </rPh>
    <rPh sb="20" eb="21">
      <t>ギョウ</t>
    </rPh>
    <rPh sb="21" eb="22">
      <t>フク</t>
    </rPh>
    <phoneticPr fontId="2"/>
  </si>
  <si>
    <t>　　（平成24年経済センサス-活動調査　管理・補助のみ商業事業所、細分類格付け不能、金額不明除く）</t>
    <rPh sb="3" eb="5">
      <t>ヘイセイ</t>
    </rPh>
    <rPh sb="7" eb="8">
      <t>ネン</t>
    </rPh>
    <rPh sb="8" eb="10">
      <t>ケイザイ</t>
    </rPh>
    <rPh sb="15" eb="17">
      <t>カツドウ</t>
    </rPh>
    <rPh sb="17" eb="19">
      <t>チョウサ</t>
    </rPh>
    <rPh sb="20" eb="22">
      <t>カンリ</t>
    </rPh>
    <rPh sb="23" eb="25">
      <t>ホジョ</t>
    </rPh>
    <rPh sb="27" eb="29">
      <t>ショウギョウ</t>
    </rPh>
    <rPh sb="29" eb="32">
      <t>ジギョウショ</t>
    </rPh>
    <rPh sb="33" eb="36">
      <t>サイブンルイ</t>
    </rPh>
    <rPh sb="36" eb="37">
      <t>カク</t>
    </rPh>
    <rPh sb="37" eb="38">
      <t>ヅ</t>
    </rPh>
    <rPh sb="39" eb="41">
      <t>フノウ</t>
    </rPh>
    <rPh sb="42" eb="44">
      <t>キンガク</t>
    </rPh>
    <rPh sb="44" eb="46">
      <t>フメイ</t>
    </rPh>
    <rPh sb="46" eb="47">
      <t>ノゾ</t>
    </rPh>
    <phoneticPr fontId="2"/>
  </si>
  <si>
    <t>６－６表 続き　従業者１人当たり売場面積及び売場面積１㎡当たり年間商品販売額（小売業）</t>
    <rPh sb="3" eb="4">
      <t>ヒョウ</t>
    </rPh>
    <rPh sb="5" eb="6">
      <t>ツヅ</t>
    </rPh>
    <rPh sb="35" eb="38">
      <t>ハンバイガク</t>
    </rPh>
    <rPh sb="39" eb="41">
      <t>コウリ</t>
    </rPh>
    <rPh sb="41" eb="42">
      <t>ギョウ</t>
    </rPh>
    <phoneticPr fontId="2"/>
  </si>
  <si>
    <t>資料　商業統計調査</t>
    <rPh sb="0" eb="2">
      <t>シリョウ</t>
    </rPh>
    <rPh sb="3" eb="7">
      <t>ショウギョウトウケイ</t>
    </rPh>
    <rPh sb="7" eb="9">
      <t>チョウサ</t>
    </rPh>
    <phoneticPr fontId="2"/>
  </si>
  <si>
    <t>平成27年</t>
    <rPh sb="0" eb="2">
      <t>ヘイセイ</t>
    </rPh>
    <rPh sb="4" eb="5">
      <t>ネン</t>
    </rPh>
    <phoneticPr fontId="2"/>
  </si>
  <si>
    <t>　　（平成26年商業統計調査　管理・補助のみ商業事業所、細分類格付け不能、金額不明除く）</t>
    <rPh sb="3" eb="5">
      <t>ヘイセイ</t>
    </rPh>
    <rPh sb="7" eb="8">
      <t>ネン</t>
    </rPh>
    <rPh sb="8" eb="10">
      <t>ショウギョウ</t>
    </rPh>
    <rPh sb="10" eb="12">
      <t>トウケイ</t>
    </rPh>
    <rPh sb="12" eb="14">
      <t>チョウサ</t>
    </rPh>
    <rPh sb="15" eb="17">
      <t>カンリ</t>
    </rPh>
    <rPh sb="18" eb="20">
      <t>ホジョ</t>
    </rPh>
    <rPh sb="22" eb="24">
      <t>ショウギョウ</t>
    </rPh>
    <rPh sb="24" eb="27">
      <t>ジギョウショ</t>
    </rPh>
    <rPh sb="28" eb="31">
      <t>サイブンルイ</t>
    </rPh>
    <rPh sb="31" eb="32">
      <t>カク</t>
    </rPh>
    <rPh sb="32" eb="33">
      <t>ヅ</t>
    </rPh>
    <rPh sb="34" eb="36">
      <t>フノウ</t>
    </rPh>
    <rPh sb="37" eb="39">
      <t>キンガク</t>
    </rPh>
    <rPh sb="39" eb="41">
      <t>フメイ</t>
    </rPh>
    <rPh sb="41" eb="42">
      <t>ノゾ</t>
    </rPh>
    <phoneticPr fontId="2"/>
  </si>
  <si>
    <t>　　（平成28年経済センサス-活動調査　管理・補助のみ商業事業所、細分類格付け不能、金額不明除く）</t>
    <rPh sb="3" eb="5">
      <t>ヘイセイ</t>
    </rPh>
    <rPh sb="7" eb="8">
      <t>ネン</t>
    </rPh>
    <rPh sb="8" eb="10">
      <t>ケイザイ</t>
    </rPh>
    <rPh sb="15" eb="17">
      <t>カツドウ</t>
    </rPh>
    <rPh sb="17" eb="19">
      <t>チョウサ</t>
    </rPh>
    <rPh sb="20" eb="22">
      <t>カンリ</t>
    </rPh>
    <rPh sb="23" eb="25">
      <t>ホジョ</t>
    </rPh>
    <rPh sb="27" eb="29">
      <t>ショウギョウ</t>
    </rPh>
    <rPh sb="29" eb="32">
      <t>ジギョウショ</t>
    </rPh>
    <rPh sb="33" eb="36">
      <t>サイブンルイ</t>
    </rPh>
    <rPh sb="36" eb="37">
      <t>カク</t>
    </rPh>
    <rPh sb="37" eb="38">
      <t>ヅ</t>
    </rPh>
    <rPh sb="39" eb="41">
      <t>フノウ</t>
    </rPh>
    <rPh sb="42" eb="44">
      <t>キンガク</t>
    </rPh>
    <rPh sb="44" eb="46">
      <t>フメイ</t>
    </rPh>
    <rPh sb="46" eb="47">
      <t>ノゾ</t>
    </rPh>
    <phoneticPr fontId="2"/>
  </si>
  <si>
    <t>香澄町１～３丁目、幸町</t>
    <phoneticPr fontId="2"/>
  </si>
  <si>
    <t>本町１・２丁目、十日町１～４丁目</t>
    <phoneticPr fontId="2"/>
  </si>
  <si>
    <t>Ｂ地区</t>
    <phoneticPr fontId="2"/>
  </si>
  <si>
    <t>七日町１・２丁目、旅篭町２丁目</t>
    <phoneticPr fontId="2"/>
  </si>
  <si>
    <t>Ａ地区</t>
    <phoneticPr fontId="2"/>
  </si>
  <si>
    <t>従業者１人当たり      年間商品販売額</t>
    <phoneticPr fontId="2"/>
  </si>
  <si>
    <t>従業者数</t>
  </si>
  <si>
    <t>年　平　均　増　減　率　（％）</t>
    <rPh sb="0" eb="1">
      <t>ネン</t>
    </rPh>
    <rPh sb="2" eb="3">
      <t>タイラ</t>
    </rPh>
    <rPh sb="4" eb="5">
      <t>ヒトシ</t>
    </rPh>
    <rPh sb="6" eb="7">
      <t>ゾウ</t>
    </rPh>
    <rPh sb="8" eb="9">
      <t>ゲン</t>
    </rPh>
    <phoneticPr fontId="2"/>
  </si>
  <si>
    <t>従業者１人当たり                   
 年間商品販売額（万円）</t>
    <phoneticPr fontId="2"/>
  </si>
  <si>
    <t>年間商品販売額（万円）</t>
  </si>
  <si>
    <t>売場面積（㎡）</t>
  </si>
  <si>
    <t>該当町丁名</t>
    <phoneticPr fontId="2"/>
  </si>
  <si>
    <t>６－７　中心商店街の地区の比較（卸・小売業）</t>
    <phoneticPr fontId="2"/>
  </si>
  <si>
    <t>資料　山形小売酒販組合　</t>
    <rPh sb="3" eb="5">
      <t>ヤマガタ</t>
    </rPh>
    <rPh sb="5" eb="7">
      <t>コウリ</t>
    </rPh>
    <rPh sb="7" eb="9">
      <t>シュハン</t>
    </rPh>
    <rPh sb="9" eb="11">
      <t>クミアイ</t>
    </rPh>
    <phoneticPr fontId="2"/>
  </si>
  <si>
    <t>平成17年度</t>
    <rPh sb="0" eb="2">
      <t>ヘイセイ</t>
    </rPh>
    <rPh sb="4" eb="6">
      <t>ネンド</t>
    </rPh>
    <phoneticPr fontId="2"/>
  </si>
  <si>
    <t>ウィスキー類</t>
  </si>
  <si>
    <t>雑　酒</t>
    <phoneticPr fontId="2"/>
  </si>
  <si>
    <t>ビール</t>
    <phoneticPr fontId="2"/>
  </si>
  <si>
    <t>焼　酎</t>
    <phoneticPr fontId="2"/>
  </si>
  <si>
    <t>合成清酒</t>
  </si>
  <si>
    <t>清　酒</t>
    <phoneticPr fontId="2"/>
  </si>
  <si>
    <t>　山形小売酒販組合組合員消費量のうち山形市分について掲げたものです。</t>
    <rPh sb="1" eb="3">
      <t>ヤマガタ</t>
    </rPh>
    <rPh sb="3" eb="5">
      <t>コウリ</t>
    </rPh>
    <rPh sb="5" eb="7">
      <t>シュハン</t>
    </rPh>
    <rPh sb="7" eb="9">
      <t>クミアイ</t>
    </rPh>
    <rPh sb="9" eb="12">
      <t>クミアイイン</t>
    </rPh>
    <rPh sb="12" eb="15">
      <t>ショウヒリョウ</t>
    </rPh>
    <rPh sb="18" eb="20">
      <t>ヤマガタ</t>
    </rPh>
    <rPh sb="20" eb="21">
      <t>シ</t>
    </rPh>
    <rPh sb="21" eb="22">
      <t>ブン</t>
    </rPh>
    <phoneticPr fontId="2"/>
  </si>
  <si>
    <t>６－８　酒類の消費量</t>
    <phoneticPr fontId="2"/>
  </si>
  <si>
    <t>資料　一般社団法人山形県銀行協会、日本政策金融公庫山形支店、山形信用金庫、東北労働金庫山形県本部、県医師信用組合、商工組合中央金庫山形支店、山形市農業協同組合、山形農業協同組合</t>
    <rPh sb="3" eb="5">
      <t>イッパン</t>
    </rPh>
    <rPh sb="5" eb="7">
      <t>シャダン</t>
    </rPh>
    <rPh sb="7" eb="9">
      <t>ホウジン</t>
    </rPh>
    <rPh sb="9" eb="12">
      <t>ヤマガタケン</t>
    </rPh>
    <rPh sb="12" eb="14">
      <t>ギンコウ</t>
    </rPh>
    <rPh sb="14" eb="16">
      <t>キョウカイ</t>
    </rPh>
    <rPh sb="17" eb="19">
      <t>ニホン</t>
    </rPh>
    <rPh sb="19" eb="21">
      <t>セイサク</t>
    </rPh>
    <phoneticPr fontId="2"/>
  </si>
  <si>
    <t>※この表で、日本政策金融公庫山形支店の貸出件数、貸出金については、各年度、各月の貸出実績であり、国民生活事業のみの数値となります。</t>
    <phoneticPr fontId="2"/>
  </si>
  <si>
    <t xml:space="preserve">   3</t>
    <phoneticPr fontId="2"/>
  </si>
  <si>
    <t xml:space="preserve">   2</t>
    <phoneticPr fontId="2"/>
  </si>
  <si>
    <t>12</t>
    <phoneticPr fontId="2"/>
  </si>
  <si>
    <t>11</t>
    <phoneticPr fontId="2"/>
  </si>
  <si>
    <t>10</t>
    <phoneticPr fontId="2"/>
  </si>
  <si>
    <t xml:space="preserve">  9</t>
    <phoneticPr fontId="2"/>
  </si>
  <si>
    <t xml:space="preserve">  8</t>
    <phoneticPr fontId="2"/>
  </si>
  <si>
    <t xml:space="preserve">  7</t>
    <phoneticPr fontId="2"/>
  </si>
  <si>
    <t xml:space="preserve">  6</t>
    <phoneticPr fontId="2"/>
  </si>
  <si>
    <t>月末</t>
    <rPh sb="0" eb="2">
      <t>ゲツマツ</t>
    </rPh>
    <phoneticPr fontId="2"/>
  </si>
  <si>
    <t>年度末</t>
    <rPh sb="0" eb="3">
      <t>ネンドマツ</t>
    </rPh>
    <phoneticPr fontId="2"/>
  </si>
  <si>
    <t>貸出金</t>
    <phoneticPr fontId="2"/>
  </si>
  <si>
    <t>預　金</t>
    <phoneticPr fontId="2"/>
  </si>
  <si>
    <t>貸出件数</t>
    <phoneticPr fontId="2"/>
  </si>
  <si>
    <t>農業協同組合</t>
    <phoneticPr fontId="2"/>
  </si>
  <si>
    <t>商工組合中央金庫山形支店</t>
  </si>
  <si>
    <t>信用金庫・東北労働金庫山形県本部</t>
    <rPh sb="5" eb="7">
      <t>トウホク</t>
    </rPh>
    <rPh sb="11" eb="14">
      <t>ヤマガタケン</t>
    </rPh>
    <rPh sb="14" eb="16">
      <t>ホンブ</t>
    </rPh>
    <phoneticPr fontId="2"/>
  </si>
  <si>
    <t>日本政策金融公庫山形支店※</t>
    <rPh sb="0" eb="2">
      <t>ニホン</t>
    </rPh>
    <rPh sb="2" eb="4">
      <t>セイサク</t>
    </rPh>
    <rPh sb="4" eb="6">
      <t>キンユウ</t>
    </rPh>
    <phoneticPr fontId="2"/>
  </si>
  <si>
    <t>普通銀行等</t>
    <rPh sb="4" eb="5">
      <t>トウ</t>
    </rPh>
    <phoneticPr fontId="2"/>
  </si>
  <si>
    <t>６－９　各種金融機関の預金及び貸出金</t>
    <phoneticPr fontId="2"/>
  </si>
  <si>
    <t>資料　一般社団法人山形県銀行協会</t>
    <rPh sb="3" eb="5">
      <t>イッパン</t>
    </rPh>
    <rPh sb="5" eb="7">
      <t>シャダン</t>
    </rPh>
    <rPh sb="7" eb="9">
      <t>ホウジン</t>
    </rPh>
    <phoneticPr fontId="2"/>
  </si>
  <si>
    <t>月</t>
    <rPh sb="0" eb="1">
      <t>ツキ</t>
    </rPh>
    <phoneticPr fontId="2"/>
  </si>
  <si>
    <t>年</t>
    <rPh sb="0" eb="1">
      <t>ネン</t>
    </rPh>
    <phoneticPr fontId="2"/>
  </si>
  <si>
    <t>令和元</t>
    <rPh sb="0" eb="2">
      <t>レイワ</t>
    </rPh>
    <rPh sb="2" eb="3">
      <t>ガン</t>
    </rPh>
    <phoneticPr fontId="2"/>
  </si>
  <si>
    <t>金　額</t>
    <phoneticPr fontId="2"/>
  </si>
  <si>
    <t>枚　数</t>
    <phoneticPr fontId="2"/>
  </si>
  <si>
    <t>取　引　停　止</t>
    <phoneticPr fontId="2"/>
  </si>
  <si>
    <t>不　渡　手　形</t>
    <phoneticPr fontId="2"/>
  </si>
  <si>
    <t>手　形　交　換　高</t>
  </si>
  <si>
    <t>（単位：枚、千円）</t>
    <rPh sb="4" eb="5">
      <t>マイ</t>
    </rPh>
    <phoneticPr fontId="2"/>
  </si>
  <si>
    <t>　小松・白鷹）小国町が山形手形交換所に統合しています。</t>
    <rPh sb="7" eb="10">
      <t>オグニマチ</t>
    </rPh>
    <rPh sb="11" eb="13">
      <t>ヤマガタ</t>
    </rPh>
    <rPh sb="13" eb="15">
      <t>テガタ</t>
    </rPh>
    <rPh sb="15" eb="18">
      <t>コウカンジョ</t>
    </rPh>
    <rPh sb="19" eb="21">
      <t>トウゴウ</t>
    </rPh>
    <phoneticPr fontId="2"/>
  </si>
  <si>
    <t>　また、大石田町が山形手形交換所参加地域になり、平成18年3月20日より置賜地区6手形交換所（米沢・長井・南陽・高畠・</t>
    <rPh sb="4" eb="8">
      <t>オオイシダマチ</t>
    </rPh>
    <rPh sb="9" eb="11">
      <t>ヤマガタ</t>
    </rPh>
    <rPh sb="11" eb="13">
      <t>テガタ</t>
    </rPh>
    <rPh sb="13" eb="16">
      <t>コウカンジョ</t>
    </rPh>
    <rPh sb="16" eb="18">
      <t>サンカ</t>
    </rPh>
    <rPh sb="18" eb="20">
      <t>チイキ</t>
    </rPh>
    <rPh sb="24" eb="26">
      <t>ヘイセイ</t>
    </rPh>
    <rPh sb="28" eb="29">
      <t>ネン</t>
    </rPh>
    <rPh sb="30" eb="31">
      <t>ガツ</t>
    </rPh>
    <rPh sb="33" eb="34">
      <t>ニチ</t>
    </rPh>
    <rPh sb="36" eb="38">
      <t>オイタマ</t>
    </rPh>
    <rPh sb="38" eb="40">
      <t>チク</t>
    </rPh>
    <rPh sb="41" eb="43">
      <t>テガタ</t>
    </rPh>
    <rPh sb="43" eb="46">
      <t>コウカンジョ</t>
    </rPh>
    <rPh sb="47" eb="49">
      <t>ヨネザワ</t>
    </rPh>
    <rPh sb="50" eb="52">
      <t>ナガイ</t>
    </rPh>
    <rPh sb="53" eb="55">
      <t>ナンヨウ</t>
    </rPh>
    <rPh sb="56" eb="58">
      <t>タカハタ</t>
    </rPh>
    <phoneticPr fontId="2"/>
  </si>
  <si>
    <t>　この表は、山形手形交換所の取扱い分です。平成15年3月に楯岡・尾花沢手形交換所が山形手形交換所に統合しています。</t>
    <phoneticPr fontId="2"/>
  </si>
  <si>
    <t>６－１０　年次別手形交換高</t>
    <phoneticPr fontId="2"/>
  </si>
  <si>
    <t>令和元年度</t>
    <rPh sb="0" eb="2">
      <t>レイワ</t>
    </rPh>
    <rPh sb="2" eb="4">
      <t>ガンネン</t>
    </rPh>
    <rPh sb="4" eb="5">
      <t>ド</t>
    </rPh>
    <phoneticPr fontId="2"/>
  </si>
  <si>
    <t>平成27</t>
    <rPh sb="0" eb="2">
      <t>ヘイセイ</t>
    </rPh>
    <phoneticPr fontId="2"/>
  </si>
  <si>
    <t>令和元</t>
    <rPh sb="0" eb="1">
      <t>レイ</t>
    </rPh>
    <rPh sb="1" eb="2">
      <t>ワ</t>
    </rPh>
    <rPh sb="2" eb="3">
      <t>ガン</t>
    </rPh>
    <phoneticPr fontId="2"/>
  </si>
  <si>
    <t>平成28</t>
    <rPh sb="0" eb="2">
      <t>ヘイセイ</t>
    </rPh>
    <phoneticPr fontId="2"/>
  </si>
  <si>
    <t>６－１表 続き　
令和３年経済センサス-活動調査 卸小売業　産業中分類別表
（管理・補助のみ商業事業所、細分類格付け不能、金額不明除く）</t>
    <rPh sb="3" eb="4">
      <t>ヒョウ</t>
    </rPh>
    <rPh sb="5" eb="6">
      <t>ツヅ</t>
    </rPh>
    <rPh sb="9" eb="11">
      <t>レイワ</t>
    </rPh>
    <rPh sb="12" eb="13">
      <t>ヘイネン</t>
    </rPh>
    <rPh sb="13" eb="15">
      <t>ケイザイ</t>
    </rPh>
    <rPh sb="20" eb="22">
      <t>カツドウ</t>
    </rPh>
    <rPh sb="22" eb="24">
      <t>チョウサ</t>
    </rPh>
    <rPh sb="25" eb="26">
      <t>オロシ</t>
    </rPh>
    <rPh sb="26" eb="28">
      <t>コウリ</t>
    </rPh>
    <rPh sb="28" eb="29">
      <t>ギョウ</t>
    </rPh>
    <rPh sb="30" eb="32">
      <t>サンギョウ</t>
    </rPh>
    <rPh sb="32" eb="35">
      <t>チュウブンルイ</t>
    </rPh>
    <rPh sb="35" eb="36">
      <t>ベツ</t>
    </rPh>
    <rPh sb="36" eb="37">
      <t>ヒョウ</t>
    </rPh>
    <rPh sb="39" eb="41">
      <t>カンリ</t>
    </rPh>
    <rPh sb="42" eb="44">
      <t>ホジョ</t>
    </rPh>
    <rPh sb="46" eb="48">
      <t>ショウギョウ</t>
    </rPh>
    <rPh sb="48" eb="51">
      <t>ジギョウショ</t>
    </rPh>
    <rPh sb="52" eb="55">
      <t>サイブンルイ</t>
    </rPh>
    <rPh sb="55" eb="56">
      <t>カク</t>
    </rPh>
    <rPh sb="56" eb="57">
      <t>ヅ</t>
    </rPh>
    <rPh sb="58" eb="60">
      <t>フノウ</t>
    </rPh>
    <rPh sb="61" eb="63">
      <t>キンガク</t>
    </rPh>
    <rPh sb="63" eb="65">
      <t>フメイ</t>
    </rPh>
    <rPh sb="65" eb="66">
      <t>ノゾ</t>
    </rPh>
    <phoneticPr fontId="2"/>
  </si>
  <si>
    <t>６－２表 続き　令和３年経済センサス-活動調査　卸小売業　産業中分類別
（管理・補助のみ事業所、細分類格付け不能、金額不明除く）</t>
    <rPh sb="3" eb="4">
      <t>ヒョウ</t>
    </rPh>
    <rPh sb="5" eb="6">
      <t>ツヅ</t>
    </rPh>
    <rPh sb="8" eb="10">
      <t>レイワ</t>
    </rPh>
    <rPh sb="11" eb="12">
      <t>ネン</t>
    </rPh>
    <rPh sb="12" eb="14">
      <t>ケイザイ</t>
    </rPh>
    <rPh sb="19" eb="21">
      <t>カツドウ</t>
    </rPh>
    <rPh sb="21" eb="23">
      <t>チョウサ</t>
    </rPh>
    <rPh sb="24" eb="25">
      <t>オロシ</t>
    </rPh>
    <rPh sb="25" eb="27">
      <t>コウリ</t>
    </rPh>
    <rPh sb="27" eb="28">
      <t>ギョウ</t>
    </rPh>
    <rPh sb="29" eb="31">
      <t>サンギョウ</t>
    </rPh>
    <rPh sb="31" eb="34">
      <t>チュウブンルイ</t>
    </rPh>
    <rPh sb="34" eb="35">
      <t>ベツ</t>
    </rPh>
    <rPh sb="37" eb="39">
      <t>カンリ</t>
    </rPh>
    <rPh sb="40" eb="42">
      <t>ホジョ</t>
    </rPh>
    <rPh sb="44" eb="47">
      <t>ジギョウショ</t>
    </rPh>
    <rPh sb="48" eb="51">
      <t>サイブンルイ</t>
    </rPh>
    <rPh sb="51" eb="52">
      <t>カク</t>
    </rPh>
    <rPh sb="52" eb="53">
      <t>ヅ</t>
    </rPh>
    <rPh sb="54" eb="56">
      <t>フノウ</t>
    </rPh>
    <rPh sb="57" eb="59">
      <t>キンガク</t>
    </rPh>
    <rPh sb="59" eb="61">
      <t>フメイ</t>
    </rPh>
    <rPh sb="61" eb="62">
      <t>ノゾ</t>
    </rPh>
    <phoneticPr fontId="2"/>
  </si>
  <si>
    <t>x</t>
  </si>
  <si>
    <t>×：秘匿合算</t>
    <rPh sb="2" eb="6">
      <t>ヒトクガッサン</t>
    </rPh>
    <phoneticPr fontId="1"/>
  </si>
  <si>
    <t>６－３表 続き　令和３年経済センサス-活動調査　卸小売業　従業者規模別商店数</t>
    <rPh sb="3" eb="4">
      <t>ヒョウ</t>
    </rPh>
    <rPh sb="5" eb="6">
      <t>ツヅ</t>
    </rPh>
    <rPh sb="8" eb="10">
      <t>レイワ</t>
    </rPh>
    <rPh sb="11" eb="12">
      <t>ヘイネン</t>
    </rPh>
    <rPh sb="12" eb="14">
      <t>ケイザイ</t>
    </rPh>
    <rPh sb="19" eb="21">
      <t>カツドウ</t>
    </rPh>
    <rPh sb="21" eb="23">
      <t>チョウサ</t>
    </rPh>
    <rPh sb="24" eb="25">
      <t>オロシ</t>
    </rPh>
    <rPh sb="25" eb="27">
      <t>コウリ</t>
    </rPh>
    <rPh sb="27" eb="28">
      <t>ギョウ</t>
    </rPh>
    <rPh sb="29" eb="32">
      <t>ジュウギョウシャ</t>
    </rPh>
    <rPh sb="32" eb="35">
      <t>キボベツ</t>
    </rPh>
    <rPh sb="35" eb="38">
      <t>ショウテンスウ</t>
    </rPh>
    <phoneticPr fontId="2"/>
  </si>
  <si>
    <t xml:space="preserve">    令和 3 年 注１</t>
    <rPh sb="4" eb="6">
      <t>レイワ</t>
    </rPh>
    <rPh sb="9" eb="10">
      <t>ネン</t>
    </rPh>
    <rPh sb="11" eb="12">
      <t>チュウ</t>
    </rPh>
    <phoneticPr fontId="2"/>
  </si>
  <si>
    <t>令和3年</t>
    <rPh sb="0" eb="2">
      <t>レイワ</t>
    </rPh>
    <rPh sb="3" eb="4">
      <t>ネン</t>
    </rPh>
    <phoneticPr fontId="2"/>
  </si>
  <si>
    <t>　　（令和3年経済センサス-活動調査　管理・補助のみ商業事業所、細分類格付け不能、金額不明除く）</t>
    <rPh sb="3" eb="5">
      <t>レイワ</t>
    </rPh>
    <rPh sb="6" eb="7">
      <t>ネン</t>
    </rPh>
    <rPh sb="7" eb="9">
      <t>ケイザイ</t>
    </rPh>
    <rPh sb="14" eb="16">
      <t>カツドウ</t>
    </rPh>
    <rPh sb="16" eb="18">
      <t>チョウサ</t>
    </rPh>
    <rPh sb="19" eb="21">
      <t>カンリ</t>
    </rPh>
    <rPh sb="22" eb="24">
      <t>ホジョ</t>
    </rPh>
    <rPh sb="26" eb="28">
      <t>ショウギョウ</t>
    </rPh>
    <rPh sb="28" eb="31">
      <t>ジギョウショ</t>
    </rPh>
    <rPh sb="32" eb="35">
      <t>サイブンルイ</t>
    </rPh>
    <rPh sb="35" eb="36">
      <t>カク</t>
    </rPh>
    <rPh sb="36" eb="37">
      <t>ヅ</t>
    </rPh>
    <rPh sb="38" eb="40">
      <t>フノウ</t>
    </rPh>
    <rPh sb="41" eb="43">
      <t>キンガク</t>
    </rPh>
    <rPh sb="43" eb="45">
      <t>フメイ</t>
    </rPh>
    <rPh sb="45" eb="46">
      <t>ノゾ</t>
    </rPh>
    <phoneticPr fontId="2"/>
  </si>
  <si>
    <t>-</t>
    <phoneticPr fontId="1"/>
  </si>
  <si>
    <t>　平成２８年、令和３年の数値はともに経済センサス-活動調査の卸売業、小売業に関する調査結果に基づく数値（６月１日現在）となります。</t>
    <rPh sb="1" eb="3">
      <t>ヘイセイ</t>
    </rPh>
    <rPh sb="5" eb="6">
      <t>ネン</t>
    </rPh>
    <rPh sb="7" eb="9">
      <t>レイワ</t>
    </rPh>
    <rPh sb="10" eb="11">
      <t>ネン</t>
    </rPh>
    <rPh sb="12" eb="14">
      <t>スウチ</t>
    </rPh>
    <rPh sb="18" eb="20">
      <t>ケイザイ</t>
    </rPh>
    <rPh sb="25" eb="27">
      <t>カツドウ</t>
    </rPh>
    <rPh sb="27" eb="29">
      <t>チョウサ</t>
    </rPh>
    <rPh sb="30" eb="31">
      <t>オロシ</t>
    </rPh>
    <rPh sb="31" eb="32">
      <t>ウ</t>
    </rPh>
    <rPh sb="32" eb="33">
      <t>ギョウ</t>
    </rPh>
    <rPh sb="34" eb="36">
      <t>コウリ</t>
    </rPh>
    <rPh sb="36" eb="37">
      <t>ギョウ</t>
    </rPh>
    <rPh sb="38" eb="39">
      <t>カン</t>
    </rPh>
    <rPh sb="41" eb="43">
      <t>チョウサ</t>
    </rPh>
    <rPh sb="43" eb="45">
      <t>ケッカ</t>
    </rPh>
    <rPh sb="46" eb="47">
      <t>モト</t>
    </rPh>
    <rPh sb="49" eb="51">
      <t>スウチ</t>
    </rPh>
    <rPh sb="53" eb="54">
      <t>ツキ</t>
    </rPh>
    <rPh sb="55" eb="58">
      <t>ニチゲンザイ</t>
    </rPh>
    <phoneticPr fontId="2"/>
  </si>
  <si>
    <t>Ｃ地区</t>
    <phoneticPr fontId="2"/>
  </si>
  <si>
    <t>資料　経済センサス-活動調査</t>
    <rPh sb="3" eb="5">
      <t>ケイザイ</t>
    </rPh>
    <rPh sb="10" eb="12">
      <t>カツドウ</t>
    </rPh>
    <rPh sb="12" eb="14">
      <t>チョウサ</t>
    </rPh>
    <phoneticPr fontId="2"/>
  </si>
  <si>
    <t>県医師信用組合</t>
    <rPh sb="0" eb="1">
      <t>ケン</t>
    </rPh>
    <rPh sb="1" eb="3">
      <t>イシ</t>
    </rPh>
    <rPh sb="5" eb="7">
      <t>クミアイ</t>
    </rPh>
    <phoneticPr fontId="2"/>
  </si>
  <si>
    <t>　　        4. 1</t>
    <phoneticPr fontId="2"/>
  </si>
  <si>
    <t>※業務終了</t>
    <rPh sb="1" eb="5">
      <t>ギョウムシュウリョウ</t>
    </rPh>
    <phoneticPr fontId="2"/>
  </si>
  <si>
    <t>※令和4年11月2日にて、手形交換所業務を終了しました。</t>
    <rPh sb="1" eb="3">
      <t>レイワ</t>
    </rPh>
    <rPh sb="4" eb="5">
      <t>ネン</t>
    </rPh>
    <rPh sb="7" eb="8">
      <t>ガツ</t>
    </rPh>
    <rPh sb="9" eb="10">
      <t>ニチ</t>
    </rPh>
    <rPh sb="13" eb="18">
      <t>テガタコウカンジョ</t>
    </rPh>
    <rPh sb="18" eb="20">
      <t>ギョウム</t>
    </rPh>
    <rPh sb="21" eb="23">
      <t>シュウリョウ</t>
    </rPh>
    <phoneticPr fontId="2"/>
  </si>
  <si>
    <t>６－１表 続き　令和3年経済センサス-活動調査 卸小売業　産業中分類別表（管理・補助のみ商業事業所、細分類格付け不能、金額不明除く）</t>
    <rPh sb="8" eb="10">
      <t>レイワ</t>
    </rPh>
    <phoneticPr fontId="2"/>
  </si>
  <si>
    <t>６－２表 続き　令和3年経済センサス-活動調査　卸小売業　産業中分類別（管理・補助のみ事業所、細分類格付け不能、金額不明除く）</t>
    <rPh sb="8" eb="10">
      <t>レイワ</t>
    </rPh>
    <phoneticPr fontId="2"/>
  </si>
  <si>
    <t>６－３表 続き　令和3年経済センサス-活動調査　卸小売業　従業者規模別商店数（格付け不能除く）</t>
    <rPh sb="8" eb="10">
      <t>レイワ</t>
    </rPh>
    <rPh sb="39" eb="40">
      <t>カク</t>
    </rPh>
    <rPh sb="40" eb="41">
      <t>ヅ</t>
    </rPh>
    <rPh sb="42" eb="44">
      <t>フノウ</t>
    </rPh>
    <rPh sb="44" eb="45">
      <t>ノゾ</t>
    </rPh>
    <phoneticPr fontId="2"/>
  </si>
  <si>
    <t>６－６表 続き　従業者１人当たり売場面積及び売場面積１㎡当たり年間商品販売額（小売業）(R3)</t>
    <phoneticPr fontId="2"/>
  </si>
  <si>
    <t>.</t>
    <phoneticPr fontId="1"/>
  </si>
  <si>
    <t>令和６年山形市統計書</t>
    <rPh sb="0" eb="1">
      <t>レイ</t>
    </rPh>
    <rPh sb="1" eb="2">
      <t>ワ</t>
    </rPh>
    <rPh sb="3" eb="4">
      <t>ネン</t>
    </rPh>
    <rPh sb="4" eb="7">
      <t>ヤマガタシ</t>
    </rPh>
    <rPh sb="7" eb="10">
      <t>トウケイショ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</si>
</sst>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_);[Red]\(#,##0\)"/>
    <numFmt numFmtId="177" formatCode="#,##0;[Red]#,##0"/>
    <numFmt numFmtId="178" formatCode="_ * #,##0;_ * \-#,##0;_ * &quot;-&quot;;_ @"/>
    <numFmt numFmtId="179" formatCode="0_ "/>
    <numFmt numFmtId="180" formatCode="###,###,##0;&quot;-&quot;##,###,##0"/>
    <numFmt numFmtId="181" formatCode="#,##0_ "/>
    <numFmt numFmtId="182" formatCode="0_);[Red]\(0\)"/>
    <numFmt numFmtId="183" formatCode="0.0_);[Red]\(0.0\)"/>
    <numFmt numFmtId="184" formatCode="#,##0.0;[Red]\-#,##0.0"/>
    <numFmt numFmtId="185" formatCode="0.0"/>
    <numFmt numFmtId="186" formatCode="_ * #,##0.0_ ;_ * \-#,##0.0_ ;_ * &quot;-&quot;??_ ;_ @_ "/>
    <numFmt numFmtId="187" formatCode="0.0;&quot;△ &quot;0.0"/>
  </numFmts>
  <fonts count="21"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name val="HGSｺﾞｼｯｸM"/>
      <family val="3"/>
      <charset val="128"/>
    </font>
    <font>
      <sz val="10"/>
      <name val="HGSｺﾞｼｯｸM"/>
      <family val="3"/>
      <charset val="128"/>
    </font>
    <font>
      <b/>
      <sz val="10"/>
      <name val="HGSｺﾞｼｯｸM"/>
      <family val="3"/>
      <charset val="128"/>
    </font>
    <font>
      <sz val="8"/>
      <name val="HGSｺﾞｼｯｸM"/>
      <family val="3"/>
      <charset val="128"/>
    </font>
    <font>
      <sz val="9"/>
      <name val="HGSｺﾞｼｯｸM"/>
      <family val="3"/>
      <charset val="128"/>
    </font>
    <font>
      <sz val="6"/>
      <name val="HGSｺﾞｼｯｸM"/>
      <family val="3"/>
      <charset val="128"/>
    </font>
    <font>
      <sz val="14"/>
      <name val="HGSｺﾞｼｯｸM"/>
      <family val="3"/>
      <charset val="128"/>
    </font>
    <font>
      <sz val="12"/>
      <name val="ＭＳ Ｐゴシック"/>
      <family val="3"/>
      <charset val="128"/>
    </font>
    <font>
      <b/>
      <sz val="14"/>
      <name val="HGSｺﾞｼｯｸM"/>
      <family val="3"/>
      <charset val="128"/>
    </font>
    <font>
      <sz val="12"/>
      <name val="HGSｺﾞｼｯｸM"/>
      <family val="3"/>
      <charset val="128"/>
    </font>
    <font>
      <sz val="11"/>
      <color theme="1"/>
      <name val="HGSｺﾞｼｯｸM"/>
      <family val="3"/>
      <charset val="128"/>
    </font>
    <font>
      <b/>
      <sz val="9"/>
      <name val="HGSｺﾞｼｯｸM"/>
      <family val="3"/>
      <charset val="128"/>
    </font>
    <font>
      <b/>
      <sz val="11"/>
      <name val="HGSｺﾞｼｯｸM"/>
      <family val="3"/>
      <charset val="128"/>
    </font>
    <font>
      <b/>
      <sz val="16"/>
      <name val="HGSｺﾞｼｯｸM"/>
      <family val="3"/>
      <charset val="128"/>
    </font>
    <font>
      <b/>
      <sz val="22"/>
      <name val="HGSｺﾞｼｯｸM"/>
      <family val="3"/>
      <charset val="128"/>
    </font>
    <font>
      <b/>
      <sz val="18"/>
      <name val="HGSｺﾞｼｯｸM"/>
      <family val="3"/>
      <charset val="128"/>
    </font>
    <font>
      <sz val="11"/>
      <color theme="1"/>
      <name val="游ゴシック"/>
      <family val="2"/>
      <scheme val="minor"/>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diagonal/>
    </border>
    <border>
      <left/>
      <right style="dotted">
        <color indexed="64"/>
      </right>
      <top style="thin">
        <color indexed="64"/>
      </top>
      <bottom style="dotted">
        <color indexed="64"/>
      </bottom>
      <diagonal/>
    </border>
  </borders>
  <cellStyleXfs count="7">
    <xf numFmtId="0" fontId="0" fillId="0" borderId="0">
      <alignment vertical="center"/>
    </xf>
    <xf numFmtId="0" fontId="3" fillId="0" borderId="0"/>
    <xf numFmtId="38" fontId="3" fillId="0" borderId="0" applyFont="0" applyFill="0" applyBorder="0" applyAlignment="0" applyProtection="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alignment vertical="center"/>
    </xf>
  </cellStyleXfs>
  <cellXfs count="470">
    <xf numFmtId="0" fontId="0" fillId="0" borderId="0" xfId="0">
      <alignment vertical="center"/>
    </xf>
    <xf numFmtId="0" fontId="4" fillId="0" borderId="0" xfId="1" applyFont="1" applyFill="1"/>
    <xf numFmtId="0" fontId="4" fillId="0" borderId="0" xfId="1" applyFont="1" applyFill="1" applyAlignment="1">
      <alignment horizontal="right"/>
    </xf>
    <xf numFmtId="176" fontId="4" fillId="0" borderId="0" xfId="1" applyNumberFormat="1" applyFont="1" applyFill="1" applyAlignment="1">
      <alignment horizontal="right"/>
    </xf>
    <xf numFmtId="0" fontId="5" fillId="0" borderId="0" xfId="1" applyFont="1" applyFill="1"/>
    <xf numFmtId="38" fontId="6" fillId="0" borderId="2" xfId="2" applyFont="1" applyFill="1" applyBorder="1" applyAlignment="1">
      <alignment horizontal="right"/>
    </xf>
    <xf numFmtId="176" fontId="6" fillId="0" borderId="3" xfId="2" applyNumberFormat="1" applyFont="1" applyFill="1" applyBorder="1" applyAlignment="1">
      <alignment horizontal="right"/>
    </xf>
    <xf numFmtId="49" fontId="6" fillId="0" borderId="2" xfId="1" applyNumberFormat="1" applyFont="1" applyFill="1" applyBorder="1"/>
    <xf numFmtId="38" fontId="5" fillId="0" borderId="0" xfId="2" applyFont="1" applyFill="1" applyBorder="1" applyAlignment="1">
      <alignment horizontal="right"/>
    </xf>
    <xf numFmtId="176" fontId="5" fillId="0" borderId="4" xfId="2" applyNumberFormat="1" applyFont="1" applyFill="1" applyBorder="1" applyAlignment="1">
      <alignment horizontal="right"/>
    </xf>
    <xf numFmtId="49" fontId="5" fillId="0" borderId="0" xfId="1" applyNumberFormat="1" applyFont="1" applyFill="1" applyBorder="1" applyAlignment="1">
      <alignment horizontal="center"/>
    </xf>
    <xf numFmtId="38" fontId="5" fillId="0" borderId="0" xfId="2" applyFont="1" applyFill="1" applyBorder="1" applyAlignment="1">
      <alignment horizontal="right" textRotation="90"/>
    </xf>
    <xf numFmtId="0" fontId="5" fillId="0" borderId="0" xfId="1" applyFont="1" applyFill="1" applyBorder="1" applyAlignment="1">
      <alignment horizontal="center"/>
    </xf>
    <xf numFmtId="176" fontId="5" fillId="0" borderId="4" xfId="1" applyNumberFormat="1" applyFont="1" applyFill="1" applyBorder="1" applyAlignment="1">
      <alignment horizontal="right"/>
    </xf>
    <xf numFmtId="38" fontId="5" fillId="0" borderId="0" xfId="2" applyFont="1" applyFill="1" applyBorder="1" applyAlignment="1"/>
    <xf numFmtId="0" fontId="4" fillId="0" borderId="0" xfId="1" applyFont="1" applyFill="1" applyBorder="1" applyAlignment="1">
      <alignment horizontal="right"/>
    </xf>
    <xf numFmtId="176" fontId="4" fillId="0" borderId="4" xfId="1" applyNumberFormat="1" applyFont="1" applyFill="1" applyBorder="1" applyAlignment="1">
      <alignment horizontal="right"/>
    </xf>
    <xf numFmtId="0" fontId="5" fillId="0" borderId="0" xfId="1" applyFont="1" applyFill="1" applyBorder="1" applyAlignment="1"/>
    <xf numFmtId="0" fontId="4" fillId="0" borderId="0" xfId="1" applyFont="1" applyFill="1" applyBorder="1"/>
    <xf numFmtId="0" fontId="4" fillId="0" borderId="0" xfId="1" applyFont="1" applyFill="1" applyAlignment="1">
      <alignment horizontal="center" vertical="center" wrapText="1"/>
    </xf>
    <xf numFmtId="0" fontId="7" fillId="0" borderId="5"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76" fontId="5" fillId="0" borderId="5" xfId="1" applyNumberFormat="1" applyFont="1" applyFill="1" applyBorder="1" applyAlignment="1">
      <alignment horizontal="center" vertical="center" wrapText="1"/>
    </xf>
    <xf numFmtId="0" fontId="5" fillId="0" borderId="6" xfId="1" applyFont="1" applyFill="1" applyBorder="1" applyAlignment="1">
      <alignment horizontal="center" vertical="center" wrapText="1"/>
    </xf>
    <xf numFmtId="0" fontId="5" fillId="0" borderId="0" xfId="1" applyFont="1" applyFill="1" applyBorder="1" applyAlignment="1">
      <alignment horizontal="right"/>
    </xf>
    <xf numFmtId="176" fontId="4" fillId="0" borderId="0" xfId="1" applyNumberFormat="1" applyFont="1" applyFill="1" applyBorder="1" applyAlignment="1">
      <alignment horizontal="right"/>
    </xf>
    <xf numFmtId="0" fontId="7" fillId="0" borderId="0" xfId="1" applyFont="1" applyFill="1" applyBorder="1"/>
    <xf numFmtId="0" fontId="8" fillId="0" borderId="0" xfId="1" applyFont="1" applyFill="1" applyBorder="1"/>
    <xf numFmtId="0" fontId="8" fillId="0" borderId="0" xfId="1" applyFont="1" applyFill="1" applyBorder="1" applyAlignment="1">
      <alignment horizontal="right"/>
    </xf>
    <xf numFmtId="0" fontId="8" fillId="0" borderId="0" xfId="1" applyFont="1" applyBorder="1"/>
    <xf numFmtId="0" fontId="4" fillId="0" borderId="0" xfId="1" applyFont="1"/>
    <xf numFmtId="0" fontId="5" fillId="0" borderId="0" xfId="1" applyFont="1"/>
    <xf numFmtId="38" fontId="5" fillId="0" borderId="2" xfId="2" applyFont="1" applyBorder="1" applyAlignment="1">
      <alignment horizontal="right"/>
    </xf>
    <xf numFmtId="38" fontId="5" fillId="0" borderId="2" xfId="2" applyFont="1" applyBorder="1"/>
    <xf numFmtId="38" fontId="5" fillId="0" borderId="3" xfId="2" applyFont="1" applyBorder="1"/>
    <xf numFmtId="0" fontId="5" fillId="0" borderId="2" xfId="1" applyFont="1" applyBorder="1" applyAlignment="1"/>
    <xf numFmtId="41" fontId="5" fillId="0" borderId="0" xfId="1" applyNumberFormat="1" applyFont="1" applyBorder="1" applyAlignment="1">
      <alignment horizontal="right"/>
    </xf>
    <xf numFmtId="38" fontId="5" fillId="0" borderId="0" xfId="2" applyFont="1" applyFill="1" applyBorder="1"/>
    <xf numFmtId="38" fontId="5" fillId="0" borderId="4" xfId="2" applyFont="1" applyFill="1" applyBorder="1"/>
    <xf numFmtId="0" fontId="8" fillId="0" borderId="0" xfId="1" applyFont="1" applyFill="1" applyBorder="1" applyAlignment="1">
      <alignment horizontal="left" indent="1"/>
    </xf>
    <xf numFmtId="41" fontId="5" fillId="0" borderId="0" xfId="2" applyNumberFormat="1" applyFont="1" applyFill="1" applyBorder="1" applyAlignment="1">
      <alignment horizontal="right"/>
    </xf>
    <xf numFmtId="0" fontId="8" fillId="0" borderId="0" xfId="1" applyFont="1" applyBorder="1" applyAlignment="1">
      <alignment horizontal="left" indent="1"/>
    </xf>
    <xf numFmtId="0" fontId="5" fillId="0" borderId="0" xfId="1" applyFont="1" applyBorder="1"/>
    <xf numFmtId="38" fontId="5" fillId="0" borderId="0" xfId="2" applyFont="1" applyBorder="1"/>
    <xf numFmtId="38" fontId="5" fillId="0" borderId="4" xfId="2" applyFont="1" applyBorder="1"/>
    <xf numFmtId="177" fontId="5" fillId="0" borderId="0" xfId="2" applyNumberFormat="1" applyFont="1" applyBorder="1" applyAlignment="1">
      <alignment horizontal="right"/>
    </xf>
    <xf numFmtId="177" fontId="5" fillId="0" borderId="0" xfId="2" applyNumberFormat="1" applyFont="1" applyBorder="1"/>
    <xf numFmtId="177" fontId="5" fillId="0" borderId="4" xfId="2" applyNumberFormat="1" applyFont="1" applyBorder="1"/>
    <xf numFmtId="38" fontId="5" fillId="0" borderId="0" xfId="2" applyFont="1" applyBorder="1" applyAlignment="1">
      <alignment horizontal="right"/>
    </xf>
    <xf numFmtId="0" fontId="5" fillId="0" borderId="0" xfId="1" applyFont="1" applyBorder="1" applyAlignment="1"/>
    <xf numFmtId="0" fontId="4" fillId="0" borderId="0" xfId="1" applyFont="1" applyBorder="1"/>
    <xf numFmtId="0" fontId="4" fillId="0" borderId="4" xfId="1" applyFont="1" applyBorder="1"/>
    <xf numFmtId="0" fontId="4" fillId="0" borderId="0" xfId="1" applyFont="1" applyAlignment="1">
      <alignment vertical="center"/>
    </xf>
    <xf numFmtId="0" fontId="4" fillId="0" borderId="0" xfId="1" applyFont="1" applyBorder="1" applyAlignment="1">
      <alignment horizontal="centerContinuous"/>
    </xf>
    <xf numFmtId="0" fontId="5" fillId="0" borderId="0" xfId="1" applyFont="1" applyBorder="1" applyAlignment="1">
      <alignment horizontal="centerContinuous"/>
    </xf>
    <xf numFmtId="0" fontId="7" fillId="0" borderId="0" xfId="1" applyFont="1" applyBorder="1"/>
    <xf numFmtId="0" fontId="5" fillId="0" borderId="0" xfId="1" applyFont="1" applyBorder="1" applyAlignment="1">
      <alignment horizontal="right"/>
    </xf>
    <xf numFmtId="0" fontId="10" fillId="0" borderId="0" xfId="1" applyFont="1"/>
    <xf numFmtId="0" fontId="4" fillId="0" borderId="2" xfId="1" applyFont="1" applyBorder="1"/>
    <xf numFmtId="0" fontId="4" fillId="0" borderId="3" xfId="1" applyFont="1" applyBorder="1"/>
    <xf numFmtId="41" fontId="5" fillId="0" borderId="4" xfId="1" applyNumberFormat="1" applyFont="1" applyBorder="1" applyAlignment="1">
      <alignment horizontal="right"/>
    </xf>
    <xf numFmtId="178" fontId="5" fillId="0" borderId="4" xfId="2" applyNumberFormat="1" applyFont="1" applyFill="1" applyBorder="1"/>
    <xf numFmtId="49" fontId="5" fillId="0" borderId="0" xfId="2" applyNumberFormat="1" applyFont="1" applyFill="1" applyBorder="1" applyAlignment="1">
      <alignment horizontal="right"/>
    </xf>
    <xf numFmtId="178" fontId="5" fillId="0" borderId="0" xfId="2" applyNumberFormat="1" applyFont="1" applyFill="1" applyBorder="1"/>
    <xf numFmtId="1" fontId="5" fillId="0" borderId="0" xfId="2" applyNumberFormat="1" applyFont="1" applyFill="1" applyBorder="1" applyAlignment="1">
      <alignment horizontal="right"/>
    </xf>
    <xf numFmtId="178" fontId="5" fillId="0" borderId="0" xfId="2" applyNumberFormat="1" applyFont="1" applyFill="1" applyBorder="1" applyAlignment="1">
      <alignment horizontal="right"/>
    </xf>
    <xf numFmtId="179" fontId="5" fillId="0" borderId="0" xfId="2" applyNumberFormat="1" applyFont="1" applyBorder="1"/>
    <xf numFmtId="178" fontId="5" fillId="0" borderId="0" xfId="2" applyNumberFormat="1" applyFont="1" applyBorder="1"/>
    <xf numFmtId="178" fontId="5" fillId="0" borderId="4" xfId="2" applyNumberFormat="1" applyFont="1" applyBorder="1"/>
    <xf numFmtId="49" fontId="5" fillId="0" borderId="0" xfId="2" applyNumberFormat="1" applyFont="1" applyBorder="1" applyAlignment="1">
      <alignment horizontal="right"/>
    </xf>
    <xf numFmtId="178" fontId="5" fillId="0" borderId="0" xfId="2" applyNumberFormat="1" applyFont="1" applyBorder="1" applyAlignment="1">
      <alignment horizontal="right"/>
    </xf>
    <xf numFmtId="0" fontId="8" fillId="0" borderId="3" xfId="1" applyFont="1" applyBorder="1" applyAlignment="1">
      <alignment horizontal="right" vertical="top"/>
    </xf>
    <xf numFmtId="0" fontId="8" fillId="0" borderId="20" xfId="1" applyFont="1" applyBorder="1" applyAlignment="1">
      <alignment horizontal="right" vertical="top"/>
    </xf>
    <xf numFmtId="0" fontId="8" fillId="0" borderId="20" xfId="1" applyFont="1" applyBorder="1" applyAlignment="1">
      <alignment horizontal="left" vertical="top"/>
    </xf>
    <xf numFmtId="0" fontId="8" fillId="0" borderId="20" xfId="1" applyFont="1" applyBorder="1" applyAlignment="1">
      <alignment vertical="top"/>
    </xf>
    <xf numFmtId="0" fontId="8" fillId="0" borderId="25" xfId="1" applyFont="1" applyBorder="1" applyAlignment="1">
      <alignment horizontal="left"/>
    </xf>
    <xf numFmtId="0" fontId="8" fillId="0" borderId="23" xfId="1" applyFont="1" applyBorder="1" applyAlignment="1">
      <alignment horizontal="left"/>
    </xf>
    <xf numFmtId="0" fontId="8" fillId="0" borderId="23" xfId="1" applyFont="1" applyBorder="1" applyAlignment="1"/>
    <xf numFmtId="0" fontId="10" fillId="0" borderId="0" xfId="1" applyFont="1" applyAlignment="1">
      <alignment horizontal="left"/>
    </xf>
    <xf numFmtId="0" fontId="5" fillId="0" borderId="2" xfId="1" applyFont="1" applyBorder="1"/>
    <xf numFmtId="38" fontId="4" fillId="0" borderId="0" xfId="1" applyNumberFormat="1" applyFont="1"/>
    <xf numFmtId="49" fontId="5" fillId="0" borderId="0" xfId="2" applyNumberFormat="1" applyFont="1" applyBorder="1" applyAlignment="1">
      <alignment horizontal="center"/>
    </xf>
    <xf numFmtId="0" fontId="5" fillId="0" borderId="0" xfId="1" applyFont="1" applyBorder="1" applyAlignment="1">
      <alignment horizontal="center"/>
    </xf>
    <xf numFmtId="0" fontId="5" fillId="0" borderId="0" xfId="1" applyFont="1" applyAlignment="1">
      <alignment vertical="center"/>
    </xf>
    <xf numFmtId="41" fontId="5" fillId="0" borderId="2" xfId="1" applyNumberFormat="1" applyFont="1" applyBorder="1" applyAlignment="1">
      <alignment horizontal="right" vertical="center"/>
    </xf>
    <xf numFmtId="41" fontId="5" fillId="0" borderId="3" xfId="1" applyNumberFormat="1" applyFont="1" applyBorder="1" applyAlignment="1">
      <alignment horizontal="right" vertical="center"/>
    </xf>
    <xf numFmtId="41" fontId="5" fillId="0" borderId="4" xfId="1" applyNumberFormat="1" applyFont="1" applyBorder="1" applyAlignment="1">
      <alignment horizontal="right" vertical="center"/>
    </xf>
    <xf numFmtId="38" fontId="8" fillId="0" borderId="1" xfId="2" applyFont="1" applyFill="1" applyBorder="1" applyAlignment="1">
      <alignment vertical="top" wrapText="1"/>
    </xf>
    <xf numFmtId="0" fontId="4" fillId="0" borderId="1" xfId="1" applyFont="1" applyFill="1" applyBorder="1" applyAlignment="1">
      <alignment vertical="top" wrapText="1"/>
    </xf>
    <xf numFmtId="177" fontId="5" fillId="0" borderId="4" xfId="2" applyNumberFormat="1" applyFont="1" applyFill="1" applyBorder="1"/>
    <xf numFmtId="177" fontId="5" fillId="0" borderId="0" xfId="2" applyNumberFormat="1" applyFont="1" applyFill="1" applyBorder="1"/>
    <xf numFmtId="0" fontId="6" fillId="0" borderId="2" xfId="1" applyFont="1" applyBorder="1"/>
    <xf numFmtId="49" fontId="6" fillId="0" borderId="20" xfId="1" applyNumberFormat="1" applyFont="1" applyBorder="1" applyAlignment="1">
      <alignment horizontal="center"/>
    </xf>
    <xf numFmtId="181" fontId="5" fillId="0" borderId="0" xfId="1" applyNumberFormat="1" applyFont="1" applyBorder="1"/>
    <xf numFmtId="182" fontId="5" fillId="0" borderId="0" xfId="1" applyNumberFormat="1" applyFont="1" applyBorder="1"/>
    <xf numFmtId="49" fontId="5" fillId="0" borderId="22" xfId="1" applyNumberFormat="1" applyFont="1" applyBorder="1" applyAlignment="1">
      <alignment horizontal="center"/>
    </xf>
    <xf numFmtId="0" fontId="5" fillId="0" borderId="22" xfId="1" applyFont="1" applyBorder="1"/>
    <xf numFmtId="183" fontId="5" fillId="0" borderId="0" xfId="1" applyNumberFormat="1" applyFont="1" applyBorder="1"/>
    <xf numFmtId="183" fontId="5" fillId="0" borderId="0" xfId="1" applyNumberFormat="1" applyFont="1" applyBorder="1" applyAlignment="1">
      <alignment horizontal="right"/>
    </xf>
    <xf numFmtId="183" fontId="5" fillId="0" borderId="4" xfId="1" applyNumberFormat="1" applyFont="1" applyBorder="1"/>
    <xf numFmtId="49" fontId="5" fillId="0" borderId="4" xfId="1" applyNumberFormat="1" applyFont="1" applyBorder="1" applyAlignment="1">
      <alignment horizontal="center"/>
    </xf>
    <xf numFmtId="184" fontId="4" fillId="0" borderId="2" xfId="2" applyNumberFormat="1" applyFont="1" applyBorder="1" applyAlignment="1">
      <alignment horizontal="right"/>
    </xf>
    <xf numFmtId="184" fontId="4" fillId="0" borderId="2" xfId="2" applyNumberFormat="1" applyFont="1" applyBorder="1"/>
    <xf numFmtId="0" fontId="4" fillId="0" borderId="2" xfId="1" applyFont="1" applyBorder="1" applyAlignment="1">
      <alignment vertical="center" wrapText="1"/>
    </xf>
    <xf numFmtId="184" fontId="4" fillId="0" borderId="0" xfId="2" applyNumberFormat="1" applyFont="1" applyAlignment="1">
      <alignment horizontal="right"/>
    </xf>
    <xf numFmtId="184" fontId="4" fillId="0" borderId="0" xfId="2" applyNumberFormat="1" applyFont="1"/>
    <xf numFmtId="0" fontId="4" fillId="0" borderId="0" xfId="1" applyFont="1" applyAlignment="1">
      <alignment vertical="center" wrapText="1"/>
    </xf>
    <xf numFmtId="0" fontId="4" fillId="0" borderId="1" xfId="1" applyFont="1" applyBorder="1" applyAlignment="1">
      <alignment horizontal="center" vertical="center"/>
    </xf>
    <xf numFmtId="0" fontId="4" fillId="0" borderId="0" xfId="1" applyFont="1" applyAlignment="1">
      <alignment horizontal="center"/>
    </xf>
    <xf numFmtId="0" fontId="5" fillId="0" borderId="0" xfId="1" applyFont="1" applyAlignment="1">
      <alignment horizontal="left"/>
    </xf>
    <xf numFmtId="0" fontId="4" fillId="0" borderId="0" xfId="1" applyFont="1" applyAlignment="1">
      <alignment horizontal="centerContinuous"/>
    </xf>
    <xf numFmtId="0" fontId="4" fillId="0" borderId="2" xfId="1" applyFont="1" applyBorder="1" applyAlignment="1">
      <alignment horizontal="center"/>
    </xf>
    <xf numFmtId="0" fontId="5" fillId="0" borderId="4" xfId="1" applyFont="1" applyBorder="1"/>
    <xf numFmtId="187" fontId="5" fillId="0" borderId="0" xfId="1" applyNumberFormat="1" applyFont="1" applyAlignment="1">
      <alignment horizontal="right"/>
    </xf>
    <xf numFmtId="187" fontId="5" fillId="0" borderId="0" xfId="1" applyNumberFormat="1" applyFont="1"/>
    <xf numFmtId="0" fontId="4" fillId="0" borderId="0" xfId="1" applyFont="1" applyBorder="1" applyAlignment="1">
      <alignment vertical="center"/>
    </xf>
    <xf numFmtId="38" fontId="5" fillId="0" borderId="0" xfId="2" applyFont="1" applyFill="1" applyBorder="1" applyAlignment="1">
      <alignment vertical="center"/>
    </xf>
    <xf numFmtId="38" fontId="5" fillId="0" borderId="4" xfId="2" applyFont="1" applyFill="1" applyBorder="1" applyAlignment="1">
      <alignment vertical="center"/>
    </xf>
    <xf numFmtId="38" fontId="5" fillId="0" borderId="0" xfId="2" applyFont="1" applyBorder="1" applyAlignment="1">
      <alignment vertical="center"/>
    </xf>
    <xf numFmtId="38" fontId="5" fillId="0" borderId="4" xfId="2" applyFont="1" applyBorder="1" applyAlignment="1">
      <alignment vertical="center"/>
    </xf>
    <xf numFmtId="181" fontId="5" fillId="0" borderId="0" xfId="2" applyNumberFormat="1" applyFont="1" applyFill="1" applyBorder="1" applyAlignment="1">
      <alignment vertical="center"/>
    </xf>
    <xf numFmtId="0" fontId="10" fillId="0" borderId="0" xfId="1" applyFont="1" applyFill="1" applyAlignment="1">
      <alignment vertical="center"/>
    </xf>
    <xf numFmtId="0" fontId="10" fillId="0" borderId="0" xfId="1" applyFont="1" applyAlignment="1">
      <alignment horizontal="left" vertical="center"/>
    </xf>
    <xf numFmtId="0" fontId="12" fillId="0" borderId="0" xfId="1" applyFont="1" applyAlignment="1">
      <alignment horizontal="left"/>
    </xf>
    <xf numFmtId="41" fontId="13" fillId="0" borderId="0" xfId="5" applyNumberFormat="1" applyFont="1" applyFill="1" applyBorder="1">
      <alignment vertical="center"/>
    </xf>
    <xf numFmtId="41" fontId="4" fillId="0" borderId="0" xfId="1" applyNumberFormat="1" applyFont="1"/>
    <xf numFmtId="186" fontId="4" fillId="0" borderId="0" xfId="1" applyNumberFormat="1" applyFont="1"/>
    <xf numFmtId="186" fontId="4" fillId="0" borderId="0" xfId="1" applyNumberFormat="1" applyFont="1" applyBorder="1"/>
    <xf numFmtId="185" fontId="4" fillId="0" borderId="0" xfId="1" applyNumberFormat="1" applyFont="1"/>
    <xf numFmtId="185" fontId="4" fillId="0" borderId="0" xfId="1" applyNumberFormat="1" applyFont="1" applyBorder="1"/>
    <xf numFmtId="184" fontId="14" fillId="0" borderId="25" xfId="2" applyNumberFormat="1" applyFont="1" applyBorder="1"/>
    <xf numFmtId="184" fontId="14" fillId="0" borderId="0" xfId="2" applyNumberFormat="1" applyFont="1"/>
    <xf numFmtId="184" fontId="14" fillId="0" borderId="0" xfId="2" applyNumberFormat="1" applyFont="1" applyAlignment="1">
      <alignment horizontal="right"/>
    </xf>
    <xf numFmtId="184" fontId="14" fillId="0" borderId="3" xfId="2" applyNumberFormat="1" applyFont="1" applyBorder="1"/>
    <xf numFmtId="184" fontId="14" fillId="0" borderId="2" xfId="2" applyNumberFormat="1" applyFont="1" applyBorder="1"/>
    <xf numFmtId="184" fontId="14" fillId="0" borderId="2" xfId="2" applyNumberFormat="1" applyFont="1" applyBorder="1" applyAlignment="1">
      <alignment horizontal="right"/>
    </xf>
    <xf numFmtId="0" fontId="7" fillId="0" borderId="0" xfId="1" applyFont="1" applyFill="1" applyAlignment="1">
      <alignment vertical="center"/>
    </xf>
    <xf numFmtId="38" fontId="7" fillId="0" borderId="0" xfId="2" applyFont="1" applyFill="1" applyAlignment="1"/>
    <xf numFmtId="0" fontId="7" fillId="0" borderId="26" xfId="1" applyFont="1" applyBorder="1" applyAlignment="1">
      <alignment horizontal="center"/>
    </xf>
    <xf numFmtId="0" fontId="7" fillId="0" borderId="23" xfId="1" applyFont="1" applyBorder="1" applyAlignment="1">
      <alignment horizontal="center"/>
    </xf>
    <xf numFmtId="0" fontId="7" fillId="0" borderId="24" xfId="1" applyFont="1" applyBorder="1" applyAlignment="1">
      <alignment horizontal="right"/>
    </xf>
    <xf numFmtId="0" fontId="7" fillId="0" borderId="22" xfId="1" applyFont="1" applyBorder="1" applyAlignment="1">
      <alignment horizontal="right"/>
    </xf>
    <xf numFmtId="41" fontId="15" fillId="0" borderId="31" xfId="1" applyNumberFormat="1" applyFont="1" applyBorder="1" applyAlignment="1">
      <alignment horizontal="right" vertical="center"/>
    </xf>
    <xf numFmtId="41" fontId="15" fillId="0" borderId="30" xfId="1" applyNumberFormat="1" applyFont="1" applyBorder="1" applyAlignment="1">
      <alignment horizontal="right" vertical="center"/>
    </xf>
    <xf numFmtId="0" fontId="16" fillId="0" borderId="0" xfId="1" applyFont="1" applyAlignment="1">
      <alignment vertical="center"/>
    </xf>
    <xf numFmtId="41" fontId="15" fillId="0" borderId="14" xfId="1" applyNumberFormat="1" applyFont="1" applyBorder="1" applyAlignment="1">
      <alignment horizontal="right" vertical="center"/>
    </xf>
    <xf numFmtId="41" fontId="15" fillId="0" borderId="13" xfId="1" applyNumberFormat="1" applyFont="1" applyBorder="1" applyAlignment="1">
      <alignment horizontal="right" vertical="center"/>
    </xf>
    <xf numFmtId="38" fontId="15" fillId="0" borderId="12" xfId="2" applyFont="1" applyFill="1" applyBorder="1" applyAlignment="1">
      <alignment horizontal="left"/>
    </xf>
    <xf numFmtId="38" fontId="15" fillId="0" borderId="11" xfId="2" applyFont="1" applyFill="1" applyBorder="1" applyAlignment="1"/>
    <xf numFmtId="38" fontId="15" fillId="0" borderId="11" xfId="2" applyFont="1" applyFill="1" applyBorder="1" applyAlignment="1">
      <alignment horizontal="left"/>
    </xf>
    <xf numFmtId="41" fontId="15" fillId="0" borderId="11" xfId="1" applyNumberFormat="1" applyFont="1" applyBorder="1" applyAlignment="1">
      <alignment horizontal="right" vertical="center"/>
    </xf>
    <xf numFmtId="41" fontId="15" fillId="0" borderId="10" xfId="1" applyNumberFormat="1" applyFont="1" applyBorder="1" applyAlignment="1">
      <alignment horizontal="right" vertical="center"/>
    </xf>
    <xf numFmtId="0" fontId="15" fillId="0" borderId="12" xfId="1" applyFont="1" applyFill="1" applyBorder="1" applyAlignment="1">
      <alignment vertical="center"/>
    </xf>
    <xf numFmtId="0" fontId="8" fillId="0" borderId="12" xfId="1" applyFont="1" applyFill="1" applyBorder="1" applyAlignment="1">
      <alignment vertical="center"/>
    </xf>
    <xf numFmtId="0" fontId="15" fillId="0" borderId="11" xfId="1" applyFont="1" applyFill="1" applyBorder="1" applyAlignment="1">
      <alignment vertical="center"/>
    </xf>
    <xf numFmtId="38" fontId="8" fillId="0" borderId="11" xfId="2" applyFont="1" applyFill="1" applyBorder="1" applyAlignment="1"/>
    <xf numFmtId="0" fontId="8" fillId="0" borderId="9" xfId="1" applyFont="1" applyFill="1" applyBorder="1" applyAlignment="1">
      <alignment vertical="center"/>
    </xf>
    <xf numFmtId="38" fontId="15" fillId="0" borderId="8" xfId="1" applyNumberFormat="1" applyFont="1" applyFill="1" applyBorder="1" applyAlignment="1"/>
    <xf numFmtId="0" fontId="15" fillId="0" borderId="8" xfId="1" applyFont="1" applyFill="1" applyBorder="1" applyAlignment="1">
      <alignment vertical="center"/>
    </xf>
    <xf numFmtId="41" fontId="15" fillId="0" borderId="8" xfId="1" applyNumberFormat="1" applyFont="1" applyBorder="1" applyAlignment="1">
      <alignment horizontal="right" vertical="center"/>
    </xf>
    <xf numFmtId="41" fontId="15" fillId="0" borderId="7" xfId="1" applyNumberFormat="1" applyFont="1" applyBorder="1" applyAlignment="1">
      <alignment horizontal="right" vertical="center"/>
    </xf>
    <xf numFmtId="38" fontId="15" fillId="0" borderId="11" xfId="2" applyFont="1" applyFill="1" applyBorder="1" applyAlignment="1">
      <alignment vertical="center"/>
    </xf>
    <xf numFmtId="0" fontId="15" fillId="0" borderId="9" xfId="1" applyFont="1" applyFill="1" applyBorder="1" applyAlignment="1">
      <alignment vertical="center"/>
    </xf>
    <xf numFmtId="38" fontId="15" fillId="0" borderId="8" xfId="2" applyFont="1" applyFill="1" applyBorder="1" applyAlignment="1"/>
    <xf numFmtId="38" fontId="8" fillId="0" borderId="8" xfId="2" applyFont="1" applyFill="1" applyBorder="1" applyAlignment="1"/>
    <xf numFmtId="0" fontId="7" fillId="0" borderId="0" xfId="1" applyFont="1" applyFill="1" applyBorder="1" applyAlignment="1">
      <alignment vertical="center"/>
    </xf>
    <xf numFmtId="38" fontId="7" fillId="0" borderId="0" xfId="2" applyFont="1" applyFill="1" applyBorder="1" applyAlignment="1"/>
    <xf numFmtId="41" fontId="8" fillId="0" borderId="31" xfId="1" applyNumberFormat="1" applyFont="1" applyBorder="1" applyAlignment="1">
      <alignment horizontal="right" vertical="center"/>
    </xf>
    <xf numFmtId="41" fontId="8" fillId="0" borderId="30" xfId="1" applyNumberFormat="1" applyFont="1" applyBorder="1" applyAlignment="1">
      <alignment horizontal="right" vertical="center"/>
    </xf>
    <xf numFmtId="41" fontId="8" fillId="0" borderId="14" xfId="1" applyNumberFormat="1" applyFont="1" applyBorder="1" applyAlignment="1">
      <alignment horizontal="right" vertical="center"/>
    </xf>
    <xf numFmtId="41" fontId="8" fillId="0" borderId="13" xfId="1" applyNumberFormat="1" applyFont="1" applyBorder="1" applyAlignment="1">
      <alignment horizontal="right" vertical="center"/>
    </xf>
    <xf numFmtId="38" fontId="8" fillId="0" borderId="12" xfId="2" applyFont="1" applyFill="1" applyBorder="1" applyAlignment="1">
      <alignment horizontal="left"/>
    </xf>
    <xf numFmtId="38" fontId="8" fillId="0" borderId="11" xfId="2" applyFont="1" applyFill="1" applyBorder="1" applyAlignment="1">
      <alignment horizontal="left"/>
    </xf>
    <xf numFmtId="41" fontId="8" fillId="0" borderId="11" xfId="1" applyNumberFormat="1" applyFont="1" applyBorder="1" applyAlignment="1">
      <alignment horizontal="right" vertical="center"/>
    </xf>
    <xf numFmtId="41" fontId="8" fillId="0" borderId="10" xfId="1" applyNumberFormat="1" applyFont="1" applyBorder="1" applyAlignment="1">
      <alignment horizontal="right" vertical="center"/>
    </xf>
    <xf numFmtId="0" fontId="8" fillId="0" borderId="11" xfId="1" applyFont="1" applyFill="1" applyBorder="1" applyAlignment="1">
      <alignment vertical="center"/>
    </xf>
    <xf numFmtId="38" fontId="8" fillId="0" borderId="8" xfId="1" applyNumberFormat="1" applyFont="1" applyFill="1" applyBorder="1" applyAlignment="1"/>
    <xf numFmtId="0" fontId="8" fillId="0" borderId="8" xfId="1" applyFont="1" applyFill="1" applyBorder="1" applyAlignment="1">
      <alignment vertical="center"/>
    </xf>
    <xf numFmtId="41" fontId="8" fillId="0" borderId="8" xfId="1" applyNumberFormat="1" applyFont="1" applyBorder="1" applyAlignment="1">
      <alignment horizontal="right" vertical="center"/>
    </xf>
    <xf numFmtId="41" fontId="8" fillId="0" borderId="7" xfId="1" applyNumberFormat="1" applyFont="1" applyBorder="1" applyAlignment="1">
      <alignment horizontal="right" vertical="center"/>
    </xf>
    <xf numFmtId="38" fontId="8" fillId="0" borderId="11" xfId="2" applyFont="1" applyFill="1" applyBorder="1" applyAlignment="1">
      <alignment vertical="center"/>
    </xf>
    <xf numFmtId="0" fontId="12" fillId="0" borderId="0" xfId="1" applyFont="1" applyAlignment="1"/>
    <xf numFmtId="0" fontId="8" fillId="0" borderId="0" xfId="1" applyFont="1"/>
    <xf numFmtId="0" fontId="15" fillId="0" borderId="0" xfId="1" applyFont="1" applyAlignment="1">
      <alignment horizontal="left"/>
    </xf>
    <xf numFmtId="38" fontId="5" fillId="0" borderId="23" xfId="2" applyFont="1" applyBorder="1" applyAlignment="1">
      <alignment horizontal="center" vertical="center"/>
    </xf>
    <xf numFmtId="0" fontId="8" fillId="0" borderId="15" xfId="1" applyFont="1" applyBorder="1" applyAlignment="1">
      <alignment vertical="center"/>
    </xf>
    <xf numFmtId="38" fontId="16" fillId="0" borderId="13" xfId="2" applyFont="1" applyBorder="1" applyAlignment="1">
      <alignment horizontal="right" vertical="center"/>
    </xf>
    <xf numFmtId="38" fontId="14" fillId="0" borderId="13" xfId="2" applyFont="1" applyBorder="1" applyAlignment="1">
      <alignment horizontal="right" vertical="center"/>
    </xf>
    <xf numFmtId="0" fontId="8" fillId="0" borderId="12" xfId="1" applyFont="1" applyBorder="1" applyAlignment="1">
      <alignment vertical="center"/>
    </xf>
    <xf numFmtId="38" fontId="16" fillId="0" borderId="10" xfId="2" applyFont="1" applyBorder="1" applyAlignment="1">
      <alignment horizontal="right" vertical="center"/>
    </xf>
    <xf numFmtId="38" fontId="14" fillId="0" borderId="10" xfId="2" applyFont="1" applyBorder="1" applyAlignment="1">
      <alignment horizontal="right" vertical="center"/>
    </xf>
    <xf numFmtId="0" fontId="8" fillId="0" borderId="9" xfId="1" applyFont="1" applyBorder="1" applyAlignment="1">
      <alignment vertical="center"/>
    </xf>
    <xf numFmtId="38" fontId="16" fillId="0" borderId="7" xfId="2" applyFont="1" applyBorder="1" applyAlignment="1">
      <alignment horizontal="right" vertical="center"/>
    </xf>
    <xf numFmtId="38" fontId="14" fillId="0" borderId="7" xfId="2" applyFont="1" applyBorder="1" applyAlignment="1">
      <alignment horizontal="right" vertical="center"/>
    </xf>
    <xf numFmtId="38" fontId="14" fillId="0" borderId="0" xfId="2" applyFont="1"/>
    <xf numFmtId="38" fontId="4" fillId="0" borderId="13" xfId="2" applyFont="1" applyBorder="1" applyAlignment="1">
      <alignment horizontal="right" vertical="center"/>
    </xf>
    <xf numFmtId="38" fontId="4" fillId="0" borderId="10" xfId="2" applyFont="1" applyBorder="1" applyAlignment="1">
      <alignment horizontal="right" vertical="center"/>
    </xf>
    <xf numFmtId="38" fontId="4" fillId="0" borderId="7" xfId="2" applyFont="1" applyBorder="1" applyAlignment="1">
      <alignment horizontal="right" vertical="center"/>
    </xf>
    <xf numFmtId="0" fontId="17" fillId="0" borderId="0" xfId="1" applyFont="1" applyBorder="1" applyAlignment="1">
      <alignment vertical="top" wrapText="1"/>
    </xf>
    <xf numFmtId="0" fontId="7" fillId="0" borderId="23" xfId="1" applyFont="1" applyBorder="1" applyAlignment="1"/>
    <xf numFmtId="0" fontId="7" fillId="0" borderId="22" xfId="1" applyFont="1" applyBorder="1" applyAlignment="1">
      <alignment horizontal="center"/>
    </xf>
    <xf numFmtId="0" fontId="7" fillId="0" borderId="20" xfId="1" applyFont="1" applyBorder="1" applyAlignment="1">
      <alignment horizontal="right"/>
    </xf>
    <xf numFmtId="0" fontId="7" fillId="0" borderId="20" xfId="1" applyFont="1" applyBorder="1" applyAlignment="1">
      <alignment horizontal="center"/>
    </xf>
    <xf numFmtId="41" fontId="5" fillId="0" borderId="31" xfId="1" applyNumberFormat="1" applyFont="1" applyBorder="1" applyAlignment="1">
      <alignment horizontal="right" vertical="center"/>
    </xf>
    <xf numFmtId="41" fontId="5" fillId="0" borderId="30" xfId="1" applyNumberFormat="1" applyFont="1" applyBorder="1" applyAlignment="1">
      <alignment horizontal="right" vertical="center"/>
    </xf>
    <xf numFmtId="41" fontId="5" fillId="0" borderId="14" xfId="1" applyNumberFormat="1" applyFont="1" applyBorder="1" applyAlignment="1">
      <alignment horizontal="right" vertical="center"/>
    </xf>
    <xf numFmtId="41" fontId="5" fillId="0" borderId="13" xfId="1" applyNumberFormat="1" applyFont="1" applyBorder="1" applyAlignment="1">
      <alignment horizontal="right" vertical="center"/>
    </xf>
    <xf numFmtId="41" fontId="5" fillId="0" borderId="11" xfId="1" applyNumberFormat="1" applyFont="1" applyBorder="1" applyAlignment="1">
      <alignment horizontal="right" vertical="center"/>
    </xf>
    <xf numFmtId="41" fontId="5" fillId="0" borderId="10" xfId="1" applyNumberFormat="1" applyFont="1" applyBorder="1" applyAlignment="1">
      <alignment horizontal="right" vertical="center"/>
    </xf>
    <xf numFmtId="41" fontId="5" fillId="0" borderId="27" xfId="1" applyNumberFormat="1" applyFont="1" applyBorder="1" applyAlignment="1">
      <alignment horizontal="right" vertical="center"/>
    </xf>
    <xf numFmtId="41" fontId="5" fillId="0" borderId="8" xfId="1" applyNumberFormat="1" applyFont="1" applyBorder="1" applyAlignment="1">
      <alignment horizontal="right" vertical="center"/>
    </xf>
    <xf numFmtId="41" fontId="5" fillId="0" borderId="7" xfId="1" applyNumberFormat="1" applyFont="1" applyBorder="1" applyAlignment="1">
      <alignment horizontal="right" vertical="center"/>
    </xf>
    <xf numFmtId="41" fontId="5" fillId="0" borderId="34" xfId="1" applyNumberFormat="1" applyFont="1" applyBorder="1" applyAlignment="1">
      <alignment horizontal="right" vertical="center"/>
    </xf>
    <xf numFmtId="41" fontId="5" fillId="0" borderId="11" xfId="1" applyNumberFormat="1" applyFont="1" applyBorder="1" applyAlignment="1">
      <alignment vertical="center"/>
    </xf>
    <xf numFmtId="41" fontId="5" fillId="0" borderId="27" xfId="1" applyNumberFormat="1" applyFont="1" applyBorder="1" applyAlignment="1">
      <alignment vertical="center"/>
    </xf>
    <xf numFmtId="41" fontId="5" fillId="0" borderId="11" xfId="1" applyNumberFormat="1" applyFont="1" applyBorder="1" applyAlignment="1"/>
    <xf numFmtId="41" fontId="5" fillId="0" borderId="29" xfId="1" applyNumberFormat="1" applyFont="1" applyBorder="1" applyAlignment="1">
      <alignment vertical="center"/>
    </xf>
    <xf numFmtId="41" fontId="5" fillId="0" borderId="28" xfId="1" applyNumberFormat="1" applyFont="1" applyBorder="1" applyAlignment="1">
      <alignment vertical="center"/>
    </xf>
    <xf numFmtId="0" fontId="4" fillId="0" borderId="1" xfId="1" applyFont="1" applyBorder="1" applyAlignment="1">
      <alignment horizontal="center" vertical="center" wrapText="1"/>
    </xf>
    <xf numFmtId="41" fontId="15" fillId="0" borderId="17" xfId="1" applyNumberFormat="1" applyFont="1" applyBorder="1" applyAlignment="1">
      <alignment horizontal="right" vertical="center"/>
    </xf>
    <xf numFmtId="41" fontId="15" fillId="0" borderId="16" xfId="1" applyNumberFormat="1" applyFont="1" applyBorder="1" applyAlignment="1">
      <alignment horizontal="right" vertical="center"/>
    </xf>
    <xf numFmtId="38" fontId="6" fillId="0" borderId="12" xfId="2" applyFont="1" applyFill="1" applyBorder="1" applyAlignment="1">
      <alignment horizontal="left"/>
    </xf>
    <xf numFmtId="38" fontId="6" fillId="0" borderId="11" xfId="2" applyFont="1" applyFill="1" applyBorder="1" applyAlignment="1"/>
    <xf numFmtId="38" fontId="6" fillId="0" borderId="11" xfId="2" applyFont="1" applyFill="1" applyBorder="1" applyAlignment="1">
      <alignment horizontal="left"/>
    </xf>
    <xf numFmtId="41" fontId="15" fillId="0" borderId="10" xfId="1" applyNumberFormat="1" applyFont="1" applyBorder="1" applyAlignment="1">
      <alignment horizontal="center"/>
    </xf>
    <xf numFmtId="0" fontId="6" fillId="0" borderId="12" xfId="1" applyFont="1" applyFill="1" applyBorder="1" applyAlignment="1">
      <alignment vertical="center"/>
    </xf>
    <xf numFmtId="0" fontId="5" fillId="0" borderId="12" xfId="1" applyFont="1" applyFill="1" applyBorder="1" applyAlignment="1">
      <alignment vertical="center"/>
    </xf>
    <xf numFmtId="0" fontId="6" fillId="0" borderId="11" xfId="1" applyFont="1" applyFill="1" applyBorder="1" applyAlignment="1">
      <alignment vertical="center"/>
    </xf>
    <xf numFmtId="38" fontId="5" fillId="0" borderId="11" xfId="2" applyFont="1" applyFill="1" applyBorder="1" applyAlignment="1"/>
    <xf numFmtId="0" fontId="5" fillId="0" borderId="9" xfId="1" applyFont="1" applyFill="1" applyBorder="1" applyAlignment="1">
      <alignment vertical="center"/>
    </xf>
    <xf numFmtId="38" fontId="6" fillId="0" borderId="8" xfId="1" applyNumberFormat="1" applyFont="1" applyFill="1" applyBorder="1" applyAlignment="1"/>
    <xf numFmtId="0" fontId="6" fillId="0" borderId="8" xfId="1" applyFont="1" applyFill="1" applyBorder="1" applyAlignment="1">
      <alignment vertical="center"/>
    </xf>
    <xf numFmtId="41" fontId="15" fillId="0" borderId="10" xfId="1" applyNumberFormat="1" applyFont="1" applyBorder="1" applyAlignment="1">
      <alignment horizontal="center" vertical="center"/>
    </xf>
    <xf numFmtId="38" fontId="6" fillId="0" borderId="11" xfId="2" applyFont="1" applyFill="1" applyBorder="1" applyAlignment="1">
      <alignment vertical="center"/>
    </xf>
    <xf numFmtId="0" fontId="6" fillId="0" borderId="9" xfId="1" applyFont="1" applyFill="1" applyBorder="1" applyAlignment="1">
      <alignment vertical="center"/>
    </xf>
    <xf numFmtId="38" fontId="6" fillId="0" borderId="8" xfId="2" applyFont="1" applyFill="1" applyBorder="1" applyAlignment="1"/>
    <xf numFmtId="38" fontId="5" fillId="0" borderId="8" xfId="2" applyFont="1" applyFill="1" applyBorder="1" applyAlignment="1"/>
    <xf numFmtId="0" fontId="8" fillId="0" borderId="0" xfId="3" applyFont="1" applyFill="1" applyBorder="1" applyAlignment="1">
      <alignment vertical="top" wrapText="1"/>
    </xf>
    <xf numFmtId="41" fontId="4" fillId="0" borderId="17" xfId="1" applyNumberFormat="1" applyFont="1" applyBorder="1" applyAlignment="1">
      <alignment horizontal="right" vertical="center"/>
    </xf>
    <xf numFmtId="41" fontId="4" fillId="0" borderId="16" xfId="1" applyNumberFormat="1" applyFont="1" applyBorder="1" applyAlignment="1">
      <alignment horizontal="right" vertical="center"/>
    </xf>
    <xf numFmtId="41" fontId="4" fillId="0" borderId="14" xfId="1" applyNumberFormat="1" applyFont="1" applyBorder="1" applyAlignment="1">
      <alignment horizontal="right" vertical="center"/>
    </xf>
    <xf numFmtId="41" fontId="4" fillId="0" borderId="13" xfId="1" applyNumberFormat="1" applyFont="1" applyBorder="1" applyAlignment="1">
      <alignment horizontal="right" vertical="center"/>
    </xf>
    <xf numFmtId="38" fontId="5" fillId="0" borderId="12" xfId="2" applyFont="1" applyFill="1" applyBorder="1" applyAlignment="1">
      <alignment horizontal="left"/>
    </xf>
    <xf numFmtId="38" fontId="5" fillId="0" borderId="11" xfId="2" applyFont="1" applyFill="1" applyBorder="1" applyAlignment="1">
      <alignment horizontal="left"/>
    </xf>
    <xf numFmtId="41" fontId="4" fillId="0" borderId="11" xfId="1" applyNumberFormat="1" applyFont="1" applyBorder="1" applyAlignment="1">
      <alignment horizontal="right" vertical="center"/>
    </xf>
    <xf numFmtId="41" fontId="4" fillId="0" borderId="10" xfId="1" applyNumberFormat="1" applyFont="1" applyBorder="1" applyAlignment="1">
      <alignment horizontal="center"/>
    </xf>
    <xf numFmtId="41" fontId="4" fillId="0" borderId="10" xfId="1" applyNumberFormat="1" applyFont="1" applyBorder="1" applyAlignment="1">
      <alignment horizontal="right" vertical="center"/>
    </xf>
    <xf numFmtId="0" fontId="5" fillId="0" borderId="11" xfId="1" applyFont="1" applyFill="1" applyBorder="1" applyAlignment="1">
      <alignment vertical="center"/>
    </xf>
    <xf numFmtId="38" fontId="5" fillId="0" borderId="8" xfId="1" applyNumberFormat="1" applyFont="1" applyFill="1" applyBorder="1" applyAlignment="1"/>
    <xf numFmtId="0" fontId="5" fillId="0" borderId="8" xfId="1" applyFont="1" applyFill="1" applyBorder="1" applyAlignment="1">
      <alignment vertical="center"/>
    </xf>
    <xf numFmtId="41" fontId="4" fillId="0" borderId="8" xfId="1" applyNumberFormat="1" applyFont="1" applyBorder="1" applyAlignment="1">
      <alignment horizontal="right" vertical="center"/>
    </xf>
    <xf numFmtId="41" fontId="4" fillId="0" borderId="7" xfId="1" applyNumberFormat="1" applyFont="1" applyBorder="1" applyAlignment="1">
      <alignment horizontal="right" vertical="center"/>
    </xf>
    <xf numFmtId="41" fontId="4" fillId="0" borderId="10" xfId="1" applyNumberFormat="1" applyFont="1" applyBorder="1" applyAlignment="1">
      <alignment horizontal="center" vertical="center"/>
    </xf>
    <xf numFmtId="38" fontId="5" fillId="0" borderId="11" xfId="2" applyFont="1" applyFill="1" applyBorder="1" applyAlignment="1">
      <alignment vertical="center"/>
    </xf>
    <xf numFmtId="0" fontId="4" fillId="0" borderId="0" xfId="1" applyFont="1" applyAlignment="1"/>
    <xf numFmtId="0" fontId="18" fillId="0" borderId="0" xfId="0" applyFont="1" applyFill="1" applyAlignment="1">
      <alignment horizontal="center" vertical="center"/>
    </xf>
    <xf numFmtId="0" fontId="14" fillId="0" borderId="0" xfId="0" applyFont="1" applyAlignment="1"/>
    <xf numFmtId="0" fontId="19" fillId="0" borderId="0" xfId="0" applyFont="1" applyFill="1" applyAlignment="1">
      <alignment horizontal="center" vertical="center"/>
    </xf>
    <xf numFmtId="0" fontId="12" fillId="0" borderId="1" xfId="0" applyFont="1" applyBorder="1" applyAlignment="1">
      <alignment horizontal="center" vertical="center"/>
    </xf>
    <xf numFmtId="0" fontId="14" fillId="0" borderId="0" xfId="0" applyFont="1">
      <alignment vertical="center"/>
    </xf>
    <xf numFmtId="0" fontId="10" fillId="0" borderId="0" xfId="1" applyFont="1" applyBorder="1" applyAlignment="1">
      <alignment vertical="center" wrapText="1"/>
    </xf>
    <xf numFmtId="0" fontId="10" fillId="0" borderId="0" xfId="1" applyFont="1" applyBorder="1" applyAlignment="1">
      <alignment horizontal="left" vertical="center" wrapText="1"/>
    </xf>
    <xf numFmtId="0" fontId="10" fillId="0" borderId="0" xfId="1" applyFont="1" applyAlignment="1">
      <alignment vertical="center" wrapText="1"/>
    </xf>
    <xf numFmtId="0" fontId="7" fillId="0" borderId="5" xfId="1" applyFont="1" applyBorder="1" applyAlignment="1">
      <alignment horizontal="center"/>
    </xf>
    <xf numFmtId="0" fontId="10" fillId="0" borderId="0" xfId="1" applyFont="1" applyAlignment="1">
      <alignment horizontal="left" vertical="center" wrapText="1"/>
    </xf>
    <xf numFmtId="0" fontId="10" fillId="0" borderId="0" xfId="1" applyFont="1" applyAlignment="1">
      <alignment vertical="center"/>
    </xf>
    <xf numFmtId="0" fontId="10" fillId="0" borderId="0" xfId="1" applyFont="1" applyBorder="1" applyAlignment="1">
      <alignment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3" xfId="1" applyFont="1" applyBorder="1" applyAlignment="1">
      <alignment horizontal="center" vertical="center"/>
    </xf>
    <xf numFmtId="0" fontId="7" fillId="0" borderId="5" xfId="1" applyFont="1" applyBorder="1" applyAlignment="1">
      <alignment horizontal="center"/>
    </xf>
    <xf numFmtId="0" fontId="10" fillId="0" borderId="0" xfId="0" applyFont="1" applyAlignment="1"/>
    <xf numFmtId="0" fontId="4" fillId="0" borderId="0" xfId="0" applyFont="1" applyAlignment="1"/>
    <xf numFmtId="0" fontId="8" fillId="0" borderId="0" xfId="0" applyFont="1" applyAlignment="1"/>
    <xf numFmtId="0" fontId="7" fillId="0" borderId="0" xfId="0" applyFont="1" applyAlignment="1"/>
    <xf numFmtId="0" fontId="7" fillId="0" borderId="2" xfId="0" applyFont="1" applyBorder="1" applyAlignment="1"/>
    <xf numFmtId="0" fontId="4" fillId="0" borderId="2" xfId="0" applyFont="1" applyBorder="1" applyAlignment="1"/>
    <xf numFmtId="0" fontId="5" fillId="0" borderId="33" xfId="0" applyFont="1" applyBorder="1">
      <alignment vertical="center"/>
    </xf>
    <xf numFmtId="0" fontId="4" fillId="0" borderId="0" xfId="0" applyFont="1">
      <alignment vertical="center"/>
    </xf>
    <xf numFmtId="0" fontId="8" fillId="0" borderId="5" xfId="0" applyFont="1" applyBorder="1" applyAlignment="1">
      <alignment horizontal="center" vertical="center"/>
    </xf>
    <xf numFmtId="0" fontId="4" fillId="0" borderId="4" xfId="0" applyFont="1" applyBorder="1" applyAlignment="1"/>
    <xf numFmtId="49" fontId="5" fillId="0" borderId="0" xfId="0" applyNumberFormat="1" applyFont="1" applyAlignment="1">
      <alignment horizontal="center" vertical="center"/>
    </xf>
    <xf numFmtId="38" fontId="4" fillId="0" borderId="0" xfId="0" applyNumberFormat="1" applyFont="1">
      <alignment vertical="center"/>
    </xf>
    <xf numFmtId="0" fontId="5" fillId="0" borderId="2" xfId="0" applyFont="1" applyBorder="1" applyAlignment="1"/>
    <xf numFmtId="0" fontId="4" fillId="0" borderId="3" xfId="0" applyFont="1" applyBorder="1" applyAlignment="1"/>
    <xf numFmtId="0" fontId="5" fillId="0" borderId="0" xfId="0" applyFont="1" applyAlignment="1">
      <alignment horizontal="left"/>
    </xf>
    <xf numFmtId="0" fontId="4" fillId="0" borderId="0" xfId="0" applyFont="1" applyAlignment="1">
      <alignment horizontal="centerContinuous"/>
    </xf>
    <xf numFmtId="38" fontId="4" fillId="0" borderId="0" xfId="0" applyNumberFormat="1" applyFont="1" applyAlignment="1"/>
    <xf numFmtId="0" fontId="5" fillId="0" borderId="3" xfId="0" applyFont="1" applyBorder="1" applyAlignment="1">
      <alignment horizontal="center" vertical="center"/>
    </xf>
    <xf numFmtId="0" fontId="5" fillId="0" borderId="0" xfId="0" applyFont="1" applyAlignment="1">
      <alignment horizontal="right"/>
    </xf>
    <xf numFmtId="0" fontId="5" fillId="0" borderId="0" xfId="0" applyFont="1" applyAlignment="1"/>
    <xf numFmtId="0" fontId="5" fillId="0" borderId="24" xfId="0" applyFont="1" applyBorder="1" applyAlignment="1"/>
    <xf numFmtId="38" fontId="5" fillId="0" borderId="0" xfId="0" applyNumberFormat="1" applyFont="1" applyAlignment="1"/>
    <xf numFmtId="49" fontId="5" fillId="0" borderId="24" xfId="0" applyNumberFormat="1" applyFont="1" applyBorder="1" applyAlignment="1"/>
    <xf numFmtId="49" fontId="5" fillId="0" borderId="24" xfId="0" applyNumberFormat="1" applyFont="1" applyBorder="1" applyAlignment="1">
      <alignment horizontal="left"/>
    </xf>
    <xf numFmtId="49" fontId="5" fillId="0" borderId="24" xfId="0" applyNumberFormat="1" applyFont="1" applyBorder="1" applyAlignment="1">
      <alignment horizontal="center"/>
    </xf>
    <xf numFmtId="0" fontId="5" fillId="0" borderId="21" xfId="0" applyFont="1" applyBorder="1" applyAlignment="1"/>
    <xf numFmtId="38" fontId="0" fillId="0" borderId="0" xfId="0" applyNumberFormat="1">
      <alignment vertical="center"/>
    </xf>
    <xf numFmtId="0" fontId="5" fillId="0" borderId="0" xfId="0" applyFont="1" applyAlignment="1">
      <alignment horizontal="right" vertical="center"/>
    </xf>
    <xf numFmtId="0" fontId="5" fillId="0" borderId="2" xfId="0" applyFont="1" applyBorder="1" applyAlignment="1">
      <alignment horizontal="centerContinuous"/>
    </xf>
    <xf numFmtId="0" fontId="4" fillId="0" borderId="2" xfId="0" applyFont="1" applyBorder="1" applyAlignment="1">
      <alignment horizontal="centerContinuous"/>
    </xf>
    <xf numFmtId="0" fontId="4" fillId="0" borderId="33" xfId="0" applyFont="1" applyBorder="1" applyAlignment="1"/>
    <xf numFmtId="0" fontId="4" fillId="0" borderId="26" xfId="0" applyFont="1" applyBorder="1" applyAlignment="1"/>
    <xf numFmtId="49" fontId="5" fillId="0" borderId="0" xfId="0" applyNumberFormat="1" applyFont="1" applyAlignment="1">
      <alignment horizontal="right" vertical="center"/>
    </xf>
    <xf numFmtId="49" fontId="5" fillId="0" borderId="24" xfId="0" applyNumberFormat="1" applyFont="1" applyBorder="1" applyAlignment="1">
      <alignment horizontal="left" vertical="center"/>
    </xf>
    <xf numFmtId="181" fontId="5" fillId="0" borderId="4" xfId="0" applyNumberFormat="1" applyFont="1" applyBorder="1">
      <alignment vertical="center"/>
    </xf>
    <xf numFmtId="181" fontId="5" fillId="0" borderId="0" xfId="0" applyNumberFormat="1" applyFont="1">
      <alignment vertical="center"/>
    </xf>
    <xf numFmtId="0" fontId="5" fillId="0" borderId="24" xfId="0" applyFont="1" applyBorder="1">
      <alignment vertical="center"/>
    </xf>
    <xf numFmtId="0" fontId="5" fillId="0" borderId="0" xfId="0" applyFont="1">
      <alignment vertical="center"/>
    </xf>
    <xf numFmtId="49" fontId="5" fillId="0" borderId="0" xfId="0" applyNumberFormat="1" applyFont="1" applyAlignment="1">
      <alignment horizontal="left" vertical="center"/>
    </xf>
    <xf numFmtId="181" fontId="5" fillId="0" borderId="4" xfId="2" applyNumberFormat="1" applyFont="1" applyFill="1" applyBorder="1" applyAlignment="1">
      <alignment vertical="center"/>
    </xf>
    <xf numFmtId="0" fontId="5" fillId="0" borderId="0" xfId="2" applyNumberFormat="1" applyFont="1" applyFill="1" applyBorder="1" applyAlignment="1">
      <alignment horizontal="right" vertical="center"/>
    </xf>
    <xf numFmtId="38" fontId="5" fillId="0" borderId="0" xfId="2" applyFont="1" applyFill="1" applyBorder="1" applyAlignment="1">
      <alignment horizontal="right" vertical="center"/>
    </xf>
    <xf numFmtId="181" fontId="5" fillId="0" borderId="0" xfId="2" applyNumberFormat="1" applyFont="1" applyFill="1" applyBorder="1" applyAlignment="1">
      <alignment horizontal="right" vertical="center"/>
    </xf>
    <xf numFmtId="181" fontId="4" fillId="0" borderId="0" xfId="0" applyNumberFormat="1" applyFont="1" applyAlignment="1"/>
    <xf numFmtId="0" fontId="6" fillId="0" borderId="12" xfId="1" applyFont="1" applyBorder="1" applyAlignment="1">
      <alignment vertical="center"/>
    </xf>
    <xf numFmtId="0" fontId="5" fillId="0" borderId="12" xfId="1" applyFont="1" applyBorder="1" applyAlignment="1">
      <alignment vertical="center"/>
    </xf>
    <xf numFmtId="0" fontId="6" fillId="0" borderId="11" xfId="1" applyFont="1" applyBorder="1" applyAlignment="1">
      <alignment vertical="center"/>
    </xf>
    <xf numFmtId="0" fontId="5" fillId="0" borderId="9" xfId="1" applyFont="1" applyBorder="1" applyAlignment="1">
      <alignment vertical="center"/>
    </xf>
    <xf numFmtId="38" fontId="6" fillId="0" borderId="8" xfId="1" applyNumberFormat="1" applyFont="1" applyBorder="1"/>
    <xf numFmtId="0" fontId="6" fillId="0" borderId="8" xfId="1" applyFont="1" applyBorder="1" applyAlignment="1">
      <alignment vertical="center"/>
    </xf>
    <xf numFmtId="0" fontId="6" fillId="0" borderId="9" xfId="1" applyFont="1" applyBorder="1" applyAlignment="1">
      <alignment vertical="center"/>
    </xf>
    <xf numFmtId="0" fontId="7" fillId="0" borderId="0" xfId="1" applyFont="1" applyAlignment="1">
      <alignment vertical="center"/>
    </xf>
    <xf numFmtId="0" fontId="8" fillId="0" borderId="0" xfId="3" applyFont="1" applyAlignment="1">
      <alignment vertical="top" wrapText="1"/>
    </xf>
    <xf numFmtId="0" fontId="17" fillId="0" borderId="0" xfId="1" applyFont="1" applyAlignment="1">
      <alignment vertical="top" wrapText="1"/>
    </xf>
    <xf numFmtId="0" fontId="7" fillId="0" borderId="23" xfId="1" applyFont="1" applyBorder="1"/>
    <xf numFmtId="41" fontId="5" fillId="0" borderId="11" xfId="1" applyNumberFormat="1" applyFont="1" applyBorder="1"/>
    <xf numFmtId="0" fontId="8" fillId="0" borderId="11" xfId="1" applyFont="1" applyBorder="1" applyAlignment="1">
      <alignment vertical="center"/>
    </xf>
    <xf numFmtId="38" fontId="8" fillId="0" borderId="8" xfId="1" applyNumberFormat="1" applyFont="1" applyBorder="1"/>
    <xf numFmtId="0" fontId="8" fillId="0" borderId="8" xfId="1" applyFont="1" applyBorder="1" applyAlignment="1">
      <alignment vertical="center"/>
    </xf>
    <xf numFmtId="0" fontId="15" fillId="0" borderId="12" xfId="1" applyFont="1" applyBorder="1" applyAlignment="1">
      <alignment vertical="center"/>
    </xf>
    <xf numFmtId="0" fontId="15" fillId="0" borderId="11" xfId="1" applyFont="1" applyBorder="1" applyAlignment="1">
      <alignment vertical="center"/>
    </xf>
    <xf numFmtId="38" fontId="15" fillId="0" borderId="8" xfId="1" applyNumberFormat="1" applyFont="1" applyBorder="1"/>
    <xf numFmtId="0" fontId="15" fillId="0" borderId="8" xfId="1" applyFont="1" applyBorder="1" applyAlignment="1">
      <alignment vertical="center"/>
    </xf>
    <xf numFmtId="0" fontId="15" fillId="0" borderId="9" xfId="1" applyFont="1" applyBorder="1" applyAlignment="1">
      <alignment vertical="center"/>
    </xf>
    <xf numFmtId="0" fontId="5" fillId="0" borderId="0" xfId="1" applyFont="1" applyAlignment="1">
      <alignment horizontal="center"/>
    </xf>
    <xf numFmtId="49" fontId="5" fillId="0" borderId="0" xfId="1" applyNumberFormat="1" applyFont="1" applyAlignment="1">
      <alignment horizontal="center"/>
    </xf>
    <xf numFmtId="0" fontId="5" fillId="0" borderId="0" xfId="1" applyFont="1" applyAlignment="1">
      <alignment horizontal="right"/>
    </xf>
    <xf numFmtId="180" fontId="5" fillId="0" borderId="0" xfId="4" applyNumberFormat="1" applyFont="1" applyAlignment="1">
      <alignment horizontal="right" vertical="center"/>
    </xf>
    <xf numFmtId="0" fontId="5" fillId="0" borderId="3" xfId="1" applyFont="1" applyBorder="1"/>
    <xf numFmtId="0" fontId="4" fillId="0" borderId="1" xfId="1" applyFont="1" applyBorder="1" applyAlignment="1">
      <alignment vertical="top" wrapText="1"/>
    </xf>
    <xf numFmtId="0" fontId="4" fillId="0" borderId="0" xfId="1" applyFont="1" applyAlignment="1">
      <alignment horizontal="center" vertical="center"/>
    </xf>
    <xf numFmtId="41" fontId="8" fillId="0" borderId="0" xfId="1" applyNumberFormat="1" applyFont="1" applyAlignment="1">
      <alignment vertical="center" wrapText="1"/>
    </xf>
    <xf numFmtId="41" fontId="5" fillId="0" borderId="0" xfId="1" applyNumberFormat="1" applyFont="1" applyAlignment="1">
      <alignment horizontal="right" vertical="center"/>
    </xf>
    <xf numFmtId="0" fontId="4" fillId="0" borderId="21" xfId="1" applyFont="1" applyBorder="1" applyAlignment="1">
      <alignment horizontal="center" vertical="center"/>
    </xf>
    <xf numFmtId="0" fontId="4" fillId="0" borderId="33" xfId="1" applyFont="1" applyBorder="1"/>
    <xf numFmtId="0" fontId="5" fillId="0" borderId="0" xfId="1" applyNumberFormat="1" applyFont="1" applyAlignment="1">
      <alignment horizontal="center"/>
    </xf>
    <xf numFmtId="0" fontId="5" fillId="0" borderId="0" xfId="2" applyNumberFormat="1" applyFont="1" applyFill="1" applyBorder="1" applyAlignment="1">
      <alignment horizontal="center"/>
    </xf>
    <xf numFmtId="38" fontId="4" fillId="0" borderId="0" xfId="6" applyFont="1" applyAlignment="1"/>
    <xf numFmtId="0" fontId="10" fillId="0" borderId="0" xfId="1" applyFont="1" applyAlignment="1">
      <alignment horizontal="center"/>
    </xf>
    <xf numFmtId="0" fontId="5" fillId="0" borderId="0" xfId="0" applyFont="1" applyAlignment="1">
      <alignment horizontal="center" vertical="center"/>
    </xf>
    <xf numFmtId="0" fontId="5" fillId="0" borderId="24" xfId="0" applyFont="1" applyBorder="1" applyAlignment="1">
      <alignment horizontal="center" vertical="center"/>
    </xf>
    <xf numFmtId="181" fontId="5" fillId="2" borderId="4" xfId="2" applyNumberFormat="1" applyFont="1" applyFill="1" applyBorder="1" applyAlignment="1">
      <alignment horizontal="center" vertical="center"/>
    </xf>
    <xf numFmtId="181" fontId="5" fillId="2" borderId="0" xfId="2" applyNumberFormat="1" applyFont="1" applyFill="1" applyBorder="1" applyAlignment="1">
      <alignment horizontal="center" vertical="center"/>
    </xf>
    <xf numFmtId="0" fontId="5" fillId="0" borderId="0" xfId="0" applyNumberFormat="1" applyFont="1" applyAlignment="1">
      <alignment horizontal="right" vertical="center"/>
    </xf>
    <xf numFmtId="0" fontId="14" fillId="0" borderId="0" xfId="0" applyFont="1" applyAlignment="1">
      <alignment vertical="center" wrapText="1"/>
    </xf>
    <xf numFmtId="38" fontId="5" fillId="0" borderId="0" xfId="0" applyNumberFormat="1" applyFont="1" applyBorder="1" applyAlignment="1"/>
    <xf numFmtId="0" fontId="4" fillId="0" borderId="0" xfId="0" applyFont="1" applyBorder="1" applyAlignment="1"/>
    <xf numFmtId="0" fontId="5" fillId="0" borderId="0" xfId="0" applyFont="1" applyBorder="1" applyAlignment="1">
      <alignment horizontal="right"/>
    </xf>
    <xf numFmtId="0" fontId="5" fillId="0" borderId="0" xfId="0" applyFont="1" applyBorder="1" applyAlignment="1"/>
    <xf numFmtId="0" fontId="5" fillId="0" borderId="3" xfId="0" applyFont="1" applyBorder="1" applyAlignment="1">
      <alignment horizontal="center" vertical="center"/>
    </xf>
    <xf numFmtId="0" fontId="5" fillId="0" borderId="20" xfId="0" applyFont="1" applyBorder="1" applyAlignment="1">
      <alignment horizontal="center" vertical="center"/>
    </xf>
    <xf numFmtId="0" fontId="13" fillId="0" borderId="0" xfId="1" applyFont="1" applyBorder="1" applyAlignment="1">
      <alignment vertical="center"/>
    </xf>
    <xf numFmtId="41" fontId="7" fillId="0" borderId="11" xfId="1" applyNumberFormat="1" applyFont="1" applyBorder="1" applyAlignment="1"/>
    <xf numFmtId="0" fontId="13" fillId="0" borderId="0" xfId="1" applyFont="1" applyAlignment="1">
      <alignment vertical="center"/>
    </xf>
    <xf numFmtId="0" fontId="13" fillId="0" borderId="0" xfId="1" applyFont="1" applyAlignment="1">
      <alignment horizontal="left" vertical="center"/>
    </xf>
    <xf numFmtId="0" fontId="13" fillId="0" borderId="0" xfId="1" applyFont="1" applyAlignment="1"/>
    <xf numFmtId="0" fontId="13" fillId="0" borderId="0" xfId="1" applyFont="1" applyAlignment="1">
      <alignment horizontal="left"/>
    </xf>
    <xf numFmtId="0" fontId="8" fillId="0" borderId="0" xfId="3" applyFont="1" applyFill="1" applyBorder="1" applyAlignment="1">
      <alignment horizontal="left" vertical="top" wrapText="1"/>
    </xf>
    <xf numFmtId="0" fontId="13" fillId="0" borderId="5"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19" xfId="1" applyFont="1" applyBorder="1" applyAlignment="1">
      <alignment horizontal="center" vertical="center" wrapText="1"/>
    </xf>
    <xf numFmtId="38" fontId="5" fillId="0" borderId="18" xfId="2" applyFont="1" applyFill="1" applyBorder="1" applyAlignment="1">
      <alignment horizontal="left"/>
    </xf>
    <xf numFmtId="38" fontId="5" fillId="0" borderId="17" xfId="2" applyFont="1" applyFill="1" applyBorder="1" applyAlignment="1">
      <alignment horizontal="left"/>
    </xf>
    <xf numFmtId="38" fontId="5" fillId="0" borderId="15" xfId="2" applyFont="1" applyFill="1" applyBorder="1" applyAlignment="1">
      <alignment horizontal="left"/>
    </xf>
    <xf numFmtId="38" fontId="5" fillId="0" borderId="14" xfId="2" applyFont="1" applyFill="1" applyBorder="1" applyAlignment="1">
      <alignment horizontal="left"/>
    </xf>
    <xf numFmtId="38" fontId="6" fillId="0" borderId="18" xfId="2" applyFont="1" applyFill="1" applyBorder="1" applyAlignment="1">
      <alignment horizontal="left"/>
    </xf>
    <xf numFmtId="38" fontId="6" fillId="0" borderId="17" xfId="2" applyFont="1" applyFill="1" applyBorder="1" applyAlignment="1">
      <alignment horizontal="left"/>
    </xf>
    <xf numFmtId="38" fontId="6" fillId="0" borderId="15" xfId="2" applyFont="1" applyFill="1" applyBorder="1" applyAlignment="1">
      <alignment horizontal="left"/>
    </xf>
    <xf numFmtId="38" fontId="6" fillId="0" borderId="14" xfId="2" applyFont="1" applyFill="1" applyBorder="1" applyAlignment="1">
      <alignment horizontal="left"/>
    </xf>
    <xf numFmtId="0" fontId="8" fillId="0" borderId="0" xfId="3" applyFont="1" applyAlignment="1">
      <alignment horizontal="left" vertical="top" wrapText="1"/>
    </xf>
    <xf numFmtId="0" fontId="10" fillId="0" borderId="0" xfId="1" applyFont="1" applyAlignment="1">
      <alignment horizontal="left" vertical="center" wrapText="1"/>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21"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19" xfId="1" applyFont="1" applyBorder="1" applyAlignment="1">
      <alignment horizontal="center" vertical="center"/>
    </xf>
    <xf numFmtId="0" fontId="5" fillId="0" borderId="23" xfId="1" applyFont="1" applyBorder="1" applyAlignment="1">
      <alignment horizontal="center" vertical="center"/>
    </xf>
    <xf numFmtId="0" fontId="5" fillId="0" borderId="22" xfId="1" applyFont="1" applyBorder="1" applyAlignment="1">
      <alignment horizontal="center" vertical="center"/>
    </xf>
    <xf numFmtId="0" fontId="5" fillId="0" borderId="20" xfId="1" applyFont="1" applyBorder="1" applyAlignment="1">
      <alignment horizontal="center" vertical="center"/>
    </xf>
    <xf numFmtId="0" fontId="5" fillId="0" borderId="25" xfId="1" applyFont="1" applyBorder="1" applyAlignment="1">
      <alignment horizontal="center" vertical="center"/>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7" fillId="0" borderId="23" xfId="1" applyFont="1" applyBorder="1" applyAlignment="1">
      <alignment horizontal="center" vertical="center" wrapText="1"/>
    </xf>
    <xf numFmtId="0" fontId="7" fillId="0" borderId="20" xfId="1" applyFont="1" applyBorder="1" applyAlignment="1">
      <alignment horizontal="center" vertical="center" wrapText="1"/>
    </xf>
    <xf numFmtId="0" fontId="5" fillId="0" borderId="23"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20" xfId="1" applyFont="1" applyBorder="1" applyAlignment="1">
      <alignment horizontal="center" vertical="center" wrapText="1"/>
    </xf>
    <xf numFmtId="38" fontId="4" fillId="0" borderId="25" xfId="2" applyFont="1" applyFill="1" applyBorder="1" applyAlignment="1">
      <alignment horizontal="center" vertical="center"/>
    </xf>
    <xf numFmtId="38" fontId="4" fillId="0" borderId="33" xfId="2" applyFont="1" applyFill="1" applyBorder="1" applyAlignment="1">
      <alignment horizontal="center" vertical="center"/>
    </xf>
    <xf numFmtId="38" fontId="4" fillId="0" borderId="26" xfId="2" applyFont="1" applyFill="1" applyBorder="1" applyAlignment="1">
      <alignment horizontal="center" vertical="center"/>
    </xf>
    <xf numFmtId="38" fontId="4" fillId="0" borderId="4" xfId="2" applyFont="1" applyFill="1" applyBorder="1" applyAlignment="1">
      <alignment horizontal="center" vertical="center"/>
    </xf>
    <xf numFmtId="38" fontId="4" fillId="0" borderId="0" xfId="2" applyFont="1" applyFill="1" applyBorder="1" applyAlignment="1">
      <alignment horizontal="center" vertical="center"/>
    </xf>
    <xf numFmtId="38" fontId="4" fillId="0" borderId="24" xfId="2" applyFont="1" applyFill="1" applyBorder="1" applyAlignment="1">
      <alignment horizontal="center" vertical="center"/>
    </xf>
    <xf numFmtId="38" fontId="4" fillId="0" borderId="3" xfId="2" applyFont="1" applyFill="1" applyBorder="1" applyAlignment="1">
      <alignment horizontal="center" vertical="center"/>
    </xf>
    <xf numFmtId="38" fontId="4" fillId="0" borderId="2" xfId="2" applyFont="1" applyFill="1" applyBorder="1" applyAlignment="1">
      <alignment horizontal="center" vertical="center"/>
    </xf>
    <xf numFmtId="38" fontId="4" fillId="0" borderId="21" xfId="2" applyFont="1" applyFill="1" applyBorder="1" applyAlignment="1">
      <alignment horizontal="center" vertical="center"/>
    </xf>
    <xf numFmtId="0" fontId="7" fillId="0" borderId="5" xfId="1" applyFont="1" applyBorder="1" applyAlignment="1">
      <alignment horizontal="center"/>
    </xf>
    <xf numFmtId="0" fontId="7" fillId="0" borderId="6" xfId="1" applyFont="1" applyBorder="1" applyAlignment="1">
      <alignment horizontal="center"/>
    </xf>
    <xf numFmtId="0" fontId="7" fillId="0" borderId="19" xfId="1" applyFont="1" applyBorder="1" applyAlignment="1">
      <alignment horizontal="center"/>
    </xf>
    <xf numFmtId="0" fontId="7" fillId="0" borderId="23" xfId="1" applyFont="1" applyBorder="1" applyAlignment="1">
      <alignment horizontal="center" vertical="center"/>
    </xf>
    <xf numFmtId="0" fontId="7" fillId="0" borderId="22" xfId="1" applyFont="1" applyBorder="1" applyAlignment="1">
      <alignment horizontal="center" vertical="center"/>
    </xf>
    <xf numFmtId="0" fontId="7" fillId="0" borderId="20" xfId="1" applyFont="1" applyBorder="1" applyAlignment="1">
      <alignment horizontal="center" vertical="center"/>
    </xf>
    <xf numFmtId="38" fontId="8" fillId="0" borderId="32" xfId="2" applyFont="1" applyFill="1" applyBorder="1" applyAlignment="1">
      <alignment horizontal="left"/>
    </xf>
    <xf numFmtId="38" fontId="8" fillId="0" borderId="31" xfId="2" applyFont="1" applyFill="1" applyBorder="1" applyAlignment="1">
      <alignment horizontal="left"/>
    </xf>
    <xf numFmtId="38" fontId="8" fillId="0" borderId="15" xfId="2" applyFont="1" applyFill="1" applyBorder="1" applyAlignment="1">
      <alignment horizontal="left"/>
    </xf>
    <xf numFmtId="38" fontId="8" fillId="0" borderId="14" xfId="2" applyFont="1" applyFill="1" applyBorder="1" applyAlignment="1">
      <alignment horizontal="left"/>
    </xf>
    <xf numFmtId="41" fontId="5" fillId="0" borderId="11" xfId="1" applyNumberFormat="1" applyFont="1" applyBorder="1" applyAlignment="1">
      <alignment horizontal="center"/>
    </xf>
    <xf numFmtId="0" fontId="5" fillId="0" borderId="0" xfId="3" applyFont="1" applyFill="1" applyBorder="1" applyAlignment="1">
      <alignment horizontal="left" vertical="top" wrapText="1"/>
    </xf>
    <xf numFmtId="41" fontId="7" fillId="0" borderId="11" xfId="1" applyNumberFormat="1" applyFont="1" applyBorder="1" applyAlignment="1">
      <alignment horizontal="center"/>
    </xf>
    <xf numFmtId="0" fontId="5" fillId="0" borderId="0" xfId="3" applyFont="1" applyAlignment="1">
      <alignment horizontal="left" vertical="top" wrapText="1"/>
    </xf>
    <xf numFmtId="0" fontId="10" fillId="0" borderId="0" xfId="1" applyFont="1" applyAlignment="1">
      <alignment vertical="center" wrapText="1"/>
    </xf>
    <xf numFmtId="0" fontId="8" fillId="0" borderId="23" xfId="1" applyFont="1" applyBorder="1" applyAlignment="1">
      <alignment horizontal="center" vertical="center"/>
    </xf>
    <xf numFmtId="0" fontId="8" fillId="0" borderId="20" xfId="1" applyFont="1" applyBorder="1" applyAlignment="1">
      <alignment horizontal="center" vertical="center"/>
    </xf>
    <xf numFmtId="38" fontId="5" fillId="0" borderId="25" xfId="2" applyFont="1" applyFill="1" applyBorder="1" applyAlignment="1">
      <alignment horizontal="center" vertical="center"/>
    </xf>
    <xf numFmtId="38" fontId="5" fillId="0" borderId="33" xfId="2" applyFont="1" applyFill="1" applyBorder="1" applyAlignment="1">
      <alignment horizontal="center" vertical="center"/>
    </xf>
    <xf numFmtId="38" fontId="5" fillId="0" borderId="26" xfId="2" applyFont="1" applyFill="1" applyBorder="1" applyAlignment="1">
      <alignment horizontal="center" vertical="center"/>
    </xf>
    <xf numFmtId="38" fontId="5" fillId="0" borderId="4" xfId="2" applyFont="1" applyFill="1" applyBorder="1" applyAlignment="1">
      <alignment horizontal="center" vertical="center"/>
    </xf>
    <xf numFmtId="38" fontId="5" fillId="0" borderId="0" xfId="2" applyFont="1" applyFill="1" applyBorder="1" applyAlignment="1">
      <alignment horizontal="center" vertical="center"/>
    </xf>
    <xf numFmtId="38" fontId="5" fillId="0" borderId="24" xfId="2" applyFont="1" applyFill="1" applyBorder="1" applyAlignment="1">
      <alignment horizontal="center" vertical="center"/>
    </xf>
    <xf numFmtId="38" fontId="15" fillId="0" borderId="15" xfId="2" applyFont="1" applyFill="1" applyBorder="1" applyAlignment="1">
      <alignment horizontal="left"/>
    </xf>
    <xf numFmtId="38" fontId="15" fillId="0" borderId="14" xfId="2" applyFont="1" applyFill="1" applyBorder="1" applyAlignment="1">
      <alignment horizontal="left"/>
    </xf>
    <xf numFmtId="38" fontId="15" fillId="0" borderId="32" xfId="2" applyFont="1" applyFill="1" applyBorder="1" applyAlignment="1">
      <alignment horizontal="left"/>
    </xf>
    <xf numFmtId="38" fontId="15" fillId="0" borderId="31" xfId="2" applyFont="1" applyFill="1" applyBorder="1" applyAlignment="1">
      <alignment horizontal="left"/>
    </xf>
    <xf numFmtId="0" fontId="10" fillId="0" borderId="0" xfId="1" applyFont="1" applyAlignment="1">
      <alignment vertical="center"/>
    </xf>
    <xf numFmtId="0" fontId="4" fillId="0" borderId="1" xfId="1" applyFont="1" applyBorder="1" applyAlignment="1">
      <alignment horizontal="center"/>
    </xf>
    <xf numFmtId="0" fontId="5" fillId="0" borderId="1" xfId="1" applyFont="1" applyBorder="1" applyAlignment="1">
      <alignment horizontal="center" vertical="center"/>
    </xf>
    <xf numFmtId="0" fontId="5" fillId="0" borderId="1" xfId="1" applyFont="1" applyBorder="1" applyAlignment="1">
      <alignment horizontal="center" vertical="center" wrapText="1"/>
    </xf>
    <xf numFmtId="0" fontId="4" fillId="0" borderId="1" xfId="1" applyFont="1" applyBorder="1" applyAlignment="1">
      <alignment horizontal="center" vertical="center" wrapText="1"/>
    </xf>
    <xf numFmtId="0" fontId="4" fillId="0" borderId="23" xfId="1" applyFont="1" applyBorder="1" applyAlignment="1">
      <alignment horizontal="center"/>
    </xf>
    <xf numFmtId="0" fontId="4" fillId="0" borderId="20" xfId="1" applyFont="1" applyBorder="1" applyAlignment="1">
      <alignment horizontal="center"/>
    </xf>
    <xf numFmtId="0" fontId="8" fillId="0" borderId="23" xfId="1" applyFont="1" applyBorder="1" applyAlignment="1">
      <alignment horizontal="center" vertical="center" wrapText="1"/>
    </xf>
    <xf numFmtId="0" fontId="4" fillId="0" borderId="3" xfId="1" applyFont="1" applyBorder="1" applyAlignment="1">
      <alignment horizontal="center" vertical="center"/>
    </xf>
    <xf numFmtId="0" fontId="5" fillId="0" borderId="33" xfId="1" applyFont="1" applyBorder="1" applyAlignment="1">
      <alignment horizontal="center" vertical="center"/>
    </xf>
    <xf numFmtId="0" fontId="5" fillId="0" borderId="2" xfId="1" applyFont="1" applyBorder="1" applyAlignment="1">
      <alignment horizontal="center" vertical="center"/>
    </xf>
    <xf numFmtId="0" fontId="4" fillId="0" borderId="20" xfId="1" applyFont="1" applyBorder="1" applyAlignment="1">
      <alignment horizontal="center" vertical="center"/>
    </xf>
    <xf numFmtId="0" fontId="4" fillId="0" borderId="1" xfId="1" applyFont="1" applyFill="1" applyBorder="1" applyAlignment="1">
      <alignment horizontal="center"/>
    </xf>
    <xf numFmtId="41" fontId="8" fillId="0" borderId="33" xfId="1" applyNumberFormat="1" applyFont="1" applyBorder="1" applyAlignment="1">
      <alignment horizontal="center" vertical="center" wrapText="1"/>
    </xf>
    <xf numFmtId="41" fontId="8" fillId="0" borderId="2" xfId="1" applyNumberFormat="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5" fillId="0" borderId="3" xfId="1" applyFont="1" applyBorder="1" applyAlignment="1">
      <alignment horizontal="center" vertical="center" wrapText="1"/>
    </xf>
    <xf numFmtId="0" fontId="5" fillId="0" borderId="21" xfId="1" applyFont="1" applyBorder="1" applyAlignment="1">
      <alignment horizontal="center" vertical="center" wrapText="1"/>
    </xf>
    <xf numFmtId="0" fontId="4" fillId="0" borderId="4" xfId="1" applyFont="1" applyBorder="1" applyAlignment="1">
      <alignment horizontal="center" vertical="center"/>
    </xf>
    <xf numFmtId="0" fontId="4" fillId="0" borderId="3" xfId="1" applyFont="1" applyBorder="1" applyAlignment="1">
      <alignment horizontal="center" vertical="center" wrapText="1"/>
    </xf>
    <xf numFmtId="0" fontId="5" fillId="0" borderId="23" xfId="0" applyFont="1" applyBorder="1" applyAlignment="1">
      <alignment horizontal="center" vertical="center"/>
    </xf>
    <xf numFmtId="0" fontId="5" fillId="0" borderId="20" xfId="0" applyFont="1" applyBorder="1" applyAlignment="1">
      <alignment horizontal="center" vertical="center"/>
    </xf>
    <xf numFmtId="0" fontId="5" fillId="0" borderId="25" xfId="0" applyFont="1" applyBorder="1" applyAlignment="1">
      <alignment horizontal="center" vertical="center"/>
    </xf>
    <xf numFmtId="0" fontId="5" fillId="0" borderId="3"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3"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xf>
    <xf numFmtId="0" fontId="8" fillId="0" borderId="5" xfId="0" applyFont="1" applyBorder="1" applyAlignment="1">
      <alignment horizontal="center" vertical="center" shrinkToFit="1"/>
    </xf>
    <xf numFmtId="0" fontId="8" fillId="0" borderId="19" xfId="0" applyFont="1" applyBorder="1" applyAlignment="1">
      <alignment horizontal="center" vertical="center" shrinkToFit="1"/>
    </xf>
  </cellXfs>
  <cellStyles count="7">
    <cellStyle name="桁区切り 2" xfId="2" xr:uid="{00000000-0005-0000-0000-000000000000}"/>
    <cellStyle name="桁区切り 2 2" xfId="5" xr:uid="{00000000-0005-0000-0000-000001000000}"/>
    <cellStyle name="桁区切り 3" xfId="6" xr:uid="{43DD793B-9500-46F8-9519-8C88D70F131A}"/>
    <cellStyle name="標準" xfId="0" builtinId="0"/>
    <cellStyle name="標準 2" xfId="1" xr:uid="{00000000-0005-0000-0000-000003000000}"/>
    <cellStyle name="標準 2 2" xfId="4" xr:uid="{00000000-0005-0000-0000-000004000000}"/>
    <cellStyle name="標準 4"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790575</xdr:colOff>
      <xdr:row>35</xdr:row>
      <xdr:rowOff>28575</xdr:rowOff>
    </xdr:from>
    <xdr:to>
      <xdr:col>4</xdr:col>
      <xdr:colOff>0</xdr:colOff>
      <xdr:row>35</xdr:row>
      <xdr:rowOff>95250</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rot="5400000">
          <a:off x="2366962" y="5719763"/>
          <a:ext cx="66675" cy="685800"/>
        </a:xfrm>
        <a:prstGeom prst="rightBrace">
          <a:avLst>
            <a:gd name="adj1" fmla="val 0"/>
            <a:gd name="adj2" fmla="val 595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790575</xdr:colOff>
      <xdr:row>38</xdr:row>
      <xdr:rowOff>28575</xdr:rowOff>
    </xdr:from>
    <xdr:to>
      <xdr:col>4</xdr:col>
      <xdr:colOff>0</xdr:colOff>
      <xdr:row>38</xdr:row>
      <xdr:rowOff>95250</xdr:rowOff>
    </xdr:to>
    <xdr:sp macro="" textlink="">
      <xdr:nvSpPr>
        <xdr:cNvPr id="3" name="AutoShape 3">
          <a:extLst>
            <a:ext uri="{FF2B5EF4-FFF2-40B4-BE49-F238E27FC236}">
              <a16:creationId xmlns:a16="http://schemas.microsoft.com/office/drawing/2014/main" id="{00000000-0008-0000-0100-000003000000}"/>
            </a:ext>
          </a:extLst>
        </xdr:cNvPr>
        <xdr:cNvSpPr>
          <a:spLocks/>
        </xdr:cNvSpPr>
      </xdr:nvSpPr>
      <xdr:spPr bwMode="auto">
        <a:xfrm rot="5400000">
          <a:off x="2366962" y="6234113"/>
          <a:ext cx="66675" cy="685800"/>
        </a:xfrm>
        <a:prstGeom prst="rightBrace">
          <a:avLst>
            <a:gd name="adj1" fmla="val 0"/>
            <a:gd name="adj2" fmla="val 595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790575</xdr:colOff>
      <xdr:row>55</xdr:row>
      <xdr:rowOff>28575</xdr:rowOff>
    </xdr:from>
    <xdr:to>
      <xdr:col>4</xdr:col>
      <xdr:colOff>0</xdr:colOff>
      <xdr:row>55</xdr:row>
      <xdr:rowOff>95250</xdr:rowOff>
    </xdr:to>
    <xdr:sp macro="" textlink="">
      <xdr:nvSpPr>
        <xdr:cNvPr id="4" name="AutoShape 4">
          <a:extLst>
            <a:ext uri="{FF2B5EF4-FFF2-40B4-BE49-F238E27FC236}">
              <a16:creationId xmlns:a16="http://schemas.microsoft.com/office/drawing/2014/main" id="{00000000-0008-0000-0100-000004000000}"/>
            </a:ext>
          </a:extLst>
        </xdr:cNvPr>
        <xdr:cNvSpPr>
          <a:spLocks/>
        </xdr:cNvSpPr>
      </xdr:nvSpPr>
      <xdr:spPr bwMode="auto">
        <a:xfrm rot="5400000">
          <a:off x="2366962" y="9148763"/>
          <a:ext cx="66675" cy="685800"/>
        </a:xfrm>
        <a:prstGeom prst="rightBrace">
          <a:avLst>
            <a:gd name="adj1" fmla="val 0"/>
            <a:gd name="adj2" fmla="val 595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790575</xdr:colOff>
      <xdr:row>58</xdr:row>
      <xdr:rowOff>28575</xdr:rowOff>
    </xdr:from>
    <xdr:to>
      <xdr:col>4</xdr:col>
      <xdr:colOff>0</xdr:colOff>
      <xdr:row>58</xdr:row>
      <xdr:rowOff>95250</xdr:rowOff>
    </xdr:to>
    <xdr:sp macro="" textlink="">
      <xdr:nvSpPr>
        <xdr:cNvPr id="5" name="AutoShape 5">
          <a:extLst>
            <a:ext uri="{FF2B5EF4-FFF2-40B4-BE49-F238E27FC236}">
              <a16:creationId xmlns:a16="http://schemas.microsoft.com/office/drawing/2014/main" id="{00000000-0008-0000-0100-000005000000}"/>
            </a:ext>
          </a:extLst>
        </xdr:cNvPr>
        <xdr:cNvSpPr>
          <a:spLocks/>
        </xdr:cNvSpPr>
      </xdr:nvSpPr>
      <xdr:spPr bwMode="auto">
        <a:xfrm rot="5400000">
          <a:off x="2366962" y="9663113"/>
          <a:ext cx="66675" cy="685800"/>
        </a:xfrm>
        <a:prstGeom prst="rightBrace">
          <a:avLst>
            <a:gd name="adj1" fmla="val 0"/>
            <a:gd name="adj2" fmla="val 595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30"/>
  <sheetViews>
    <sheetView tabSelected="1" zoomScaleNormal="100" workbookViewId="0"/>
  </sheetViews>
  <sheetFormatPr defaultRowHeight="13.5" x14ac:dyDescent="0.4"/>
  <cols>
    <col min="1" max="1" width="134.875" style="260" bestFit="1" customWidth="1"/>
    <col min="2" max="16384" width="9" style="260"/>
  </cols>
  <sheetData>
    <row r="1" spans="1:1" s="257" customFormat="1" ht="31.5" customHeight="1" x14ac:dyDescent="0.15">
      <c r="A1" s="256" t="s">
        <v>350</v>
      </c>
    </row>
    <row r="2" spans="1:1" s="257" customFormat="1" ht="27.75" customHeight="1" x14ac:dyDescent="0.15">
      <c r="A2" s="258" t="s">
        <v>0</v>
      </c>
    </row>
    <row r="3" spans="1:1" s="257" customFormat="1" ht="24" customHeight="1" x14ac:dyDescent="0.15">
      <c r="A3" s="259" t="s">
        <v>1</v>
      </c>
    </row>
    <row r="4" spans="1:1" ht="30" customHeight="1" x14ac:dyDescent="0.4">
      <c r="A4" s="260" t="s">
        <v>2</v>
      </c>
    </row>
    <row r="5" spans="1:1" ht="30" customHeight="1" x14ac:dyDescent="0.4">
      <c r="A5" s="260" t="s">
        <v>3</v>
      </c>
    </row>
    <row r="6" spans="1:1" ht="30" customHeight="1" x14ac:dyDescent="0.4">
      <c r="A6" s="260" t="s">
        <v>4</v>
      </c>
    </row>
    <row r="7" spans="1:1" ht="30" customHeight="1" x14ac:dyDescent="0.4">
      <c r="A7" s="260" t="s">
        <v>5</v>
      </c>
    </row>
    <row r="8" spans="1:1" ht="30" customHeight="1" x14ac:dyDescent="0.4">
      <c r="A8" s="356" t="s">
        <v>345</v>
      </c>
    </row>
    <row r="9" spans="1:1" ht="30" customHeight="1" x14ac:dyDescent="0.4">
      <c r="A9" s="260" t="s">
        <v>6</v>
      </c>
    </row>
    <row r="10" spans="1:1" ht="30" customHeight="1" x14ac:dyDescent="0.4">
      <c r="A10" s="260" t="s">
        <v>7</v>
      </c>
    </row>
    <row r="11" spans="1:1" ht="30" customHeight="1" x14ac:dyDescent="0.4">
      <c r="A11" s="260" t="s">
        <v>8</v>
      </c>
    </row>
    <row r="12" spans="1:1" ht="30" customHeight="1" x14ac:dyDescent="0.4">
      <c r="A12" s="260" t="s">
        <v>9</v>
      </c>
    </row>
    <row r="13" spans="1:1" ht="30" customHeight="1" x14ac:dyDescent="0.4">
      <c r="A13" s="356" t="s">
        <v>346</v>
      </c>
    </row>
    <row r="14" spans="1:1" ht="30" customHeight="1" x14ac:dyDescent="0.4">
      <c r="A14" s="260" t="s">
        <v>10</v>
      </c>
    </row>
    <row r="15" spans="1:1" ht="30" customHeight="1" x14ac:dyDescent="0.4">
      <c r="A15" s="260" t="s">
        <v>11</v>
      </c>
    </row>
    <row r="16" spans="1:1" ht="30" customHeight="1" x14ac:dyDescent="0.4">
      <c r="A16" s="260" t="s">
        <v>12</v>
      </c>
    </row>
    <row r="17" spans="1:1" ht="30" customHeight="1" x14ac:dyDescent="0.4">
      <c r="A17" s="260" t="s">
        <v>13</v>
      </c>
    </row>
    <row r="18" spans="1:1" ht="30" customHeight="1" x14ac:dyDescent="0.4">
      <c r="A18" s="260" t="s">
        <v>14</v>
      </c>
    </row>
    <row r="19" spans="1:1" ht="30" customHeight="1" x14ac:dyDescent="0.4">
      <c r="A19" s="260" t="s">
        <v>347</v>
      </c>
    </row>
    <row r="20" spans="1:1" ht="30" customHeight="1" x14ac:dyDescent="0.4">
      <c r="A20" s="260" t="s">
        <v>15</v>
      </c>
    </row>
    <row r="21" spans="1:1" ht="30" customHeight="1" x14ac:dyDescent="0.4">
      <c r="A21" s="260" t="s">
        <v>16</v>
      </c>
    </row>
    <row r="22" spans="1:1" ht="30" customHeight="1" x14ac:dyDescent="0.4">
      <c r="A22" s="260" t="s">
        <v>17</v>
      </c>
    </row>
    <row r="23" spans="1:1" ht="30" customHeight="1" x14ac:dyDescent="0.4">
      <c r="A23" s="260" t="s">
        <v>18</v>
      </c>
    </row>
    <row r="24" spans="1:1" ht="30" customHeight="1" x14ac:dyDescent="0.4">
      <c r="A24" s="260" t="s">
        <v>19</v>
      </c>
    </row>
    <row r="25" spans="1:1" ht="30" customHeight="1" x14ac:dyDescent="0.4">
      <c r="A25" s="260" t="s">
        <v>20</v>
      </c>
    </row>
    <row r="26" spans="1:1" ht="30" customHeight="1" x14ac:dyDescent="0.4">
      <c r="A26" s="260" t="s">
        <v>348</v>
      </c>
    </row>
    <row r="27" spans="1:1" ht="30" customHeight="1" x14ac:dyDescent="0.4">
      <c r="A27" s="260" t="s">
        <v>21</v>
      </c>
    </row>
    <row r="28" spans="1:1" ht="30" customHeight="1" x14ac:dyDescent="0.4">
      <c r="A28" s="260" t="s">
        <v>22</v>
      </c>
    </row>
    <row r="29" spans="1:1" ht="30" customHeight="1" x14ac:dyDescent="0.4">
      <c r="A29" s="260" t="s">
        <v>23</v>
      </c>
    </row>
    <row r="30" spans="1:1" ht="30" customHeight="1" x14ac:dyDescent="0.4">
      <c r="A30" s="260" t="s">
        <v>24</v>
      </c>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O25"/>
  <sheetViews>
    <sheetView zoomScaleNormal="100" workbookViewId="0">
      <selection activeCell="P1" sqref="P1"/>
    </sheetView>
  </sheetViews>
  <sheetFormatPr defaultRowHeight="13.5" x14ac:dyDescent="0.15"/>
  <cols>
    <col min="1" max="1" width="1.75" style="137" customWidth="1"/>
    <col min="2" max="2" width="2.375" style="137" customWidth="1"/>
    <col min="3" max="3" width="2.375" style="138" customWidth="1"/>
    <col min="4" max="4" width="27.125" style="138" customWidth="1"/>
    <col min="5" max="5" width="7.5" style="53" customWidth="1"/>
    <col min="6" max="7" width="7.75" style="53" bestFit="1" customWidth="1"/>
    <col min="8" max="8" width="6.625" style="53" customWidth="1"/>
    <col min="9" max="10" width="9.375" style="53" customWidth="1"/>
    <col min="11" max="11" width="11.875" style="53" customWidth="1"/>
    <col min="12" max="12" width="11.25" style="53" customWidth="1"/>
    <col min="13" max="13" width="9.375" style="53" customWidth="1"/>
    <col min="14" max="14" width="6.125" style="53" customWidth="1"/>
    <col min="15" max="15" width="7.75" style="53" customWidth="1"/>
    <col min="16" max="16384" width="9" style="53"/>
  </cols>
  <sheetData>
    <row r="1" spans="1:15" ht="24" customHeight="1" x14ac:dyDescent="0.4">
      <c r="A1" s="365" t="s">
        <v>141</v>
      </c>
      <c r="B1" s="263"/>
      <c r="C1" s="263"/>
      <c r="D1" s="263"/>
      <c r="E1" s="263"/>
      <c r="F1" s="263"/>
      <c r="G1" s="263"/>
      <c r="H1" s="263"/>
      <c r="I1" s="263"/>
      <c r="J1" s="263"/>
      <c r="K1" s="263"/>
      <c r="L1" s="263"/>
    </row>
    <row r="2" spans="1:15" ht="15" customHeight="1" x14ac:dyDescent="0.4">
      <c r="A2" s="199"/>
      <c r="B2" s="199"/>
      <c r="C2" s="199"/>
      <c r="D2" s="53" t="s">
        <v>138</v>
      </c>
    </row>
    <row r="3" spans="1:15" ht="11.45" customHeight="1" x14ac:dyDescent="0.15">
      <c r="A3" s="400" t="s">
        <v>137</v>
      </c>
      <c r="B3" s="401"/>
      <c r="C3" s="401"/>
      <c r="D3" s="402"/>
      <c r="E3" s="264" t="s">
        <v>136</v>
      </c>
      <c r="F3" s="409" t="s">
        <v>135</v>
      </c>
      <c r="G3" s="410"/>
      <c r="H3" s="411"/>
      <c r="I3" s="200"/>
      <c r="J3" s="200"/>
      <c r="K3" s="200"/>
      <c r="L3" s="200"/>
      <c r="M3" s="200"/>
      <c r="N3" s="200"/>
      <c r="O3" s="200"/>
    </row>
    <row r="4" spans="1:15" ht="11.45" customHeight="1" x14ac:dyDescent="0.15">
      <c r="A4" s="403"/>
      <c r="B4" s="404"/>
      <c r="C4" s="404"/>
      <c r="D4" s="405"/>
      <c r="E4" s="412" t="s">
        <v>134</v>
      </c>
      <c r="F4" s="412" t="s">
        <v>134</v>
      </c>
      <c r="G4" s="412" t="s">
        <v>133</v>
      </c>
      <c r="H4" s="412" t="s">
        <v>132</v>
      </c>
      <c r="I4" s="201" t="s">
        <v>131</v>
      </c>
      <c r="J4" s="201" t="s">
        <v>130</v>
      </c>
      <c r="K4" s="201" t="s">
        <v>129</v>
      </c>
      <c r="L4" s="201" t="s">
        <v>128</v>
      </c>
      <c r="M4" s="201" t="s">
        <v>127</v>
      </c>
      <c r="N4" s="201" t="s">
        <v>126</v>
      </c>
      <c r="O4" s="201" t="s">
        <v>125</v>
      </c>
    </row>
    <row r="5" spans="1:15" ht="11.45" customHeight="1" x14ac:dyDescent="0.15">
      <c r="A5" s="403"/>
      <c r="B5" s="404"/>
      <c r="C5" s="404"/>
      <c r="D5" s="405"/>
      <c r="E5" s="413"/>
      <c r="F5" s="413"/>
      <c r="G5" s="413"/>
      <c r="H5" s="413"/>
      <c r="I5" s="201" t="s">
        <v>124</v>
      </c>
      <c r="J5" s="201" t="s">
        <v>123</v>
      </c>
      <c r="K5" s="201" t="s">
        <v>122</v>
      </c>
      <c r="L5" s="201" t="s">
        <v>121</v>
      </c>
      <c r="M5" s="201" t="s">
        <v>120</v>
      </c>
      <c r="N5" s="201" t="s">
        <v>119</v>
      </c>
      <c r="O5" s="201" t="s">
        <v>119</v>
      </c>
    </row>
    <row r="6" spans="1:15" ht="11.45" customHeight="1" x14ac:dyDescent="0.15">
      <c r="A6" s="406"/>
      <c r="B6" s="407"/>
      <c r="C6" s="407"/>
      <c r="D6" s="408"/>
      <c r="E6" s="414"/>
      <c r="F6" s="414"/>
      <c r="G6" s="414"/>
      <c r="H6" s="414"/>
      <c r="I6" s="202" t="s">
        <v>118</v>
      </c>
      <c r="J6" s="202" t="s">
        <v>118</v>
      </c>
      <c r="K6" s="202" t="s">
        <v>117</v>
      </c>
      <c r="L6" s="202" t="s">
        <v>117</v>
      </c>
      <c r="M6" s="202" t="s">
        <v>116</v>
      </c>
      <c r="N6" s="203" t="s">
        <v>115</v>
      </c>
      <c r="O6" s="203" t="s">
        <v>115</v>
      </c>
    </row>
    <row r="7" spans="1:15" s="145" customFormat="1" ht="14.25" customHeight="1" x14ac:dyDescent="0.15">
      <c r="A7" s="415" t="s">
        <v>78</v>
      </c>
      <c r="B7" s="416"/>
      <c r="C7" s="416"/>
      <c r="D7" s="416"/>
      <c r="E7" s="204">
        <v>2866</v>
      </c>
      <c r="F7" s="204">
        <v>23646</v>
      </c>
      <c r="G7" s="204">
        <v>21441</v>
      </c>
      <c r="H7" s="204">
        <v>2205</v>
      </c>
      <c r="I7" s="204">
        <v>379</v>
      </c>
      <c r="J7" s="204">
        <v>684</v>
      </c>
      <c r="K7" s="204">
        <v>103265761</v>
      </c>
      <c r="L7" s="204">
        <v>3272493</v>
      </c>
      <c r="M7" s="204">
        <v>373797</v>
      </c>
      <c r="N7" s="204">
        <v>269</v>
      </c>
      <c r="O7" s="205">
        <v>989</v>
      </c>
    </row>
    <row r="8" spans="1:15" s="145" customFormat="1" ht="14.25" customHeight="1" x14ac:dyDescent="0.15">
      <c r="A8" s="417" t="s">
        <v>77</v>
      </c>
      <c r="B8" s="418"/>
      <c r="C8" s="418"/>
      <c r="D8" s="418"/>
      <c r="E8" s="206">
        <v>902</v>
      </c>
      <c r="F8" s="206">
        <v>9119</v>
      </c>
      <c r="G8" s="206">
        <v>8960</v>
      </c>
      <c r="H8" s="206">
        <v>159</v>
      </c>
      <c r="I8" s="206">
        <v>156</v>
      </c>
      <c r="J8" s="206">
        <v>165</v>
      </c>
      <c r="K8" s="206">
        <v>71621576</v>
      </c>
      <c r="L8" s="206">
        <v>1866756</v>
      </c>
      <c r="M8" s="206">
        <v>0</v>
      </c>
      <c r="N8" s="206">
        <v>0</v>
      </c>
      <c r="O8" s="207">
        <v>0</v>
      </c>
    </row>
    <row r="9" spans="1:15" s="145" customFormat="1" ht="14.25" customHeight="1" x14ac:dyDescent="0.15">
      <c r="A9" s="172"/>
      <c r="B9" s="156" t="s">
        <v>76</v>
      </c>
      <c r="C9" s="173"/>
      <c r="D9" s="173"/>
      <c r="E9" s="208">
        <v>2</v>
      </c>
      <c r="F9" s="208">
        <v>39</v>
      </c>
      <c r="G9" s="208">
        <v>39</v>
      </c>
      <c r="H9" s="208">
        <v>0</v>
      </c>
      <c r="I9" s="208">
        <v>0</v>
      </c>
      <c r="J9" s="208" t="s">
        <v>45</v>
      </c>
      <c r="K9" s="421" t="s">
        <v>75</v>
      </c>
      <c r="L9" s="421"/>
      <c r="M9" s="208">
        <v>0</v>
      </c>
      <c r="N9" s="208">
        <v>0</v>
      </c>
      <c r="O9" s="209">
        <v>0</v>
      </c>
    </row>
    <row r="10" spans="1:15" s="145" customFormat="1" ht="14.25" customHeight="1" x14ac:dyDescent="0.15">
      <c r="A10" s="154"/>
      <c r="B10" s="156" t="s">
        <v>74</v>
      </c>
      <c r="C10" s="156"/>
      <c r="D10" s="156"/>
      <c r="E10" s="208">
        <v>43</v>
      </c>
      <c r="F10" s="208">
        <v>284</v>
      </c>
      <c r="G10" s="208">
        <v>276</v>
      </c>
      <c r="H10" s="208">
        <v>8</v>
      </c>
      <c r="I10" s="208">
        <v>10</v>
      </c>
      <c r="J10" s="208">
        <v>6</v>
      </c>
      <c r="K10" s="208">
        <v>672359</v>
      </c>
      <c r="L10" s="210">
        <v>5920</v>
      </c>
      <c r="M10" s="208">
        <v>0</v>
      </c>
      <c r="N10" s="208">
        <v>0</v>
      </c>
      <c r="O10" s="209">
        <v>0</v>
      </c>
    </row>
    <row r="11" spans="1:15" ht="14.25" customHeight="1" x14ac:dyDescent="0.15">
      <c r="A11" s="154"/>
      <c r="B11" s="176" t="s">
        <v>73</v>
      </c>
      <c r="C11" s="156"/>
      <c r="D11" s="156"/>
      <c r="E11" s="208">
        <v>161</v>
      </c>
      <c r="F11" s="208">
        <v>1851</v>
      </c>
      <c r="G11" s="208">
        <v>1812</v>
      </c>
      <c r="H11" s="208">
        <v>39</v>
      </c>
      <c r="I11" s="208">
        <v>29</v>
      </c>
      <c r="J11" s="208">
        <v>85</v>
      </c>
      <c r="K11" s="208">
        <v>24417973</v>
      </c>
      <c r="L11" s="210">
        <v>25775</v>
      </c>
      <c r="M11" s="208">
        <v>0</v>
      </c>
      <c r="N11" s="208">
        <v>0</v>
      </c>
      <c r="O11" s="209">
        <v>0</v>
      </c>
    </row>
    <row r="12" spans="1:15" ht="14.25" customHeight="1" x14ac:dyDescent="0.15">
      <c r="A12" s="154"/>
      <c r="B12" s="176" t="s">
        <v>72</v>
      </c>
      <c r="C12" s="156"/>
      <c r="D12" s="156"/>
      <c r="E12" s="208">
        <v>188</v>
      </c>
      <c r="F12" s="208">
        <v>1637</v>
      </c>
      <c r="G12" s="208">
        <v>1602</v>
      </c>
      <c r="H12" s="208">
        <v>35</v>
      </c>
      <c r="I12" s="208">
        <v>10</v>
      </c>
      <c r="J12" s="208">
        <v>33</v>
      </c>
      <c r="K12" s="208">
        <v>13030276</v>
      </c>
      <c r="L12" s="210">
        <v>312281</v>
      </c>
      <c r="M12" s="208">
        <v>0</v>
      </c>
      <c r="N12" s="208">
        <v>0</v>
      </c>
      <c r="O12" s="209">
        <v>0</v>
      </c>
    </row>
    <row r="13" spans="1:15" s="145" customFormat="1" ht="14.25" customHeight="1" x14ac:dyDescent="0.15">
      <c r="A13" s="154"/>
      <c r="B13" s="156" t="s">
        <v>71</v>
      </c>
      <c r="C13" s="156"/>
      <c r="D13" s="156"/>
      <c r="E13" s="208">
        <v>308</v>
      </c>
      <c r="F13" s="208">
        <v>3166</v>
      </c>
      <c r="G13" s="208">
        <v>3122</v>
      </c>
      <c r="H13" s="208">
        <v>44</v>
      </c>
      <c r="I13" s="208">
        <v>16</v>
      </c>
      <c r="J13" s="208">
        <v>52</v>
      </c>
      <c r="K13" s="208">
        <v>18083637</v>
      </c>
      <c r="L13" s="210">
        <v>1368825</v>
      </c>
      <c r="M13" s="208">
        <v>0</v>
      </c>
      <c r="N13" s="208">
        <v>0</v>
      </c>
      <c r="O13" s="209">
        <v>0</v>
      </c>
    </row>
    <row r="14" spans="1:15" ht="14.25" customHeight="1" x14ac:dyDescent="0.15">
      <c r="A14" s="157"/>
      <c r="B14" s="177" t="s">
        <v>70</v>
      </c>
      <c r="C14" s="178"/>
      <c r="D14" s="178"/>
      <c r="E14" s="211">
        <v>200</v>
      </c>
      <c r="F14" s="211">
        <v>2142</v>
      </c>
      <c r="G14" s="211">
        <v>2109</v>
      </c>
      <c r="H14" s="211">
        <v>33</v>
      </c>
      <c r="I14" s="211">
        <v>91</v>
      </c>
      <c r="J14" s="211">
        <v>40</v>
      </c>
      <c r="K14" s="211">
        <v>15417331</v>
      </c>
      <c r="L14" s="211">
        <v>153955</v>
      </c>
      <c r="M14" s="211">
        <v>0</v>
      </c>
      <c r="N14" s="211">
        <v>0</v>
      </c>
      <c r="O14" s="212">
        <v>0</v>
      </c>
    </row>
    <row r="15" spans="1:15" s="145" customFormat="1" ht="14.25" customHeight="1" x14ac:dyDescent="0.15">
      <c r="A15" s="417" t="s">
        <v>69</v>
      </c>
      <c r="B15" s="418"/>
      <c r="C15" s="418"/>
      <c r="D15" s="418"/>
      <c r="E15" s="206">
        <v>1964</v>
      </c>
      <c r="F15" s="206">
        <v>14527</v>
      </c>
      <c r="G15" s="206">
        <v>12481</v>
      </c>
      <c r="H15" s="206">
        <v>2046</v>
      </c>
      <c r="I15" s="206">
        <v>223</v>
      </c>
      <c r="J15" s="206">
        <v>468</v>
      </c>
      <c r="K15" s="206">
        <v>31644185</v>
      </c>
      <c r="L15" s="213">
        <v>1405737</v>
      </c>
      <c r="M15" s="206">
        <v>373797</v>
      </c>
      <c r="N15" s="206">
        <v>269</v>
      </c>
      <c r="O15" s="207">
        <v>989</v>
      </c>
    </row>
    <row r="16" spans="1:15" s="145" customFormat="1" ht="14.25" customHeight="1" x14ac:dyDescent="0.15">
      <c r="A16" s="154"/>
      <c r="B16" s="156" t="s">
        <v>68</v>
      </c>
      <c r="C16" s="156"/>
      <c r="D16" s="156"/>
      <c r="E16" s="208">
        <v>14</v>
      </c>
      <c r="F16" s="208">
        <v>836</v>
      </c>
      <c r="G16" s="208">
        <v>829</v>
      </c>
      <c r="H16" s="208">
        <v>7</v>
      </c>
      <c r="I16" s="208">
        <v>40</v>
      </c>
      <c r="J16" s="208">
        <v>270</v>
      </c>
      <c r="K16" s="214">
        <v>2534010</v>
      </c>
      <c r="L16" s="214">
        <v>90071</v>
      </c>
      <c r="M16" s="215">
        <v>60163</v>
      </c>
      <c r="N16" s="208">
        <v>7</v>
      </c>
      <c r="O16" s="209">
        <v>4</v>
      </c>
    </row>
    <row r="17" spans="1:15" s="145" customFormat="1" ht="14.25" customHeight="1" x14ac:dyDescent="0.15">
      <c r="A17" s="154"/>
      <c r="B17" s="156" t="s">
        <v>66</v>
      </c>
      <c r="C17" s="156"/>
      <c r="D17" s="156"/>
      <c r="E17" s="208">
        <v>261</v>
      </c>
      <c r="F17" s="208">
        <v>1194</v>
      </c>
      <c r="G17" s="208">
        <v>1044</v>
      </c>
      <c r="H17" s="208">
        <v>150</v>
      </c>
      <c r="I17" s="208">
        <v>15</v>
      </c>
      <c r="J17" s="208">
        <v>5</v>
      </c>
      <c r="K17" s="208">
        <v>1843336</v>
      </c>
      <c r="L17" s="208">
        <v>16371</v>
      </c>
      <c r="M17" s="210">
        <v>50293</v>
      </c>
      <c r="N17" s="208">
        <v>35</v>
      </c>
      <c r="O17" s="209">
        <v>150</v>
      </c>
    </row>
    <row r="18" spans="1:15" s="145" customFormat="1" ht="14.25" customHeight="1" x14ac:dyDescent="0.15">
      <c r="A18" s="154"/>
      <c r="B18" s="156" t="s">
        <v>65</v>
      </c>
      <c r="C18" s="156"/>
      <c r="D18" s="156"/>
      <c r="E18" s="208">
        <v>586</v>
      </c>
      <c r="F18" s="208">
        <v>4613</v>
      </c>
      <c r="G18" s="208">
        <v>3389</v>
      </c>
      <c r="H18" s="208">
        <v>1224</v>
      </c>
      <c r="I18" s="208">
        <v>58</v>
      </c>
      <c r="J18" s="208">
        <v>25</v>
      </c>
      <c r="K18" s="208">
        <v>7222396</v>
      </c>
      <c r="L18" s="208">
        <v>50715</v>
      </c>
      <c r="M18" s="210">
        <v>73517</v>
      </c>
      <c r="N18" s="208">
        <v>138</v>
      </c>
      <c r="O18" s="209">
        <v>149</v>
      </c>
    </row>
    <row r="19" spans="1:15" s="145" customFormat="1" ht="14.25" customHeight="1" x14ac:dyDescent="0.15">
      <c r="A19" s="154"/>
      <c r="B19" s="156" t="s">
        <v>64</v>
      </c>
      <c r="C19" s="156"/>
      <c r="D19" s="156"/>
      <c r="E19" s="208">
        <v>286</v>
      </c>
      <c r="F19" s="208">
        <v>2345</v>
      </c>
      <c r="G19" s="208">
        <v>2152</v>
      </c>
      <c r="H19" s="208">
        <v>193</v>
      </c>
      <c r="I19" s="208">
        <v>10</v>
      </c>
      <c r="J19" s="208">
        <v>26</v>
      </c>
      <c r="K19" s="208">
        <v>7629135</v>
      </c>
      <c r="L19" s="208">
        <v>1047805</v>
      </c>
      <c r="M19" s="208">
        <v>36148</v>
      </c>
      <c r="N19" s="208">
        <v>0</v>
      </c>
      <c r="O19" s="209">
        <v>191</v>
      </c>
    </row>
    <row r="20" spans="1:15" s="145" customFormat="1" ht="14.25" customHeight="1" x14ac:dyDescent="0.4">
      <c r="A20" s="154"/>
      <c r="B20" s="181" t="s">
        <v>63</v>
      </c>
      <c r="C20" s="181"/>
      <c r="D20" s="181"/>
      <c r="E20" s="208">
        <v>739</v>
      </c>
      <c r="F20" s="208">
        <v>4799</v>
      </c>
      <c r="G20" s="208">
        <v>4353</v>
      </c>
      <c r="H20" s="208">
        <v>446</v>
      </c>
      <c r="I20" s="208">
        <v>98</v>
      </c>
      <c r="J20" s="208">
        <v>56</v>
      </c>
      <c r="K20" s="208">
        <v>11015556</v>
      </c>
      <c r="L20" s="208">
        <v>190187</v>
      </c>
      <c r="M20" s="208">
        <v>153676</v>
      </c>
      <c r="N20" s="208">
        <v>89</v>
      </c>
      <c r="O20" s="209">
        <v>435</v>
      </c>
    </row>
    <row r="21" spans="1:15" s="145" customFormat="1" ht="14.25" customHeight="1" x14ac:dyDescent="0.15">
      <c r="A21" s="157"/>
      <c r="B21" s="165" t="s">
        <v>62</v>
      </c>
      <c r="C21" s="165"/>
      <c r="D21" s="165"/>
      <c r="E21" s="211">
        <v>78</v>
      </c>
      <c r="F21" s="211">
        <v>740</v>
      </c>
      <c r="G21" s="211">
        <v>714</v>
      </c>
      <c r="H21" s="211">
        <v>26</v>
      </c>
      <c r="I21" s="211">
        <v>2</v>
      </c>
      <c r="J21" s="211">
        <v>86</v>
      </c>
      <c r="K21" s="211">
        <v>1399752</v>
      </c>
      <c r="L21" s="211">
        <v>10588</v>
      </c>
      <c r="M21" s="211">
        <v>0</v>
      </c>
      <c r="N21" s="211">
        <v>0</v>
      </c>
      <c r="O21" s="212">
        <v>60</v>
      </c>
    </row>
    <row r="22" spans="1:15" x14ac:dyDescent="0.15">
      <c r="A22" s="166"/>
      <c r="D22" s="167"/>
    </row>
    <row r="23" spans="1:15" ht="13.5" customHeight="1" x14ac:dyDescent="0.15">
      <c r="D23" s="420" t="s">
        <v>61</v>
      </c>
      <c r="E23" s="420"/>
      <c r="F23" s="420"/>
      <c r="G23" s="420"/>
      <c r="H23" s="420"/>
      <c r="I23" s="420"/>
      <c r="J23" s="420"/>
      <c r="K23" s="420"/>
      <c r="L23" s="420"/>
      <c r="M23" s="420"/>
    </row>
    <row r="24" spans="1:15" x14ac:dyDescent="0.15">
      <c r="D24" s="420"/>
      <c r="E24" s="420"/>
      <c r="F24" s="420"/>
      <c r="G24" s="420"/>
      <c r="H24" s="420"/>
      <c r="I24" s="420"/>
      <c r="J24" s="420"/>
      <c r="K24" s="420"/>
      <c r="L24" s="420"/>
      <c r="M24" s="420"/>
    </row>
    <row r="25" spans="1:15" x14ac:dyDescent="0.15">
      <c r="D25" s="420"/>
      <c r="E25" s="420"/>
      <c r="F25" s="420"/>
      <c r="G25" s="420"/>
      <c r="H25" s="420"/>
      <c r="I25" s="420"/>
      <c r="J25" s="420"/>
      <c r="K25" s="420"/>
      <c r="L25" s="420"/>
      <c r="M25" s="420"/>
    </row>
  </sheetData>
  <mergeCells count="11">
    <mergeCell ref="A3:D6"/>
    <mergeCell ref="F3:H3"/>
    <mergeCell ref="E4:E6"/>
    <mergeCell ref="F4:F6"/>
    <mergeCell ref="G4:G6"/>
    <mergeCell ref="H4:H6"/>
    <mergeCell ref="A7:D7"/>
    <mergeCell ref="A8:D8"/>
    <mergeCell ref="A15:D15"/>
    <mergeCell ref="D23:M25"/>
    <mergeCell ref="K9:L9"/>
  </mergeCells>
  <phoneticPr fontId="1"/>
  <pageMargins left="0.31496062992125984" right="0.31496062992125984"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AE367-954A-4F55-A159-71BBEED08F1F}">
  <sheetPr>
    <pageSetUpPr fitToPage="1"/>
  </sheetPr>
  <dimension ref="A1:O26"/>
  <sheetViews>
    <sheetView zoomScaleNormal="100" workbookViewId="0">
      <selection activeCell="M1" sqref="M1"/>
    </sheetView>
  </sheetViews>
  <sheetFormatPr defaultRowHeight="13.5" x14ac:dyDescent="0.15"/>
  <cols>
    <col min="1" max="1" width="1.75" style="323" customWidth="1"/>
    <col min="2" max="2" width="2.375" style="323" customWidth="1"/>
    <col min="3" max="3" width="2.375" style="138" customWidth="1"/>
    <col min="4" max="4" width="27.125" style="138" customWidth="1"/>
    <col min="5" max="5" width="7.5" style="53" customWidth="1"/>
    <col min="6" max="7" width="7.75" style="53" bestFit="1" customWidth="1"/>
    <col min="8" max="8" width="6.625" style="53" customWidth="1"/>
    <col min="9" max="10" width="9.375" style="53" customWidth="1"/>
    <col min="11" max="11" width="11.875" style="53" customWidth="1"/>
    <col min="12" max="12" width="11.25" style="53" customWidth="1"/>
    <col min="13" max="13" width="9.375" style="53" customWidth="1"/>
    <col min="14" max="14" width="6.125" style="53" customWidth="1"/>
    <col min="15" max="15" width="7.75" style="53" customWidth="1"/>
    <col min="16" max="16384" width="9" style="53"/>
  </cols>
  <sheetData>
    <row r="1" spans="1:15" ht="48" customHeight="1" x14ac:dyDescent="0.4">
      <c r="A1" s="423" t="s">
        <v>330</v>
      </c>
      <c r="B1" s="423"/>
      <c r="C1" s="423"/>
      <c r="D1" s="423"/>
      <c r="E1" s="423"/>
      <c r="F1" s="423"/>
      <c r="G1" s="423"/>
      <c r="H1" s="423"/>
      <c r="I1" s="423"/>
      <c r="J1" s="423"/>
      <c r="K1" s="423"/>
      <c r="L1" s="423"/>
    </row>
    <row r="2" spans="1:15" ht="15" customHeight="1" x14ac:dyDescent="0.4">
      <c r="A2" s="325"/>
      <c r="B2" s="325"/>
      <c r="C2" s="325"/>
      <c r="D2" s="53" t="s">
        <v>138</v>
      </c>
    </row>
    <row r="3" spans="1:15" ht="11.45" customHeight="1" x14ac:dyDescent="0.15">
      <c r="A3" s="400" t="s">
        <v>137</v>
      </c>
      <c r="B3" s="401"/>
      <c r="C3" s="401"/>
      <c r="D3" s="402"/>
      <c r="E3" s="271" t="s">
        <v>136</v>
      </c>
      <c r="F3" s="409" t="s">
        <v>135</v>
      </c>
      <c r="G3" s="410"/>
      <c r="H3" s="411"/>
      <c r="I3" s="326"/>
      <c r="J3" s="326"/>
      <c r="K3" s="326"/>
      <c r="L3" s="326"/>
      <c r="M3" s="326"/>
      <c r="N3" s="326"/>
      <c r="O3" s="326"/>
    </row>
    <row r="4" spans="1:15" ht="11.45" customHeight="1" x14ac:dyDescent="0.15">
      <c r="A4" s="403"/>
      <c r="B4" s="404"/>
      <c r="C4" s="404"/>
      <c r="D4" s="405"/>
      <c r="E4" s="412" t="s">
        <v>134</v>
      </c>
      <c r="F4" s="412" t="s">
        <v>134</v>
      </c>
      <c r="G4" s="412" t="s">
        <v>133</v>
      </c>
      <c r="H4" s="412" t="s">
        <v>132</v>
      </c>
      <c r="I4" s="201" t="s">
        <v>131</v>
      </c>
      <c r="J4" s="201" t="s">
        <v>130</v>
      </c>
      <c r="K4" s="201" t="s">
        <v>129</v>
      </c>
      <c r="L4" s="201" t="s">
        <v>128</v>
      </c>
      <c r="M4" s="201" t="s">
        <v>127</v>
      </c>
      <c r="N4" s="201" t="s">
        <v>126</v>
      </c>
      <c r="O4" s="201" t="s">
        <v>125</v>
      </c>
    </row>
    <row r="5" spans="1:15" ht="11.45" customHeight="1" x14ac:dyDescent="0.15">
      <c r="A5" s="403"/>
      <c r="B5" s="404"/>
      <c r="C5" s="404"/>
      <c r="D5" s="405"/>
      <c r="E5" s="413"/>
      <c r="F5" s="413"/>
      <c r="G5" s="413"/>
      <c r="H5" s="413"/>
      <c r="I5" s="201" t="s">
        <v>124</v>
      </c>
      <c r="J5" s="201" t="s">
        <v>123</v>
      </c>
      <c r="K5" s="201" t="s">
        <v>122</v>
      </c>
      <c r="L5" s="201" t="s">
        <v>121</v>
      </c>
      <c r="M5" s="201" t="s">
        <v>120</v>
      </c>
      <c r="N5" s="201" t="s">
        <v>119</v>
      </c>
      <c r="O5" s="201" t="s">
        <v>119</v>
      </c>
    </row>
    <row r="6" spans="1:15" ht="11.45" customHeight="1" x14ac:dyDescent="0.15">
      <c r="A6" s="406"/>
      <c r="B6" s="407"/>
      <c r="C6" s="407"/>
      <c r="D6" s="408"/>
      <c r="E6" s="414"/>
      <c r="F6" s="414"/>
      <c r="G6" s="414"/>
      <c r="H6" s="414"/>
      <c r="I6" s="202" t="s">
        <v>118</v>
      </c>
      <c r="J6" s="202" t="s">
        <v>118</v>
      </c>
      <c r="K6" s="202" t="s">
        <v>117</v>
      </c>
      <c r="L6" s="202" t="s">
        <v>117</v>
      </c>
      <c r="M6" s="202" t="s">
        <v>116</v>
      </c>
      <c r="N6" s="203" t="s">
        <v>115</v>
      </c>
      <c r="O6" s="203" t="s">
        <v>115</v>
      </c>
    </row>
    <row r="7" spans="1:15" s="145" customFormat="1" ht="14.25" customHeight="1" x14ac:dyDescent="0.15">
      <c r="A7" s="415" t="s">
        <v>78</v>
      </c>
      <c r="B7" s="416"/>
      <c r="C7" s="416"/>
      <c r="D7" s="416"/>
      <c r="E7" s="204">
        <v>2693</v>
      </c>
      <c r="F7" s="204">
        <v>23148</v>
      </c>
      <c r="G7" s="204">
        <v>20986</v>
      </c>
      <c r="H7" s="204">
        <v>2162</v>
      </c>
      <c r="I7" s="204">
        <v>473</v>
      </c>
      <c r="J7" s="204">
        <v>399</v>
      </c>
      <c r="K7" s="204">
        <v>101088400</v>
      </c>
      <c r="L7" s="204">
        <v>3805092</v>
      </c>
      <c r="M7" s="204">
        <v>337343</v>
      </c>
      <c r="N7" s="204">
        <v>281</v>
      </c>
      <c r="O7" s="205">
        <v>891</v>
      </c>
    </row>
    <row r="8" spans="1:15" s="145" customFormat="1" ht="14.25" customHeight="1" x14ac:dyDescent="0.15">
      <c r="A8" s="417" t="s">
        <v>77</v>
      </c>
      <c r="B8" s="418"/>
      <c r="C8" s="418"/>
      <c r="D8" s="418"/>
      <c r="E8" s="206">
        <v>870</v>
      </c>
      <c r="F8" s="206">
        <v>8424</v>
      </c>
      <c r="G8" s="206">
        <v>8192</v>
      </c>
      <c r="H8" s="206">
        <v>232</v>
      </c>
      <c r="I8" s="206">
        <v>41</v>
      </c>
      <c r="J8" s="206">
        <v>139</v>
      </c>
      <c r="K8" s="206">
        <v>72005526</v>
      </c>
      <c r="L8" s="206">
        <v>2042248</v>
      </c>
      <c r="M8" s="206">
        <v>0</v>
      </c>
      <c r="N8" s="206">
        <v>0</v>
      </c>
      <c r="O8" s="207">
        <v>0</v>
      </c>
    </row>
    <row r="9" spans="1:15" s="145" customFormat="1" ht="14.25" customHeight="1" x14ac:dyDescent="0.15">
      <c r="A9" s="172"/>
      <c r="B9" s="156" t="s">
        <v>76</v>
      </c>
      <c r="C9" s="173"/>
      <c r="D9" s="173"/>
      <c r="E9" s="208">
        <v>3</v>
      </c>
      <c r="F9" s="208">
        <v>36</v>
      </c>
      <c r="G9" s="208">
        <v>36</v>
      </c>
      <c r="H9" s="208">
        <v>0</v>
      </c>
      <c r="I9" s="208">
        <v>0</v>
      </c>
      <c r="J9" s="208">
        <v>0</v>
      </c>
      <c r="K9" s="327">
        <v>143207</v>
      </c>
      <c r="L9" s="327">
        <v>1026</v>
      </c>
      <c r="M9" s="208">
        <v>0</v>
      </c>
      <c r="N9" s="208">
        <v>0</v>
      </c>
      <c r="O9" s="209">
        <v>0</v>
      </c>
    </row>
    <row r="10" spans="1:15" s="145" customFormat="1" ht="14.25" customHeight="1" x14ac:dyDescent="0.15">
      <c r="A10" s="189"/>
      <c r="B10" s="156" t="s">
        <v>74</v>
      </c>
      <c r="C10" s="156"/>
      <c r="D10" s="156"/>
      <c r="E10" s="208">
        <v>29</v>
      </c>
      <c r="F10" s="208">
        <v>187</v>
      </c>
      <c r="G10" s="208">
        <v>184</v>
      </c>
      <c r="H10" s="208">
        <v>3</v>
      </c>
      <c r="I10" s="208">
        <v>1</v>
      </c>
      <c r="J10" s="208">
        <v>0</v>
      </c>
      <c r="K10" s="208">
        <v>450916</v>
      </c>
      <c r="L10" s="210" t="s">
        <v>331</v>
      </c>
      <c r="M10" s="208">
        <v>0</v>
      </c>
      <c r="N10" s="208">
        <v>0</v>
      </c>
      <c r="O10" s="209">
        <v>0</v>
      </c>
    </row>
    <row r="11" spans="1:15" ht="14.25" customHeight="1" x14ac:dyDescent="0.15">
      <c r="A11" s="189"/>
      <c r="B11" s="328" t="s">
        <v>73</v>
      </c>
      <c r="C11" s="156"/>
      <c r="D11" s="156"/>
      <c r="E11" s="208">
        <v>138</v>
      </c>
      <c r="F11" s="208">
        <v>1577</v>
      </c>
      <c r="G11" s="208">
        <v>1562</v>
      </c>
      <c r="H11" s="208">
        <v>15</v>
      </c>
      <c r="I11" s="208">
        <v>8</v>
      </c>
      <c r="J11" s="208">
        <v>22</v>
      </c>
      <c r="K11" s="208">
        <v>21544079</v>
      </c>
      <c r="L11" s="210">
        <v>13607</v>
      </c>
      <c r="M11" s="208">
        <v>0</v>
      </c>
      <c r="N11" s="208">
        <v>0</v>
      </c>
      <c r="O11" s="209">
        <v>0</v>
      </c>
    </row>
    <row r="12" spans="1:15" ht="14.25" customHeight="1" x14ac:dyDescent="0.15">
      <c r="A12" s="189"/>
      <c r="B12" s="328" t="s">
        <v>72</v>
      </c>
      <c r="C12" s="156"/>
      <c r="D12" s="156"/>
      <c r="E12" s="208">
        <v>196</v>
      </c>
      <c r="F12" s="208">
        <v>1714</v>
      </c>
      <c r="G12" s="208">
        <v>1589</v>
      </c>
      <c r="H12" s="208">
        <v>125</v>
      </c>
      <c r="I12" s="208">
        <v>12</v>
      </c>
      <c r="J12" s="208">
        <v>29</v>
      </c>
      <c r="K12" s="208">
        <v>12731012</v>
      </c>
      <c r="L12" s="210">
        <v>552092</v>
      </c>
      <c r="M12" s="208">
        <v>0</v>
      </c>
      <c r="N12" s="208">
        <v>0</v>
      </c>
      <c r="O12" s="209">
        <v>0</v>
      </c>
    </row>
    <row r="13" spans="1:15" s="145" customFormat="1" ht="14.25" customHeight="1" x14ac:dyDescent="0.15">
      <c r="A13" s="189"/>
      <c r="B13" s="156" t="s">
        <v>71</v>
      </c>
      <c r="C13" s="156"/>
      <c r="D13" s="156"/>
      <c r="E13" s="208">
        <v>292</v>
      </c>
      <c r="F13" s="208">
        <v>2881</v>
      </c>
      <c r="G13" s="208">
        <v>2833</v>
      </c>
      <c r="H13" s="208">
        <v>48</v>
      </c>
      <c r="I13" s="208">
        <v>10</v>
      </c>
      <c r="J13" s="208">
        <v>32</v>
      </c>
      <c r="K13" s="208">
        <v>17327986</v>
      </c>
      <c r="L13" s="210">
        <v>1230920</v>
      </c>
      <c r="M13" s="208">
        <v>0</v>
      </c>
      <c r="N13" s="208">
        <v>0</v>
      </c>
      <c r="O13" s="209">
        <v>0</v>
      </c>
    </row>
    <row r="14" spans="1:15" ht="14.25" customHeight="1" x14ac:dyDescent="0.15">
      <c r="A14" s="192"/>
      <c r="B14" s="329" t="s">
        <v>70</v>
      </c>
      <c r="C14" s="330"/>
      <c r="D14" s="330"/>
      <c r="E14" s="211">
        <v>212</v>
      </c>
      <c r="F14" s="211">
        <v>2029</v>
      </c>
      <c r="G14" s="211">
        <v>1988</v>
      </c>
      <c r="H14" s="211">
        <v>41</v>
      </c>
      <c r="I14" s="211">
        <v>10</v>
      </c>
      <c r="J14" s="211">
        <v>56</v>
      </c>
      <c r="K14" s="211">
        <v>19805326</v>
      </c>
      <c r="L14" s="211" t="s">
        <v>331</v>
      </c>
      <c r="M14" s="211">
        <v>0</v>
      </c>
      <c r="N14" s="211">
        <v>0</v>
      </c>
      <c r="O14" s="212">
        <v>0</v>
      </c>
    </row>
    <row r="15" spans="1:15" s="145" customFormat="1" ht="14.25" customHeight="1" x14ac:dyDescent="0.15">
      <c r="A15" s="417" t="s">
        <v>69</v>
      </c>
      <c r="B15" s="418"/>
      <c r="C15" s="418"/>
      <c r="D15" s="418"/>
      <c r="E15" s="206">
        <v>1823</v>
      </c>
      <c r="F15" s="206">
        <v>14724</v>
      </c>
      <c r="G15" s="206">
        <v>12794</v>
      </c>
      <c r="H15" s="206">
        <v>1930</v>
      </c>
      <c r="I15" s="206">
        <v>432</v>
      </c>
      <c r="J15" s="206">
        <v>260</v>
      </c>
      <c r="K15" s="206">
        <v>29085874</v>
      </c>
      <c r="L15" s="213">
        <v>1762844</v>
      </c>
      <c r="M15" s="206">
        <v>337343</v>
      </c>
      <c r="N15" s="206">
        <v>281</v>
      </c>
      <c r="O15" s="207">
        <v>891</v>
      </c>
    </row>
    <row r="16" spans="1:15" s="145" customFormat="1" ht="14.25" customHeight="1" x14ac:dyDescent="0.15">
      <c r="A16" s="189"/>
      <c r="B16" s="156" t="s">
        <v>68</v>
      </c>
      <c r="C16" s="156"/>
      <c r="D16" s="156"/>
      <c r="E16" s="208">
        <v>5</v>
      </c>
      <c r="F16" s="208">
        <v>100</v>
      </c>
      <c r="G16" s="208">
        <v>100</v>
      </c>
      <c r="H16" s="208">
        <v>0</v>
      </c>
      <c r="I16" s="208">
        <v>0</v>
      </c>
      <c r="J16" s="208">
        <v>0</v>
      </c>
      <c r="K16" s="214">
        <v>248607</v>
      </c>
      <c r="L16" s="214">
        <v>0</v>
      </c>
      <c r="M16" s="215">
        <v>3676</v>
      </c>
      <c r="N16" s="208">
        <v>3</v>
      </c>
      <c r="O16" s="209">
        <v>2</v>
      </c>
    </row>
    <row r="17" spans="1:15" s="145" customFormat="1" ht="14.25" customHeight="1" x14ac:dyDescent="0.15">
      <c r="A17" s="189"/>
      <c r="B17" s="156" t="s">
        <v>66</v>
      </c>
      <c r="C17" s="156"/>
      <c r="D17" s="156"/>
      <c r="E17" s="208">
        <v>243</v>
      </c>
      <c r="F17" s="208">
        <v>1216</v>
      </c>
      <c r="G17" s="208">
        <v>1070</v>
      </c>
      <c r="H17" s="208">
        <v>146</v>
      </c>
      <c r="I17" s="208">
        <v>22</v>
      </c>
      <c r="J17" s="208">
        <v>11</v>
      </c>
      <c r="K17" s="208">
        <v>2063136</v>
      </c>
      <c r="L17" s="208">
        <v>82903</v>
      </c>
      <c r="M17" s="210">
        <v>59191</v>
      </c>
      <c r="N17" s="208">
        <v>43</v>
      </c>
      <c r="O17" s="209">
        <v>122</v>
      </c>
    </row>
    <row r="18" spans="1:15" s="145" customFormat="1" ht="14.25" customHeight="1" x14ac:dyDescent="0.15">
      <c r="A18" s="189"/>
      <c r="B18" s="156" t="s">
        <v>65</v>
      </c>
      <c r="C18" s="156"/>
      <c r="D18" s="156"/>
      <c r="E18" s="208">
        <v>523</v>
      </c>
      <c r="F18" s="208">
        <v>5460</v>
      </c>
      <c r="G18" s="208">
        <v>4252</v>
      </c>
      <c r="H18" s="208">
        <v>1208</v>
      </c>
      <c r="I18" s="208">
        <v>278</v>
      </c>
      <c r="J18" s="208">
        <v>110</v>
      </c>
      <c r="K18" s="208">
        <v>7972814</v>
      </c>
      <c r="L18" s="208">
        <v>73553</v>
      </c>
      <c r="M18" s="210">
        <v>92599</v>
      </c>
      <c r="N18" s="208">
        <v>129</v>
      </c>
      <c r="O18" s="209">
        <v>128</v>
      </c>
    </row>
    <row r="19" spans="1:15" s="145" customFormat="1" ht="14.25" customHeight="1" x14ac:dyDescent="0.15">
      <c r="A19" s="189"/>
      <c r="B19" s="156" t="s">
        <v>64</v>
      </c>
      <c r="C19" s="156"/>
      <c r="D19" s="156"/>
      <c r="E19" s="208">
        <v>266</v>
      </c>
      <c r="F19" s="208">
        <v>2269</v>
      </c>
      <c r="G19" s="208">
        <v>2069</v>
      </c>
      <c r="H19" s="208">
        <v>200</v>
      </c>
      <c r="I19" s="208">
        <v>18</v>
      </c>
      <c r="J19" s="208">
        <v>29</v>
      </c>
      <c r="K19" s="208">
        <v>7102065</v>
      </c>
      <c r="L19" s="208">
        <v>1166067</v>
      </c>
      <c r="M19" s="208">
        <v>32151</v>
      </c>
      <c r="N19" s="208">
        <v>6</v>
      </c>
      <c r="O19" s="209">
        <v>156</v>
      </c>
    </row>
    <row r="20" spans="1:15" s="145" customFormat="1" ht="14.25" customHeight="1" x14ac:dyDescent="0.4">
      <c r="A20" s="189"/>
      <c r="B20" s="181" t="s">
        <v>63</v>
      </c>
      <c r="C20" s="181"/>
      <c r="D20" s="181"/>
      <c r="E20" s="208">
        <v>714</v>
      </c>
      <c r="F20" s="208">
        <v>4923</v>
      </c>
      <c r="G20" s="208">
        <v>4562</v>
      </c>
      <c r="H20" s="208">
        <v>361</v>
      </c>
      <c r="I20" s="208">
        <v>112</v>
      </c>
      <c r="J20" s="208">
        <v>81</v>
      </c>
      <c r="K20" s="208">
        <v>10168579</v>
      </c>
      <c r="L20" s="208">
        <v>355829</v>
      </c>
      <c r="M20" s="208">
        <v>149726</v>
      </c>
      <c r="N20" s="208">
        <v>100</v>
      </c>
      <c r="O20" s="209">
        <v>422</v>
      </c>
    </row>
    <row r="21" spans="1:15" s="145" customFormat="1" ht="14.25" customHeight="1" x14ac:dyDescent="0.15">
      <c r="A21" s="192"/>
      <c r="B21" s="165" t="s">
        <v>62</v>
      </c>
      <c r="C21" s="165"/>
      <c r="D21" s="165"/>
      <c r="E21" s="211">
        <v>72</v>
      </c>
      <c r="F21" s="211">
        <v>756</v>
      </c>
      <c r="G21" s="211">
        <v>741</v>
      </c>
      <c r="H21" s="211">
        <v>15</v>
      </c>
      <c r="I21" s="211">
        <v>2</v>
      </c>
      <c r="J21" s="211">
        <v>29</v>
      </c>
      <c r="K21" s="211">
        <v>1530673</v>
      </c>
      <c r="L21" s="211">
        <v>84492</v>
      </c>
      <c r="M21" s="211">
        <v>0</v>
      </c>
      <c r="N21" s="211">
        <v>0</v>
      </c>
      <c r="O21" s="212">
        <v>61</v>
      </c>
    </row>
    <row r="22" spans="1:15" x14ac:dyDescent="0.15">
      <c r="D22" s="167"/>
    </row>
    <row r="23" spans="1:15" ht="13.5" customHeight="1" x14ac:dyDescent="0.15">
      <c r="D23" s="422" t="s">
        <v>61</v>
      </c>
      <c r="E23" s="422"/>
      <c r="F23" s="422"/>
      <c r="G23" s="422"/>
      <c r="H23" s="422"/>
      <c r="I23" s="422"/>
      <c r="J23" s="422"/>
      <c r="K23" s="422"/>
      <c r="L23" s="422"/>
      <c r="M23" s="422"/>
    </row>
    <row r="24" spans="1:15" x14ac:dyDescent="0.15">
      <c r="D24" s="422"/>
      <c r="E24" s="422"/>
      <c r="F24" s="422"/>
      <c r="G24" s="422"/>
      <c r="H24" s="422"/>
      <c r="I24" s="422"/>
      <c r="J24" s="422"/>
      <c r="K24" s="422"/>
      <c r="L24" s="422"/>
      <c r="M24" s="422"/>
    </row>
    <row r="25" spans="1:15" x14ac:dyDescent="0.15">
      <c r="D25" s="422"/>
      <c r="E25" s="422"/>
      <c r="F25" s="422"/>
      <c r="G25" s="422"/>
      <c r="H25" s="422"/>
      <c r="I25" s="422"/>
      <c r="J25" s="422"/>
      <c r="K25" s="422"/>
      <c r="L25" s="422"/>
      <c r="M25" s="422"/>
    </row>
    <row r="26" spans="1:15" x14ac:dyDescent="0.15">
      <c r="D26" s="138" t="s">
        <v>332</v>
      </c>
    </row>
  </sheetData>
  <mergeCells count="11">
    <mergeCell ref="A7:D7"/>
    <mergeCell ref="A8:D8"/>
    <mergeCell ref="A15:D15"/>
    <mergeCell ref="D23:M25"/>
    <mergeCell ref="A1:L1"/>
    <mergeCell ref="A3:D6"/>
    <mergeCell ref="F3:H3"/>
    <mergeCell ref="E4:E6"/>
    <mergeCell ref="F4:F6"/>
    <mergeCell ref="G4:G6"/>
    <mergeCell ref="H4:H6"/>
  </mergeCells>
  <phoneticPr fontId="1"/>
  <pageMargins left="0.70866141732283472" right="0.70866141732283472" top="0.74803149606299213" bottom="0.74803149606299213" header="0.31496062992125984" footer="0.31496062992125984"/>
  <pageSetup paperSize="9" scale="9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K66"/>
  <sheetViews>
    <sheetView zoomScaleNormal="100" workbookViewId="0">
      <selection activeCell="F1" sqref="F1"/>
    </sheetView>
  </sheetViews>
  <sheetFormatPr defaultRowHeight="13.5" x14ac:dyDescent="0.15"/>
  <cols>
    <col min="1" max="1" width="34" style="31" customWidth="1"/>
    <col min="2" max="10" width="7.125" style="31" customWidth="1"/>
    <col min="11" max="13" width="10.75" style="31" customWidth="1"/>
    <col min="14" max="16384" width="9" style="31"/>
  </cols>
  <sheetData>
    <row r="1" spans="1:10" ht="24" customHeight="1" x14ac:dyDescent="0.15">
      <c r="A1" s="266" t="s">
        <v>164</v>
      </c>
    </row>
    <row r="2" spans="1:10" ht="15.75" customHeight="1" x14ac:dyDescent="0.2">
      <c r="A2" s="58"/>
    </row>
    <row r="3" spans="1:10" s="53" customFormat="1" ht="17.25" customHeight="1" x14ac:dyDescent="0.15">
      <c r="A3" s="383" t="s">
        <v>111</v>
      </c>
      <c r="B3" s="424" t="s">
        <v>55</v>
      </c>
      <c r="C3" s="424" t="s">
        <v>163</v>
      </c>
      <c r="D3" s="78" t="s">
        <v>162</v>
      </c>
      <c r="E3" s="77" t="s">
        <v>161</v>
      </c>
      <c r="F3" s="77" t="s">
        <v>160</v>
      </c>
      <c r="G3" s="76" t="s">
        <v>159</v>
      </c>
      <c r="H3" s="76" t="s">
        <v>158</v>
      </c>
      <c r="I3" s="76" t="s">
        <v>157</v>
      </c>
      <c r="J3" s="76" t="s">
        <v>156</v>
      </c>
    </row>
    <row r="4" spans="1:10" s="53" customFormat="1" ht="17.25" customHeight="1" x14ac:dyDescent="0.4">
      <c r="A4" s="385"/>
      <c r="B4" s="425"/>
      <c r="C4" s="425"/>
      <c r="D4" s="75" t="s">
        <v>155</v>
      </c>
      <c r="E4" s="74" t="s">
        <v>154</v>
      </c>
      <c r="F4" s="73" t="s">
        <v>153</v>
      </c>
      <c r="G4" s="73" t="s">
        <v>152</v>
      </c>
      <c r="H4" s="73" t="s">
        <v>151</v>
      </c>
      <c r="I4" s="73" t="s">
        <v>150</v>
      </c>
      <c r="J4" s="72" t="s">
        <v>149</v>
      </c>
    </row>
    <row r="5" spans="1:10" x14ac:dyDescent="0.15">
      <c r="A5" s="51"/>
      <c r="B5" s="52"/>
      <c r="C5" s="51"/>
      <c r="D5" s="51"/>
      <c r="E5" s="51"/>
      <c r="F5" s="51"/>
      <c r="G5" s="51"/>
      <c r="H5" s="51"/>
      <c r="I5" s="51"/>
      <c r="J5" s="51"/>
    </row>
    <row r="6" spans="1:10" x14ac:dyDescent="0.15">
      <c r="A6" s="43" t="s">
        <v>148</v>
      </c>
      <c r="B6" s="48">
        <v>4988</v>
      </c>
      <c r="C6" s="47">
        <v>2045</v>
      </c>
      <c r="D6" s="47">
        <v>1212</v>
      </c>
      <c r="E6" s="47">
        <v>1002</v>
      </c>
      <c r="F6" s="47">
        <v>425</v>
      </c>
      <c r="G6" s="47">
        <v>126</v>
      </c>
      <c r="H6" s="47">
        <v>92</v>
      </c>
      <c r="I6" s="47">
        <v>64</v>
      </c>
      <c r="J6" s="47">
        <v>22</v>
      </c>
    </row>
    <row r="7" spans="1:10" ht="3.95" customHeight="1" x14ac:dyDescent="0.15">
      <c r="A7" s="43"/>
      <c r="B7" s="45"/>
      <c r="C7" s="44"/>
      <c r="D7" s="44"/>
      <c r="E7" s="44"/>
      <c r="F7" s="44"/>
      <c r="G7" s="44"/>
      <c r="H7" s="44"/>
      <c r="I7" s="44"/>
      <c r="J7" s="44"/>
    </row>
    <row r="8" spans="1:10" x14ac:dyDescent="0.15">
      <c r="A8" s="42" t="s">
        <v>91</v>
      </c>
      <c r="B8" s="45">
        <v>1431</v>
      </c>
      <c r="C8" s="44">
        <v>216</v>
      </c>
      <c r="D8" s="44">
        <v>335</v>
      </c>
      <c r="E8" s="44">
        <v>462</v>
      </c>
      <c r="F8" s="44">
        <v>237</v>
      </c>
      <c r="G8" s="44">
        <v>81</v>
      </c>
      <c r="H8" s="44">
        <v>56</v>
      </c>
      <c r="I8" s="44">
        <v>34</v>
      </c>
      <c r="J8" s="44">
        <v>10</v>
      </c>
    </row>
    <row r="9" spans="1:10" x14ac:dyDescent="0.15">
      <c r="A9" s="42" t="s">
        <v>90</v>
      </c>
      <c r="B9" s="45">
        <v>9</v>
      </c>
      <c r="C9" s="44">
        <v>2</v>
      </c>
      <c r="D9" s="44">
        <v>3</v>
      </c>
      <c r="E9" s="49" t="s">
        <v>45</v>
      </c>
      <c r="F9" s="49" t="s">
        <v>45</v>
      </c>
      <c r="G9" s="49" t="s">
        <v>45</v>
      </c>
      <c r="H9" s="49" t="s">
        <v>45</v>
      </c>
      <c r="I9" s="49" t="s">
        <v>45</v>
      </c>
      <c r="J9" s="44">
        <v>4</v>
      </c>
    </row>
    <row r="10" spans="1:10" x14ac:dyDescent="0.15">
      <c r="A10" s="42" t="s">
        <v>89</v>
      </c>
      <c r="B10" s="45">
        <v>576</v>
      </c>
      <c r="C10" s="44">
        <v>283</v>
      </c>
      <c r="D10" s="44">
        <v>174</v>
      </c>
      <c r="E10" s="44">
        <v>99</v>
      </c>
      <c r="F10" s="44">
        <v>18</v>
      </c>
      <c r="G10" s="49" t="s">
        <v>45</v>
      </c>
      <c r="H10" s="44">
        <v>1</v>
      </c>
      <c r="I10" s="44">
        <v>1</v>
      </c>
      <c r="J10" s="49" t="s">
        <v>45</v>
      </c>
    </row>
    <row r="11" spans="1:10" x14ac:dyDescent="0.15">
      <c r="A11" s="42" t="s">
        <v>88</v>
      </c>
      <c r="B11" s="45">
        <v>1306</v>
      </c>
      <c r="C11" s="44">
        <v>766</v>
      </c>
      <c r="D11" s="44">
        <v>299</v>
      </c>
      <c r="E11" s="44">
        <v>129</v>
      </c>
      <c r="F11" s="44">
        <v>59</v>
      </c>
      <c r="G11" s="44">
        <v>15</v>
      </c>
      <c r="H11" s="44">
        <v>14</v>
      </c>
      <c r="I11" s="44">
        <v>16</v>
      </c>
      <c r="J11" s="44">
        <v>8</v>
      </c>
    </row>
    <row r="12" spans="1:10" x14ac:dyDescent="0.15">
      <c r="A12" s="42" t="s">
        <v>49</v>
      </c>
      <c r="B12" s="45">
        <v>233</v>
      </c>
      <c r="C12" s="44">
        <v>108</v>
      </c>
      <c r="D12" s="44">
        <v>39</v>
      </c>
      <c r="E12" s="44">
        <v>38</v>
      </c>
      <c r="F12" s="44">
        <v>23</v>
      </c>
      <c r="G12" s="44">
        <v>10</v>
      </c>
      <c r="H12" s="44">
        <v>10</v>
      </c>
      <c r="I12" s="44">
        <v>5</v>
      </c>
      <c r="J12" s="49" t="s">
        <v>45</v>
      </c>
    </row>
    <row r="13" spans="1:10" x14ac:dyDescent="0.15">
      <c r="A13" s="42" t="s">
        <v>87</v>
      </c>
      <c r="B13" s="45">
        <v>326</v>
      </c>
      <c r="C13" s="44">
        <v>173</v>
      </c>
      <c r="D13" s="44">
        <v>80</v>
      </c>
      <c r="E13" s="44">
        <v>44</v>
      </c>
      <c r="F13" s="44">
        <v>21</v>
      </c>
      <c r="G13" s="44">
        <v>5</v>
      </c>
      <c r="H13" s="44">
        <v>2</v>
      </c>
      <c r="I13" s="44">
        <v>1</v>
      </c>
      <c r="J13" s="49" t="s">
        <v>45</v>
      </c>
    </row>
    <row r="14" spans="1:10" x14ac:dyDescent="0.15">
      <c r="A14" s="42" t="s">
        <v>47</v>
      </c>
      <c r="B14" s="45">
        <v>1107</v>
      </c>
      <c r="C14" s="44">
        <v>497</v>
      </c>
      <c r="D14" s="44">
        <v>282</v>
      </c>
      <c r="E14" s="44">
        <v>230</v>
      </c>
      <c r="F14" s="44">
        <v>67</v>
      </c>
      <c r="G14" s="44">
        <v>15</v>
      </c>
      <c r="H14" s="44">
        <v>9</v>
      </c>
      <c r="I14" s="44">
        <v>7</v>
      </c>
      <c r="J14" s="49" t="s">
        <v>45</v>
      </c>
    </row>
    <row r="15" spans="1:10" x14ac:dyDescent="0.15">
      <c r="A15" s="50"/>
      <c r="B15" s="45"/>
      <c r="C15" s="44"/>
      <c r="D15" s="44"/>
      <c r="E15" s="44"/>
      <c r="F15" s="44"/>
      <c r="G15" s="44"/>
      <c r="H15" s="44"/>
      <c r="I15" s="44"/>
      <c r="J15" s="49"/>
    </row>
    <row r="16" spans="1:10" x14ac:dyDescent="0.15">
      <c r="A16" s="43" t="s">
        <v>147</v>
      </c>
      <c r="B16" s="48">
        <f t="shared" ref="B16:J16" si="0">SUM(B18:B24)</f>
        <v>4566</v>
      </c>
      <c r="C16" s="47">
        <f t="shared" si="0"/>
        <v>1825</v>
      </c>
      <c r="D16" s="47">
        <f t="shared" si="0"/>
        <v>1122</v>
      </c>
      <c r="E16" s="47">
        <f t="shared" si="0"/>
        <v>903</v>
      </c>
      <c r="F16" s="47">
        <f t="shared" si="0"/>
        <v>432</v>
      </c>
      <c r="G16" s="47">
        <f t="shared" si="0"/>
        <v>126</v>
      </c>
      <c r="H16" s="47">
        <f t="shared" si="0"/>
        <v>97</v>
      </c>
      <c r="I16" s="47">
        <f t="shared" si="0"/>
        <v>45</v>
      </c>
      <c r="J16" s="47">
        <f t="shared" si="0"/>
        <v>16</v>
      </c>
    </row>
    <row r="17" spans="1:10" ht="3.95" customHeight="1" x14ac:dyDescent="0.15">
      <c r="A17" s="43"/>
      <c r="B17" s="45"/>
      <c r="C17" s="44"/>
      <c r="D17" s="44"/>
      <c r="E17" s="44"/>
      <c r="F17" s="44"/>
      <c r="G17" s="44"/>
      <c r="H17" s="44"/>
      <c r="I17" s="44"/>
      <c r="J17" s="49"/>
    </row>
    <row r="18" spans="1:10" x14ac:dyDescent="0.15">
      <c r="A18" s="42" t="s">
        <v>91</v>
      </c>
      <c r="B18" s="45">
        <v>1277</v>
      </c>
      <c r="C18" s="44">
        <v>198</v>
      </c>
      <c r="D18" s="44">
        <v>280</v>
      </c>
      <c r="E18" s="44">
        <v>423</v>
      </c>
      <c r="F18" s="44">
        <v>224</v>
      </c>
      <c r="G18" s="44">
        <v>68</v>
      </c>
      <c r="H18" s="44">
        <v>53</v>
      </c>
      <c r="I18" s="44">
        <v>24</v>
      </c>
      <c r="J18" s="49">
        <v>7</v>
      </c>
    </row>
    <row r="19" spans="1:10" x14ac:dyDescent="0.15">
      <c r="A19" s="42" t="s">
        <v>90</v>
      </c>
      <c r="B19" s="45">
        <v>11</v>
      </c>
      <c r="C19" s="44">
        <v>1</v>
      </c>
      <c r="D19" s="44">
        <v>1</v>
      </c>
      <c r="E19" s="49" t="s">
        <v>45</v>
      </c>
      <c r="F19" s="44">
        <v>1</v>
      </c>
      <c r="G19" s="49" t="s">
        <v>45</v>
      </c>
      <c r="H19" s="49" t="s">
        <v>45</v>
      </c>
      <c r="I19" s="49" t="s">
        <v>45</v>
      </c>
      <c r="J19" s="49">
        <v>8</v>
      </c>
    </row>
    <row r="20" spans="1:10" x14ac:dyDescent="0.15">
      <c r="A20" s="42" t="s">
        <v>89</v>
      </c>
      <c r="B20" s="45">
        <v>511</v>
      </c>
      <c r="C20" s="44">
        <v>238</v>
      </c>
      <c r="D20" s="44">
        <v>183</v>
      </c>
      <c r="E20" s="44">
        <v>73</v>
      </c>
      <c r="F20" s="44">
        <v>15</v>
      </c>
      <c r="G20" s="44">
        <v>1</v>
      </c>
      <c r="H20" s="44">
        <v>1</v>
      </c>
      <c r="I20" s="49" t="s">
        <v>45</v>
      </c>
      <c r="J20" s="49" t="s">
        <v>45</v>
      </c>
    </row>
    <row r="21" spans="1:10" x14ac:dyDescent="0.15">
      <c r="A21" s="42" t="s">
        <v>88</v>
      </c>
      <c r="B21" s="45">
        <v>1167</v>
      </c>
      <c r="C21" s="44">
        <v>659</v>
      </c>
      <c r="D21" s="44">
        <v>258</v>
      </c>
      <c r="E21" s="44">
        <v>113</v>
      </c>
      <c r="F21" s="44">
        <v>84</v>
      </c>
      <c r="G21" s="44">
        <v>21</v>
      </c>
      <c r="H21" s="44">
        <v>22</v>
      </c>
      <c r="I21" s="44">
        <v>10</v>
      </c>
      <c r="J21" s="49" t="s">
        <v>45</v>
      </c>
    </row>
    <row r="22" spans="1:10" x14ac:dyDescent="0.15">
      <c r="A22" s="42" t="s">
        <v>49</v>
      </c>
      <c r="B22" s="45">
        <v>215</v>
      </c>
      <c r="C22" s="44">
        <v>94</v>
      </c>
      <c r="D22" s="44">
        <v>39</v>
      </c>
      <c r="E22" s="44">
        <v>32</v>
      </c>
      <c r="F22" s="44">
        <v>28</v>
      </c>
      <c r="G22" s="44">
        <v>11</v>
      </c>
      <c r="H22" s="44">
        <v>7</v>
      </c>
      <c r="I22" s="44">
        <v>4</v>
      </c>
      <c r="J22" s="49" t="s">
        <v>45</v>
      </c>
    </row>
    <row r="23" spans="1:10" x14ac:dyDescent="0.15">
      <c r="A23" s="42" t="s">
        <v>87</v>
      </c>
      <c r="B23" s="45">
        <v>318</v>
      </c>
      <c r="C23" s="44">
        <v>172</v>
      </c>
      <c r="D23" s="44">
        <v>74</v>
      </c>
      <c r="E23" s="44">
        <v>41</v>
      </c>
      <c r="F23" s="44">
        <v>18</v>
      </c>
      <c r="G23" s="44">
        <v>8</v>
      </c>
      <c r="H23" s="44">
        <v>4</v>
      </c>
      <c r="I23" s="44">
        <v>1</v>
      </c>
      <c r="J23" s="49" t="s">
        <v>45</v>
      </c>
    </row>
    <row r="24" spans="1:10" x14ac:dyDescent="0.15">
      <c r="A24" s="42" t="s">
        <v>47</v>
      </c>
      <c r="B24" s="45">
        <v>1067</v>
      </c>
      <c r="C24" s="44">
        <v>463</v>
      </c>
      <c r="D24" s="44">
        <v>287</v>
      </c>
      <c r="E24" s="44">
        <v>221</v>
      </c>
      <c r="F24" s="44">
        <v>62</v>
      </c>
      <c r="G24" s="44">
        <v>17</v>
      </c>
      <c r="H24" s="44">
        <v>10</v>
      </c>
      <c r="I24" s="44">
        <v>6</v>
      </c>
      <c r="J24" s="49">
        <v>1</v>
      </c>
    </row>
    <row r="25" spans="1:10" x14ac:dyDescent="0.15">
      <c r="A25" s="42"/>
      <c r="B25" s="45"/>
      <c r="C25" s="44"/>
      <c r="D25" s="44"/>
      <c r="E25" s="44"/>
      <c r="F25" s="44"/>
      <c r="G25" s="44"/>
      <c r="H25" s="44"/>
      <c r="I25" s="44"/>
      <c r="J25" s="49"/>
    </row>
    <row r="26" spans="1:10" x14ac:dyDescent="0.15">
      <c r="A26" s="43" t="s">
        <v>146</v>
      </c>
      <c r="B26" s="48">
        <f t="shared" ref="B26:J26" si="1">SUM(B27:B34)</f>
        <v>4665</v>
      </c>
      <c r="C26" s="47">
        <f t="shared" si="1"/>
        <v>1820</v>
      </c>
      <c r="D26" s="47">
        <f t="shared" si="1"/>
        <v>1062</v>
      </c>
      <c r="E26" s="47">
        <f t="shared" si="1"/>
        <v>1001</v>
      </c>
      <c r="F26" s="47">
        <f t="shared" si="1"/>
        <v>448</v>
      </c>
      <c r="G26" s="47">
        <f t="shared" si="1"/>
        <v>141</v>
      </c>
      <c r="H26" s="47">
        <f t="shared" si="1"/>
        <v>107</v>
      </c>
      <c r="I26" s="47">
        <f t="shared" si="1"/>
        <v>65</v>
      </c>
      <c r="J26" s="47">
        <f t="shared" si="1"/>
        <v>21</v>
      </c>
    </row>
    <row r="27" spans="1:10" x14ac:dyDescent="0.15">
      <c r="A27" s="42" t="s">
        <v>91</v>
      </c>
      <c r="B27" s="69">
        <v>1369</v>
      </c>
      <c r="C27" s="68">
        <v>258</v>
      </c>
      <c r="D27" s="68">
        <v>295</v>
      </c>
      <c r="E27" s="68">
        <v>407</v>
      </c>
      <c r="F27" s="68">
        <v>226</v>
      </c>
      <c r="G27" s="68">
        <v>80</v>
      </c>
      <c r="H27" s="68">
        <v>63</v>
      </c>
      <c r="I27" s="68">
        <v>32</v>
      </c>
      <c r="J27" s="68">
        <v>8</v>
      </c>
    </row>
    <row r="28" spans="1:10" ht="3.95" customHeight="1" x14ac:dyDescent="0.15">
      <c r="A28" s="42"/>
      <c r="B28" s="69"/>
      <c r="C28" s="68"/>
      <c r="D28" s="68"/>
      <c r="E28" s="68"/>
      <c r="F28" s="68"/>
      <c r="G28" s="68"/>
      <c r="H28" s="68"/>
      <c r="I28" s="68"/>
      <c r="J28" s="68"/>
    </row>
    <row r="29" spans="1:10" x14ac:dyDescent="0.15">
      <c r="A29" s="42" t="s">
        <v>90</v>
      </c>
      <c r="B29" s="69">
        <v>9</v>
      </c>
      <c r="C29" s="68">
        <v>1</v>
      </c>
      <c r="D29" s="68">
        <v>1</v>
      </c>
      <c r="E29" s="70" t="s">
        <v>45</v>
      </c>
      <c r="F29" s="71">
        <v>1</v>
      </c>
      <c r="G29" s="71">
        <v>1</v>
      </c>
      <c r="H29" s="70" t="s">
        <v>45</v>
      </c>
      <c r="I29" s="70" t="s">
        <v>45</v>
      </c>
      <c r="J29" s="68">
        <v>5</v>
      </c>
    </row>
    <row r="30" spans="1:10" x14ac:dyDescent="0.15">
      <c r="A30" s="42" t="s">
        <v>89</v>
      </c>
      <c r="B30" s="69">
        <v>530</v>
      </c>
      <c r="C30" s="68">
        <v>257</v>
      </c>
      <c r="D30" s="68">
        <v>158</v>
      </c>
      <c r="E30" s="68">
        <v>93</v>
      </c>
      <c r="F30" s="68">
        <v>17</v>
      </c>
      <c r="G30" s="68">
        <v>3</v>
      </c>
      <c r="H30" s="70" t="s">
        <v>45</v>
      </c>
      <c r="I30" s="70" t="s">
        <v>45</v>
      </c>
      <c r="J30" s="71">
        <v>2</v>
      </c>
    </row>
    <row r="31" spans="1:10" x14ac:dyDescent="0.15">
      <c r="A31" s="42" t="s">
        <v>88</v>
      </c>
      <c r="B31" s="69">
        <v>1038</v>
      </c>
      <c r="C31" s="68">
        <v>533</v>
      </c>
      <c r="D31" s="68">
        <v>217</v>
      </c>
      <c r="E31" s="68">
        <v>153</v>
      </c>
      <c r="F31" s="68">
        <v>76</v>
      </c>
      <c r="G31" s="68">
        <v>19</v>
      </c>
      <c r="H31" s="68">
        <v>17</v>
      </c>
      <c r="I31" s="68">
        <v>17</v>
      </c>
      <c r="J31" s="68">
        <v>6</v>
      </c>
    </row>
    <row r="32" spans="1:10" x14ac:dyDescent="0.15">
      <c r="A32" s="42" t="s">
        <v>49</v>
      </c>
      <c r="B32" s="69">
        <v>230</v>
      </c>
      <c r="C32" s="68">
        <v>94</v>
      </c>
      <c r="D32" s="68">
        <v>35</v>
      </c>
      <c r="E32" s="68">
        <v>45</v>
      </c>
      <c r="F32" s="68">
        <v>35</v>
      </c>
      <c r="G32" s="68">
        <v>13</v>
      </c>
      <c r="H32" s="68">
        <v>6</v>
      </c>
      <c r="I32" s="68">
        <v>2</v>
      </c>
      <c r="J32" s="70" t="s">
        <v>45</v>
      </c>
    </row>
    <row r="33" spans="1:11" x14ac:dyDescent="0.15">
      <c r="A33" s="42" t="s">
        <v>87</v>
      </c>
      <c r="B33" s="69">
        <v>307</v>
      </c>
      <c r="C33" s="68">
        <v>151</v>
      </c>
      <c r="D33" s="68">
        <v>78</v>
      </c>
      <c r="E33" s="68">
        <v>48</v>
      </c>
      <c r="F33" s="68">
        <v>17</v>
      </c>
      <c r="G33" s="68">
        <v>9</v>
      </c>
      <c r="H33" s="68">
        <v>1</v>
      </c>
      <c r="I33" s="68">
        <v>3</v>
      </c>
      <c r="J33" s="70" t="s">
        <v>45</v>
      </c>
    </row>
    <row r="34" spans="1:11" x14ac:dyDescent="0.15">
      <c r="A34" s="42" t="s">
        <v>47</v>
      </c>
      <c r="B34" s="69">
        <v>1182</v>
      </c>
      <c r="C34" s="68">
        <v>526</v>
      </c>
      <c r="D34" s="68">
        <v>278</v>
      </c>
      <c r="E34" s="68">
        <v>255</v>
      </c>
      <c r="F34" s="68">
        <v>76</v>
      </c>
      <c r="G34" s="68">
        <v>16</v>
      </c>
      <c r="H34" s="68">
        <v>20</v>
      </c>
      <c r="I34" s="68">
        <v>11</v>
      </c>
      <c r="J34" s="70" t="s">
        <v>45</v>
      </c>
    </row>
    <row r="35" spans="1:11" x14ac:dyDescent="0.15">
      <c r="A35" s="42"/>
      <c r="B35" s="69"/>
      <c r="C35" s="68"/>
      <c r="D35" s="68"/>
      <c r="E35" s="68"/>
      <c r="F35" s="68"/>
      <c r="G35" s="68"/>
      <c r="H35" s="68"/>
      <c r="I35" s="68"/>
      <c r="J35" s="68"/>
    </row>
    <row r="36" spans="1:11" x14ac:dyDescent="0.15">
      <c r="A36" s="43" t="s">
        <v>145</v>
      </c>
      <c r="B36" s="48">
        <f t="shared" ref="B36:J36" si="2">SUM(B38:B44)</f>
        <v>4372</v>
      </c>
      <c r="C36" s="47">
        <f t="shared" si="2"/>
        <v>1639</v>
      </c>
      <c r="D36" s="47">
        <f t="shared" si="2"/>
        <v>1022</v>
      </c>
      <c r="E36" s="47">
        <f t="shared" si="2"/>
        <v>899</v>
      </c>
      <c r="F36" s="47">
        <f t="shared" si="2"/>
        <v>497</v>
      </c>
      <c r="G36" s="47">
        <f t="shared" si="2"/>
        <v>141</v>
      </c>
      <c r="H36" s="47">
        <f t="shared" si="2"/>
        <v>105</v>
      </c>
      <c r="I36" s="47">
        <f t="shared" si="2"/>
        <v>53</v>
      </c>
      <c r="J36" s="47">
        <f t="shared" si="2"/>
        <v>16</v>
      </c>
    </row>
    <row r="37" spans="1:11" ht="3.95" customHeight="1" x14ac:dyDescent="0.15">
      <c r="A37" s="51"/>
      <c r="B37" s="45"/>
      <c r="C37" s="44"/>
      <c r="D37" s="44"/>
      <c r="E37" s="44"/>
      <c r="F37" s="44"/>
      <c r="G37" s="44"/>
      <c r="H37" s="44"/>
      <c r="I37" s="44"/>
      <c r="J37" s="44"/>
    </row>
    <row r="38" spans="1:11" x14ac:dyDescent="0.15">
      <c r="A38" s="42" t="s">
        <v>91</v>
      </c>
      <c r="B38" s="69">
        <v>1202</v>
      </c>
      <c r="C38" s="68">
        <v>214</v>
      </c>
      <c r="D38" s="68">
        <v>283</v>
      </c>
      <c r="E38" s="68">
        <v>350</v>
      </c>
      <c r="F38" s="68">
        <v>200</v>
      </c>
      <c r="G38" s="68">
        <v>72</v>
      </c>
      <c r="H38" s="68">
        <v>55</v>
      </c>
      <c r="I38" s="68">
        <v>22</v>
      </c>
      <c r="J38" s="68">
        <v>6</v>
      </c>
    </row>
    <row r="39" spans="1:11" x14ac:dyDescent="0.15">
      <c r="A39" s="42" t="s">
        <v>90</v>
      </c>
      <c r="B39" s="69">
        <v>14</v>
      </c>
      <c r="C39" s="68">
        <v>3</v>
      </c>
      <c r="D39" s="68">
        <v>2</v>
      </c>
      <c r="E39" s="70" t="s">
        <v>45</v>
      </c>
      <c r="F39" s="70" t="s">
        <v>45</v>
      </c>
      <c r="G39" s="70" t="s">
        <v>45</v>
      </c>
      <c r="H39" s="71">
        <v>1</v>
      </c>
      <c r="I39" s="71">
        <v>2</v>
      </c>
      <c r="J39" s="68">
        <v>6</v>
      </c>
    </row>
    <row r="40" spans="1:11" x14ac:dyDescent="0.15">
      <c r="A40" s="42" t="s">
        <v>89</v>
      </c>
      <c r="B40" s="69">
        <v>510</v>
      </c>
      <c r="C40" s="68">
        <v>234</v>
      </c>
      <c r="D40" s="68">
        <v>169</v>
      </c>
      <c r="E40" s="68">
        <v>79</v>
      </c>
      <c r="F40" s="68">
        <v>21</v>
      </c>
      <c r="G40" s="68">
        <v>2</v>
      </c>
      <c r="H40" s="71">
        <v>4</v>
      </c>
      <c r="I40" s="68">
        <v>1</v>
      </c>
      <c r="J40" s="70" t="s">
        <v>45</v>
      </c>
    </row>
    <row r="41" spans="1:11" x14ac:dyDescent="0.15">
      <c r="A41" s="42" t="s">
        <v>88</v>
      </c>
      <c r="B41" s="69">
        <v>1053</v>
      </c>
      <c r="C41" s="68">
        <v>535</v>
      </c>
      <c r="D41" s="68">
        <v>203</v>
      </c>
      <c r="E41" s="68">
        <v>131</v>
      </c>
      <c r="F41" s="68">
        <v>127</v>
      </c>
      <c r="G41" s="68">
        <v>26</v>
      </c>
      <c r="H41" s="68">
        <v>17</v>
      </c>
      <c r="I41" s="68">
        <v>10</v>
      </c>
      <c r="J41" s="68">
        <v>4</v>
      </c>
    </row>
    <row r="42" spans="1:11" x14ac:dyDescent="0.15">
      <c r="A42" s="42" t="s">
        <v>49</v>
      </c>
      <c r="B42" s="69">
        <v>244</v>
      </c>
      <c r="C42" s="68">
        <v>93</v>
      </c>
      <c r="D42" s="68">
        <v>44</v>
      </c>
      <c r="E42" s="68">
        <v>41</v>
      </c>
      <c r="F42" s="68">
        <v>45</v>
      </c>
      <c r="G42" s="68">
        <v>14</v>
      </c>
      <c r="H42" s="68">
        <v>6</v>
      </c>
      <c r="I42" s="68">
        <v>1</v>
      </c>
      <c r="J42" s="70" t="s">
        <v>45</v>
      </c>
    </row>
    <row r="43" spans="1:11" x14ac:dyDescent="0.15">
      <c r="A43" s="42" t="s">
        <v>87</v>
      </c>
      <c r="B43" s="69">
        <v>309</v>
      </c>
      <c r="C43" s="68">
        <v>158</v>
      </c>
      <c r="D43" s="68">
        <v>63</v>
      </c>
      <c r="E43" s="68">
        <v>60</v>
      </c>
      <c r="F43" s="68">
        <v>18</v>
      </c>
      <c r="G43" s="68">
        <v>5</v>
      </c>
      <c r="H43" s="68">
        <v>2</v>
      </c>
      <c r="I43" s="68">
        <v>3</v>
      </c>
      <c r="J43" s="70" t="s">
        <v>45</v>
      </c>
    </row>
    <row r="44" spans="1:11" x14ac:dyDescent="0.15">
      <c r="A44" s="42" t="s">
        <v>47</v>
      </c>
      <c r="B44" s="69">
        <v>1040</v>
      </c>
      <c r="C44" s="68">
        <v>402</v>
      </c>
      <c r="D44" s="68">
        <v>258</v>
      </c>
      <c r="E44" s="68">
        <v>238</v>
      </c>
      <c r="F44" s="68">
        <v>86</v>
      </c>
      <c r="G44" s="68">
        <v>22</v>
      </c>
      <c r="H44" s="68">
        <v>20</v>
      </c>
      <c r="I44" s="68">
        <v>14</v>
      </c>
      <c r="J44" s="70" t="s">
        <v>45</v>
      </c>
    </row>
    <row r="45" spans="1:11" x14ac:dyDescent="0.15">
      <c r="A45" s="42"/>
      <c r="B45" s="69"/>
      <c r="C45" s="68"/>
      <c r="D45" s="68"/>
      <c r="E45" s="68"/>
      <c r="F45" s="68"/>
      <c r="G45" s="68"/>
      <c r="H45" s="68"/>
      <c r="I45" s="68"/>
      <c r="J45" s="68"/>
    </row>
    <row r="46" spans="1:11" x14ac:dyDescent="0.15">
      <c r="A46" s="43" t="s">
        <v>144</v>
      </c>
      <c r="B46" s="48">
        <f>SUM(B48:B54)</f>
        <v>4268</v>
      </c>
      <c r="C46" s="47">
        <f>SUM(C48:C54)</f>
        <v>1600</v>
      </c>
      <c r="D46" s="47">
        <f>SUM(D48:D54)</f>
        <v>996</v>
      </c>
      <c r="E46" s="67">
        <v>867</v>
      </c>
      <c r="F46" s="47">
        <f>SUM(F48:F54)</f>
        <v>493</v>
      </c>
      <c r="G46" s="47">
        <f>SUM(G48:G54)</f>
        <v>142</v>
      </c>
      <c r="H46" s="47">
        <f>SUM(H48:H54)</f>
        <v>108</v>
      </c>
      <c r="I46" s="47">
        <f>SUM(I48:I54)</f>
        <v>46</v>
      </c>
      <c r="J46" s="47">
        <f>SUM(J48:J54)</f>
        <v>16</v>
      </c>
    </row>
    <row r="47" spans="1:11" ht="3.95" customHeight="1" x14ac:dyDescent="0.15">
      <c r="A47" s="51"/>
      <c r="B47" s="45"/>
      <c r="C47" s="44"/>
      <c r="D47" s="44"/>
      <c r="E47" s="44"/>
      <c r="F47" s="44"/>
      <c r="G47" s="44"/>
      <c r="H47" s="44"/>
      <c r="I47" s="44"/>
      <c r="J47" s="44"/>
    </row>
    <row r="48" spans="1:11" x14ac:dyDescent="0.15">
      <c r="A48" s="42" t="s">
        <v>91</v>
      </c>
      <c r="B48" s="62">
        <v>1240</v>
      </c>
      <c r="C48" s="64">
        <v>237</v>
      </c>
      <c r="D48" s="64">
        <v>285</v>
      </c>
      <c r="E48" s="64">
        <v>366</v>
      </c>
      <c r="F48" s="64">
        <v>206</v>
      </c>
      <c r="G48" s="64">
        <v>60</v>
      </c>
      <c r="H48" s="64">
        <v>62</v>
      </c>
      <c r="I48" s="64">
        <v>17</v>
      </c>
      <c r="J48" s="64">
        <v>7</v>
      </c>
      <c r="K48" s="1"/>
    </row>
    <row r="49" spans="1:11" x14ac:dyDescent="0.15">
      <c r="A49" s="42" t="s">
        <v>90</v>
      </c>
      <c r="B49" s="62">
        <v>15</v>
      </c>
      <c r="C49" s="64">
        <v>4</v>
      </c>
      <c r="D49" s="64">
        <v>2</v>
      </c>
      <c r="E49" s="63" t="s">
        <v>143</v>
      </c>
      <c r="F49" s="63" t="s">
        <v>45</v>
      </c>
      <c r="G49" s="63" t="s">
        <v>45</v>
      </c>
      <c r="H49" s="66">
        <v>1</v>
      </c>
      <c r="I49" s="66">
        <v>2</v>
      </c>
      <c r="J49" s="64">
        <v>5</v>
      </c>
      <c r="K49" s="1"/>
    </row>
    <row r="50" spans="1:11" x14ac:dyDescent="0.15">
      <c r="A50" s="42" t="s">
        <v>89</v>
      </c>
      <c r="B50" s="62">
        <v>490</v>
      </c>
      <c r="C50" s="64">
        <v>224</v>
      </c>
      <c r="D50" s="64">
        <v>157</v>
      </c>
      <c r="E50" s="64">
        <v>84</v>
      </c>
      <c r="F50" s="64">
        <v>19</v>
      </c>
      <c r="G50" s="64">
        <v>6</v>
      </c>
      <c r="H50" s="65" t="s">
        <v>45</v>
      </c>
      <c r="I50" s="65" t="s">
        <v>45</v>
      </c>
      <c r="J50" s="65" t="s">
        <v>45</v>
      </c>
      <c r="K50" s="1"/>
    </row>
    <row r="51" spans="1:11" x14ac:dyDescent="0.15">
      <c r="A51" s="42" t="s">
        <v>88</v>
      </c>
      <c r="B51" s="62">
        <v>1019</v>
      </c>
      <c r="C51" s="64">
        <v>504</v>
      </c>
      <c r="D51" s="64">
        <v>200</v>
      </c>
      <c r="E51" s="64">
        <v>113</v>
      </c>
      <c r="F51" s="64">
        <v>136</v>
      </c>
      <c r="G51" s="64">
        <v>27</v>
      </c>
      <c r="H51" s="64">
        <v>20</v>
      </c>
      <c r="I51" s="66">
        <v>15</v>
      </c>
      <c r="J51" s="64">
        <v>4</v>
      </c>
      <c r="K51" s="1"/>
    </row>
    <row r="52" spans="1:11" x14ac:dyDescent="0.15">
      <c r="A52" s="42" t="s">
        <v>49</v>
      </c>
      <c r="B52" s="62">
        <v>236</v>
      </c>
      <c r="C52" s="64">
        <v>91</v>
      </c>
      <c r="D52" s="64">
        <v>38</v>
      </c>
      <c r="E52" s="64">
        <v>47</v>
      </c>
      <c r="F52" s="64">
        <v>37</v>
      </c>
      <c r="G52" s="64">
        <v>20</v>
      </c>
      <c r="H52" s="64">
        <v>3</v>
      </c>
      <c r="I52" s="65" t="s">
        <v>45</v>
      </c>
      <c r="J52" s="65" t="s">
        <v>45</v>
      </c>
      <c r="K52" s="1"/>
    </row>
    <row r="53" spans="1:11" x14ac:dyDescent="0.15">
      <c r="A53" s="42" t="s">
        <v>87</v>
      </c>
      <c r="B53" s="62">
        <v>299</v>
      </c>
      <c r="C53" s="64">
        <v>162</v>
      </c>
      <c r="D53" s="64">
        <v>66</v>
      </c>
      <c r="E53" s="64">
        <v>47</v>
      </c>
      <c r="F53" s="64">
        <v>10</v>
      </c>
      <c r="G53" s="64">
        <v>8</v>
      </c>
      <c r="H53" s="64">
        <v>5</v>
      </c>
      <c r="I53" s="64">
        <v>1</v>
      </c>
      <c r="J53" s="63" t="s">
        <v>45</v>
      </c>
      <c r="K53" s="1"/>
    </row>
    <row r="54" spans="1:11" x14ac:dyDescent="0.15">
      <c r="A54" s="42" t="s">
        <v>47</v>
      </c>
      <c r="B54" s="62">
        <v>969</v>
      </c>
      <c r="C54" s="64">
        <v>378</v>
      </c>
      <c r="D54" s="64">
        <v>248</v>
      </c>
      <c r="E54" s="64">
        <v>209</v>
      </c>
      <c r="F54" s="64">
        <v>85</v>
      </c>
      <c r="G54" s="64">
        <v>21</v>
      </c>
      <c r="H54" s="64">
        <v>17</v>
      </c>
      <c r="I54" s="64">
        <v>11</v>
      </c>
      <c r="J54" s="63" t="s">
        <v>45</v>
      </c>
      <c r="K54" s="1"/>
    </row>
    <row r="55" spans="1:11" x14ac:dyDescent="0.15">
      <c r="A55" s="42"/>
      <c r="B55" s="62"/>
      <c r="C55" s="64"/>
      <c r="D55" s="64"/>
      <c r="E55" s="64"/>
      <c r="F55" s="64"/>
      <c r="G55" s="64"/>
      <c r="H55" s="64"/>
      <c r="I55" s="64"/>
      <c r="J55" s="63"/>
      <c r="K55" s="1"/>
    </row>
    <row r="56" spans="1:11" x14ac:dyDescent="0.15">
      <c r="A56" s="43" t="s">
        <v>142</v>
      </c>
      <c r="B56" s="62">
        <f t="shared" ref="B56:J56" si="3">SUM(B58:B64)</f>
        <v>3865</v>
      </c>
      <c r="C56" s="64">
        <f t="shared" si="3"/>
        <v>1396</v>
      </c>
      <c r="D56" s="64">
        <f t="shared" si="3"/>
        <v>901</v>
      </c>
      <c r="E56" s="64">
        <f t="shared" si="3"/>
        <v>808</v>
      </c>
      <c r="F56" s="64">
        <f t="shared" si="3"/>
        <v>478</v>
      </c>
      <c r="G56" s="64">
        <f t="shared" si="3"/>
        <v>124</v>
      </c>
      <c r="H56" s="64">
        <f t="shared" si="3"/>
        <v>104</v>
      </c>
      <c r="I56" s="64">
        <f t="shared" si="3"/>
        <v>38</v>
      </c>
      <c r="J56" s="64">
        <f t="shared" si="3"/>
        <v>16</v>
      </c>
      <c r="K56" s="1"/>
    </row>
    <row r="57" spans="1:11" ht="6" customHeight="1" x14ac:dyDescent="0.15">
      <c r="A57" s="51"/>
      <c r="B57" s="62"/>
      <c r="C57" s="64"/>
      <c r="D57" s="64"/>
      <c r="E57" s="64"/>
      <c r="F57" s="64"/>
      <c r="G57" s="64"/>
      <c r="H57" s="64"/>
      <c r="I57" s="64"/>
      <c r="J57" s="63"/>
      <c r="K57" s="1"/>
    </row>
    <row r="58" spans="1:11" x14ac:dyDescent="0.15">
      <c r="A58" s="42" t="s">
        <v>91</v>
      </c>
      <c r="B58" s="62">
        <v>1093</v>
      </c>
      <c r="C58" s="37">
        <v>191</v>
      </c>
      <c r="D58" s="37">
        <v>245</v>
      </c>
      <c r="E58" s="37">
        <v>336</v>
      </c>
      <c r="F58" s="37">
        <v>199</v>
      </c>
      <c r="G58" s="37">
        <v>57</v>
      </c>
      <c r="H58" s="37">
        <v>50</v>
      </c>
      <c r="I58" s="37">
        <v>11</v>
      </c>
      <c r="J58" s="37">
        <v>4</v>
      </c>
      <c r="K58" s="1"/>
    </row>
    <row r="59" spans="1:11" x14ac:dyDescent="0.15">
      <c r="A59" s="42" t="s">
        <v>90</v>
      </c>
      <c r="B59" s="61">
        <v>11</v>
      </c>
      <c r="C59" s="37">
        <v>1</v>
      </c>
      <c r="D59" s="37" t="s">
        <v>45</v>
      </c>
      <c r="E59" s="37">
        <v>1</v>
      </c>
      <c r="F59" s="37">
        <v>5</v>
      </c>
      <c r="G59" s="37" t="s">
        <v>45</v>
      </c>
      <c r="H59" s="37" t="s">
        <v>45</v>
      </c>
      <c r="I59" s="37" t="s">
        <v>45</v>
      </c>
      <c r="J59" s="37">
        <v>4</v>
      </c>
      <c r="K59" s="1"/>
    </row>
    <row r="60" spans="1:11" x14ac:dyDescent="0.15">
      <c r="A60" s="42" t="s">
        <v>89</v>
      </c>
      <c r="B60" s="61">
        <v>432</v>
      </c>
      <c r="C60" s="37">
        <v>201</v>
      </c>
      <c r="D60" s="37">
        <v>134</v>
      </c>
      <c r="E60" s="37">
        <v>82</v>
      </c>
      <c r="F60" s="37">
        <v>15</v>
      </c>
      <c r="G60" s="37" t="s">
        <v>45</v>
      </c>
      <c r="H60" s="37" t="s">
        <v>45</v>
      </c>
      <c r="I60" s="37" t="s">
        <v>45</v>
      </c>
      <c r="J60" s="37" t="s">
        <v>45</v>
      </c>
      <c r="K60" s="1"/>
    </row>
    <row r="61" spans="1:11" x14ac:dyDescent="0.15">
      <c r="A61" s="42" t="s">
        <v>88</v>
      </c>
      <c r="B61" s="61">
        <v>878</v>
      </c>
      <c r="C61" s="37">
        <v>415</v>
      </c>
      <c r="D61" s="37">
        <v>159</v>
      </c>
      <c r="E61" s="37">
        <v>111</v>
      </c>
      <c r="F61" s="37">
        <v>129</v>
      </c>
      <c r="G61" s="37">
        <v>21</v>
      </c>
      <c r="H61" s="37">
        <v>20</v>
      </c>
      <c r="I61" s="37">
        <v>15</v>
      </c>
      <c r="J61" s="37">
        <v>8</v>
      </c>
      <c r="K61" s="1"/>
    </row>
    <row r="62" spans="1:11" x14ac:dyDescent="0.15">
      <c r="A62" s="42" t="s">
        <v>49</v>
      </c>
      <c r="B62" s="61">
        <v>222</v>
      </c>
      <c r="C62" s="37">
        <v>75</v>
      </c>
      <c r="D62" s="37">
        <v>45</v>
      </c>
      <c r="E62" s="37">
        <v>41</v>
      </c>
      <c r="F62" s="37">
        <v>37</v>
      </c>
      <c r="G62" s="37">
        <v>17</v>
      </c>
      <c r="H62" s="37">
        <v>7</v>
      </c>
      <c r="I62" s="37" t="s">
        <v>45</v>
      </c>
      <c r="J62" s="37" t="s">
        <v>45</v>
      </c>
      <c r="K62" s="1"/>
    </row>
    <row r="63" spans="1:11" x14ac:dyDescent="0.15">
      <c r="A63" s="42" t="s">
        <v>87</v>
      </c>
      <c r="B63" s="61">
        <v>278</v>
      </c>
      <c r="C63" s="37">
        <v>152</v>
      </c>
      <c r="D63" s="37">
        <v>61</v>
      </c>
      <c r="E63" s="37">
        <v>42</v>
      </c>
      <c r="F63" s="37">
        <v>12</v>
      </c>
      <c r="G63" s="37">
        <v>4</v>
      </c>
      <c r="H63" s="37">
        <v>7</v>
      </c>
      <c r="I63" s="37" t="s">
        <v>45</v>
      </c>
      <c r="J63" s="37" t="s">
        <v>45</v>
      </c>
      <c r="K63" s="1"/>
    </row>
    <row r="64" spans="1:11" x14ac:dyDescent="0.15">
      <c r="A64" s="42" t="s">
        <v>47</v>
      </c>
      <c r="B64" s="61">
        <v>951</v>
      </c>
      <c r="C64" s="37">
        <v>361</v>
      </c>
      <c r="D64" s="37">
        <v>257</v>
      </c>
      <c r="E64" s="37">
        <v>195</v>
      </c>
      <c r="F64" s="37">
        <v>81</v>
      </c>
      <c r="G64" s="37">
        <v>25</v>
      </c>
      <c r="H64" s="37">
        <v>20</v>
      </c>
      <c r="I64" s="37">
        <v>12</v>
      </c>
      <c r="J64" s="37" t="s">
        <v>45</v>
      </c>
      <c r="K64" s="1"/>
    </row>
    <row r="65" spans="1:10" x14ac:dyDescent="0.15">
      <c r="A65" s="59"/>
      <c r="B65" s="60"/>
      <c r="C65" s="59"/>
      <c r="D65" s="59"/>
      <c r="E65" s="59"/>
      <c r="F65" s="59"/>
      <c r="G65" s="59"/>
      <c r="H65" s="59"/>
      <c r="I65" s="59"/>
      <c r="J65" s="59"/>
    </row>
    <row r="66" spans="1:10" x14ac:dyDescent="0.15">
      <c r="A66" s="32" t="s">
        <v>25</v>
      </c>
    </row>
  </sheetData>
  <mergeCells count="3">
    <mergeCell ref="A3:A4"/>
    <mergeCell ref="B3:B4"/>
    <mergeCell ref="C3:C4"/>
  </mergeCells>
  <phoneticPr fontId="1"/>
  <pageMargins left="0.70866141732283472" right="0.70866141732283472" top="0.74803149606299213" bottom="0.74803149606299213" header="0.31496062992125984" footer="0.31496062992125984"/>
  <pageSetup paperSize="9" scale="8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M76"/>
  <sheetViews>
    <sheetView zoomScaleNormal="100" workbookViewId="0">
      <selection activeCell="F1" sqref="F1"/>
    </sheetView>
  </sheetViews>
  <sheetFormatPr defaultRowHeight="13.5" x14ac:dyDescent="0.15"/>
  <cols>
    <col min="1" max="1" width="22.5" style="183" customWidth="1"/>
    <col min="2" max="2" width="9" style="195" bestFit="1" customWidth="1"/>
    <col min="3" max="3" width="5.875" style="31" customWidth="1"/>
    <col min="4" max="4" width="31.75" style="183" customWidth="1"/>
    <col min="5" max="5" width="9" style="195"/>
    <col min="6" max="6" width="3.875" style="31" customWidth="1"/>
    <col min="7" max="7" width="27" style="183" customWidth="1"/>
    <col min="8" max="16384" width="9" style="31"/>
  </cols>
  <sheetData>
    <row r="1" spans="1:13" ht="24" customHeight="1" x14ac:dyDescent="0.2">
      <c r="A1" s="365" t="s">
        <v>183</v>
      </c>
      <c r="B1" s="182"/>
      <c r="C1" s="182"/>
      <c r="D1" s="182"/>
      <c r="E1" s="182"/>
      <c r="F1" s="182"/>
      <c r="G1" s="182"/>
      <c r="H1" s="182"/>
      <c r="I1" s="182"/>
      <c r="J1" s="182"/>
      <c r="K1" s="182"/>
      <c r="L1" s="182"/>
      <c r="M1" s="182"/>
    </row>
    <row r="2" spans="1:13" ht="24" customHeight="1" x14ac:dyDescent="0.2">
      <c r="A2" s="366" t="s">
        <v>182</v>
      </c>
      <c r="B2" s="124"/>
      <c r="C2" s="124"/>
      <c r="E2" s="124"/>
      <c r="F2" s="124"/>
      <c r="G2" s="184"/>
      <c r="H2" s="124"/>
      <c r="I2" s="124"/>
      <c r="J2" s="124"/>
      <c r="K2" s="124"/>
      <c r="L2" s="124"/>
      <c r="M2" s="124"/>
    </row>
    <row r="4" spans="1:13" x14ac:dyDescent="0.15">
      <c r="A4" s="30"/>
      <c r="B4" s="185" t="s">
        <v>181</v>
      </c>
      <c r="E4" s="185" t="s">
        <v>181</v>
      </c>
      <c r="H4" s="185" t="s">
        <v>181</v>
      </c>
    </row>
    <row r="5" spans="1:13" x14ac:dyDescent="0.15">
      <c r="A5" s="186" t="s">
        <v>192</v>
      </c>
      <c r="B5" s="187">
        <v>3622</v>
      </c>
      <c r="D5" s="186" t="s">
        <v>191</v>
      </c>
      <c r="E5" s="188">
        <v>207</v>
      </c>
      <c r="G5" s="186" t="s">
        <v>190</v>
      </c>
      <c r="H5" s="188">
        <v>265</v>
      </c>
    </row>
    <row r="6" spans="1:13" x14ac:dyDescent="0.15">
      <c r="A6" s="189" t="s">
        <v>174</v>
      </c>
      <c r="B6" s="190">
        <v>2008</v>
      </c>
      <c r="D6" s="189" t="s">
        <v>174</v>
      </c>
      <c r="E6" s="191">
        <v>84</v>
      </c>
      <c r="G6" s="189" t="s">
        <v>174</v>
      </c>
      <c r="H6" s="191">
        <v>119</v>
      </c>
    </row>
    <row r="7" spans="1:13" x14ac:dyDescent="0.15">
      <c r="A7" s="189" t="s">
        <v>173</v>
      </c>
      <c r="B7" s="190">
        <v>859</v>
      </c>
      <c r="D7" s="189" t="s">
        <v>173</v>
      </c>
      <c r="E7" s="191">
        <v>53</v>
      </c>
      <c r="G7" s="189" t="s">
        <v>173</v>
      </c>
      <c r="H7" s="191">
        <v>71</v>
      </c>
    </row>
    <row r="8" spans="1:13" x14ac:dyDescent="0.15">
      <c r="A8" s="189" t="s">
        <v>172</v>
      </c>
      <c r="B8" s="190">
        <v>423</v>
      </c>
      <c r="D8" s="189" t="s">
        <v>172</v>
      </c>
      <c r="E8" s="191">
        <v>33</v>
      </c>
      <c r="G8" s="189" t="s">
        <v>172</v>
      </c>
      <c r="H8" s="191">
        <v>40</v>
      </c>
    </row>
    <row r="9" spans="1:13" x14ac:dyDescent="0.15">
      <c r="A9" s="189" t="s">
        <v>171</v>
      </c>
      <c r="B9" s="190">
        <v>146</v>
      </c>
      <c r="D9" s="189" t="s">
        <v>171</v>
      </c>
      <c r="E9" s="191">
        <v>19</v>
      </c>
      <c r="G9" s="189" t="s">
        <v>171</v>
      </c>
      <c r="H9" s="191">
        <v>16</v>
      </c>
    </row>
    <row r="10" spans="1:13" x14ac:dyDescent="0.15">
      <c r="A10" s="189" t="s">
        <v>170</v>
      </c>
      <c r="B10" s="190">
        <v>105</v>
      </c>
      <c r="D10" s="189" t="s">
        <v>170</v>
      </c>
      <c r="E10" s="191">
        <v>12</v>
      </c>
      <c r="G10" s="189" t="s">
        <v>170</v>
      </c>
      <c r="H10" s="191">
        <v>11</v>
      </c>
    </row>
    <row r="11" spans="1:13" x14ac:dyDescent="0.15">
      <c r="A11" s="189" t="s">
        <v>169</v>
      </c>
      <c r="B11" s="190">
        <v>49</v>
      </c>
      <c r="D11" s="189" t="s">
        <v>169</v>
      </c>
      <c r="E11" s="191">
        <v>4</v>
      </c>
      <c r="G11" s="189" t="s">
        <v>169</v>
      </c>
      <c r="H11" s="191">
        <v>4</v>
      </c>
    </row>
    <row r="12" spans="1:13" x14ac:dyDescent="0.15">
      <c r="A12" s="189" t="s">
        <v>168</v>
      </c>
      <c r="B12" s="190">
        <v>15</v>
      </c>
      <c r="D12" s="189" t="s">
        <v>168</v>
      </c>
      <c r="E12" s="191">
        <v>1</v>
      </c>
      <c r="G12" s="189" t="s">
        <v>168</v>
      </c>
      <c r="H12" s="191">
        <v>2</v>
      </c>
    </row>
    <row r="13" spans="1:13" x14ac:dyDescent="0.15">
      <c r="A13" s="189" t="s">
        <v>167</v>
      </c>
      <c r="B13" s="190">
        <v>17</v>
      </c>
      <c r="D13" s="189" t="s">
        <v>167</v>
      </c>
      <c r="E13" s="191">
        <v>1</v>
      </c>
      <c r="G13" s="189" t="s">
        <v>167</v>
      </c>
      <c r="H13" s="191">
        <v>2</v>
      </c>
    </row>
    <row r="14" spans="1:13" x14ac:dyDescent="0.15">
      <c r="A14" s="189" t="s">
        <v>166</v>
      </c>
      <c r="B14" s="190">
        <v>2285</v>
      </c>
      <c r="D14" s="189" t="s">
        <v>166</v>
      </c>
      <c r="E14" s="191">
        <v>99</v>
      </c>
      <c r="G14" s="189" t="s">
        <v>166</v>
      </c>
      <c r="H14" s="191">
        <v>137</v>
      </c>
    </row>
    <row r="15" spans="1:13" x14ac:dyDescent="0.15">
      <c r="A15" s="192" t="s">
        <v>165</v>
      </c>
      <c r="B15" s="193">
        <v>3312</v>
      </c>
      <c r="D15" s="192" t="s">
        <v>165</v>
      </c>
      <c r="E15" s="194">
        <v>171</v>
      </c>
      <c r="G15" s="192" t="s">
        <v>165</v>
      </c>
      <c r="H15" s="194">
        <v>231</v>
      </c>
    </row>
    <row r="16" spans="1:13" x14ac:dyDescent="0.15">
      <c r="A16" s="186" t="s">
        <v>189</v>
      </c>
      <c r="B16" s="188">
        <v>2</v>
      </c>
      <c r="D16" s="186" t="s">
        <v>188</v>
      </c>
      <c r="E16" s="188">
        <v>243</v>
      </c>
      <c r="G16" s="186" t="s">
        <v>187</v>
      </c>
      <c r="H16" s="188">
        <v>9</v>
      </c>
    </row>
    <row r="17" spans="1:8" x14ac:dyDescent="0.15">
      <c r="A17" s="189" t="s">
        <v>174</v>
      </c>
      <c r="B17" s="191">
        <v>2</v>
      </c>
      <c r="D17" s="189" t="s">
        <v>174</v>
      </c>
      <c r="E17" s="191">
        <v>107</v>
      </c>
      <c r="G17" s="189" t="s">
        <v>174</v>
      </c>
      <c r="H17" s="191" t="s">
        <v>34</v>
      </c>
    </row>
    <row r="18" spans="1:8" x14ac:dyDescent="0.15">
      <c r="A18" s="189" t="s">
        <v>173</v>
      </c>
      <c r="B18" s="191" t="s">
        <v>34</v>
      </c>
      <c r="D18" s="189" t="s">
        <v>173</v>
      </c>
      <c r="E18" s="191">
        <v>76</v>
      </c>
      <c r="G18" s="189" t="s">
        <v>173</v>
      </c>
      <c r="H18" s="191">
        <v>3</v>
      </c>
    </row>
    <row r="19" spans="1:8" x14ac:dyDescent="0.15">
      <c r="A19" s="189" t="s">
        <v>172</v>
      </c>
      <c r="B19" s="191" t="s">
        <v>34</v>
      </c>
      <c r="D19" s="189" t="s">
        <v>172</v>
      </c>
      <c r="E19" s="191">
        <v>35</v>
      </c>
      <c r="G19" s="189" t="s">
        <v>172</v>
      </c>
      <c r="H19" s="191">
        <v>1</v>
      </c>
    </row>
    <row r="20" spans="1:8" x14ac:dyDescent="0.15">
      <c r="A20" s="189" t="s">
        <v>171</v>
      </c>
      <c r="B20" s="191" t="s">
        <v>34</v>
      </c>
      <c r="D20" s="189" t="s">
        <v>171</v>
      </c>
      <c r="E20" s="191">
        <v>15</v>
      </c>
      <c r="G20" s="189" t="s">
        <v>171</v>
      </c>
      <c r="H20" s="191" t="s">
        <v>34</v>
      </c>
    </row>
    <row r="21" spans="1:8" x14ac:dyDescent="0.15">
      <c r="A21" s="189" t="s">
        <v>170</v>
      </c>
      <c r="B21" s="191" t="s">
        <v>34</v>
      </c>
      <c r="D21" s="189" t="s">
        <v>170</v>
      </c>
      <c r="E21" s="191">
        <v>6</v>
      </c>
      <c r="G21" s="189" t="s">
        <v>170</v>
      </c>
      <c r="H21" s="191" t="s">
        <v>34</v>
      </c>
    </row>
    <row r="22" spans="1:8" x14ac:dyDescent="0.15">
      <c r="A22" s="189" t="s">
        <v>169</v>
      </c>
      <c r="B22" s="191" t="s">
        <v>34</v>
      </c>
      <c r="D22" s="189" t="s">
        <v>169</v>
      </c>
      <c r="E22" s="191" t="s">
        <v>34</v>
      </c>
      <c r="G22" s="189" t="s">
        <v>169</v>
      </c>
      <c r="H22" s="191">
        <v>2</v>
      </c>
    </row>
    <row r="23" spans="1:8" x14ac:dyDescent="0.15">
      <c r="A23" s="189" t="s">
        <v>168</v>
      </c>
      <c r="B23" s="191" t="s">
        <v>34</v>
      </c>
      <c r="D23" s="189" t="s">
        <v>168</v>
      </c>
      <c r="E23" s="191">
        <v>1</v>
      </c>
      <c r="G23" s="189" t="s">
        <v>168</v>
      </c>
      <c r="H23" s="191">
        <v>3</v>
      </c>
    </row>
    <row r="24" spans="1:8" x14ac:dyDescent="0.15">
      <c r="A24" s="189" t="s">
        <v>167</v>
      </c>
      <c r="B24" s="191" t="s">
        <v>34</v>
      </c>
      <c r="D24" s="189" t="s">
        <v>167</v>
      </c>
      <c r="E24" s="191">
        <v>3</v>
      </c>
      <c r="G24" s="189" t="s">
        <v>167</v>
      </c>
      <c r="H24" s="191" t="s">
        <v>34</v>
      </c>
    </row>
    <row r="25" spans="1:8" x14ac:dyDescent="0.15">
      <c r="A25" s="189" t="s">
        <v>166</v>
      </c>
      <c r="B25" s="191">
        <v>2</v>
      </c>
      <c r="D25" s="189" t="s">
        <v>166</v>
      </c>
      <c r="E25" s="191">
        <v>135</v>
      </c>
      <c r="G25" s="189" t="s">
        <v>166</v>
      </c>
      <c r="H25" s="191" t="s">
        <v>34</v>
      </c>
    </row>
    <row r="26" spans="1:8" x14ac:dyDescent="0.15">
      <c r="A26" s="192" t="s">
        <v>165</v>
      </c>
      <c r="B26" s="194">
        <v>2</v>
      </c>
      <c r="D26" s="192" t="s">
        <v>165</v>
      </c>
      <c r="E26" s="194">
        <v>220</v>
      </c>
      <c r="G26" s="192" t="s">
        <v>165</v>
      </c>
      <c r="H26" s="194">
        <v>4</v>
      </c>
    </row>
    <row r="27" spans="1:8" x14ac:dyDescent="0.15">
      <c r="A27" s="186" t="s">
        <v>186</v>
      </c>
      <c r="B27" s="188">
        <v>52</v>
      </c>
      <c r="D27" s="186" t="s">
        <v>185</v>
      </c>
      <c r="E27" s="188">
        <v>334</v>
      </c>
      <c r="G27" s="186" t="s">
        <v>184</v>
      </c>
      <c r="H27" s="188">
        <v>361</v>
      </c>
    </row>
    <row r="28" spans="1:8" x14ac:dyDescent="0.15">
      <c r="A28" s="189" t="s">
        <v>174</v>
      </c>
      <c r="B28" s="191">
        <v>27</v>
      </c>
      <c r="D28" s="189" t="s">
        <v>174</v>
      </c>
      <c r="E28" s="191">
        <v>141</v>
      </c>
      <c r="G28" s="189" t="s">
        <v>174</v>
      </c>
      <c r="H28" s="191">
        <v>251</v>
      </c>
    </row>
    <row r="29" spans="1:8" x14ac:dyDescent="0.15">
      <c r="A29" s="189" t="s">
        <v>173</v>
      </c>
      <c r="B29" s="191">
        <v>18</v>
      </c>
      <c r="D29" s="189" t="s">
        <v>173</v>
      </c>
      <c r="E29" s="191">
        <v>109</v>
      </c>
      <c r="G29" s="189" t="s">
        <v>173</v>
      </c>
      <c r="H29" s="191">
        <v>84</v>
      </c>
    </row>
    <row r="30" spans="1:8" x14ac:dyDescent="0.15">
      <c r="A30" s="189" t="s">
        <v>172</v>
      </c>
      <c r="B30" s="191">
        <v>3</v>
      </c>
      <c r="D30" s="189" t="s">
        <v>172</v>
      </c>
      <c r="E30" s="191">
        <v>46</v>
      </c>
      <c r="G30" s="189" t="s">
        <v>172</v>
      </c>
      <c r="H30" s="191">
        <v>18</v>
      </c>
    </row>
    <row r="31" spans="1:8" x14ac:dyDescent="0.15">
      <c r="A31" s="189" t="s">
        <v>171</v>
      </c>
      <c r="B31" s="191">
        <v>2</v>
      </c>
      <c r="D31" s="189" t="s">
        <v>171</v>
      </c>
      <c r="E31" s="191">
        <v>11</v>
      </c>
      <c r="G31" s="189" t="s">
        <v>171</v>
      </c>
      <c r="H31" s="191">
        <v>4</v>
      </c>
    </row>
    <row r="32" spans="1:8" x14ac:dyDescent="0.15">
      <c r="A32" s="189" t="s">
        <v>170</v>
      </c>
      <c r="B32" s="191">
        <v>2</v>
      </c>
      <c r="D32" s="189" t="s">
        <v>170</v>
      </c>
      <c r="E32" s="191">
        <v>19</v>
      </c>
      <c r="G32" s="189" t="s">
        <v>170</v>
      </c>
      <c r="H32" s="191">
        <v>2</v>
      </c>
    </row>
    <row r="33" spans="1:8" x14ac:dyDescent="0.15">
      <c r="A33" s="189" t="s">
        <v>169</v>
      </c>
      <c r="B33" s="191" t="s">
        <v>34</v>
      </c>
      <c r="D33" s="189" t="s">
        <v>169</v>
      </c>
      <c r="E33" s="191">
        <v>5</v>
      </c>
      <c r="G33" s="189" t="s">
        <v>169</v>
      </c>
      <c r="H33" s="191" t="s">
        <v>34</v>
      </c>
    </row>
    <row r="34" spans="1:8" x14ac:dyDescent="0.15">
      <c r="A34" s="189" t="s">
        <v>168</v>
      </c>
      <c r="B34" s="191" t="s">
        <v>34</v>
      </c>
      <c r="D34" s="189" t="s">
        <v>168</v>
      </c>
      <c r="E34" s="191">
        <v>2</v>
      </c>
      <c r="G34" s="189" t="s">
        <v>168</v>
      </c>
      <c r="H34" s="191" t="s">
        <v>34</v>
      </c>
    </row>
    <row r="35" spans="1:8" x14ac:dyDescent="0.15">
      <c r="A35" s="189" t="s">
        <v>167</v>
      </c>
      <c r="B35" s="191" t="s">
        <v>34</v>
      </c>
      <c r="D35" s="189" t="s">
        <v>167</v>
      </c>
      <c r="E35" s="191">
        <v>1</v>
      </c>
      <c r="G35" s="189" t="s">
        <v>167</v>
      </c>
      <c r="H35" s="191">
        <v>2</v>
      </c>
    </row>
    <row r="36" spans="1:8" x14ac:dyDescent="0.15">
      <c r="A36" s="189" t="s">
        <v>166</v>
      </c>
      <c r="B36" s="191">
        <v>33</v>
      </c>
      <c r="D36" s="189" t="s">
        <v>166</v>
      </c>
      <c r="E36" s="191">
        <v>171</v>
      </c>
      <c r="G36" s="189" t="s">
        <v>166</v>
      </c>
      <c r="H36" s="191">
        <v>281</v>
      </c>
    </row>
    <row r="37" spans="1:8" x14ac:dyDescent="0.15">
      <c r="A37" s="192" t="s">
        <v>165</v>
      </c>
      <c r="B37" s="194">
        <v>48</v>
      </c>
      <c r="D37" s="192" t="s">
        <v>165</v>
      </c>
      <c r="E37" s="194">
        <v>298</v>
      </c>
      <c r="G37" s="192" t="s">
        <v>165</v>
      </c>
      <c r="H37" s="194">
        <v>354</v>
      </c>
    </row>
    <row r="40" spans="1:8" ht="14.25" x14ac:dyDescent="0.15">
      <c r="A40" s="367" t="s">
        <v>183</v>
      </c>
    </row>
    <row r="41" spans="1:8" ht="14.25" x14ac:dyDescent="0.15">
      <c r="A41" s="368" t="s">
        <v>182</v>
      </c>
    </row>
    <row r="42" spans="1:8" ht="17.25" x14ac:dyDescent="0.2">
      <c r="A42" s="124"/>
    </row>
    <row r="43" spans="1:8" x14ac:dyDescent="0.15">
      <c r="B43" s="185" t="s">
        <v>181</v>
      </c>
      <c r="E43" s="185" t="s">
        <v>181</v>
      </c>
    </row>
    <row r="44" spans="1:8" x14ac:dyDescent="0.15">
      <c r="A44" s="186" t="s">
        <v>180</v>
      </c>
      <c r="B44" s="196">
        <v>736</v>
      </c>
      <c r="D44" s="186" t="s">
        <v>179</v>
      </c>
      <c r="E44" s="196">
        <v>96</v>
      </c>
    </row>
    <row r="45" spans="1:8" x14ac:dyDescent="0.15">
      <c r="A45" s="189" t="s">
        <v>174</v>
      </c>
      <c r="B45" s="197">
        <v>444</v>
      </c>
      <c r="D45" s="189" t="s">
        <v>174</v>
      </c>
      <c r="E45" s="197">
        <v>56</v>
      </c>
    </row>
    <row r="46" spans="1:8" x14ac:dyDescent="0.15">
      <c r="A46" s="189" t="s">
        <v>173</v>
      </c>
      <c r="B46" s="197">
        <v>119</v>
      </c>
      <c r="D46" s="189" t="s">
        <v>173</v>
      </c>
      <c r="E46" s="197">
        <v>18</v>
      </c>
    </row>
    <row r="47" spans="1:8" x14ac:dyDescent="0.15">
      <c r="A47" s="189" t="s">
        <v>172</v>
      </c>
      <c r="B47" s="197">
        <v>101</v>
      </c>
      <c r="D47" s="189" t="s">
        <v>172</v>
      </c>
      <c r="E47" s="197">
        <v>15</v>
      </c>
    </row>
    <row r="48" spans="1:8" x14ac:dyDescent="0.15">
      <c r="A48" s="189" t="s">
        <v>171</v>
      </c>
      <c r="B48" s="197">
        <v>28</v>
      </c>
      <c r="D48" s="189" t="s">
        <v>171</v>
      </c>
      <c r="E48" s="197">
        <v>6</v>
      </c>
    </row>
    <row r="49" spans="1:5" x14ac:dyDescent="0.15">
      <c r="A49" s="189" t="s">
        <v>170</v>
      </c>
      <c r="B49" s="197">
        <v>17</v>
      </c>
      <c r="D49" s="189" t="s">
        <v>170</v>
      </c>
      <c r="E49" s="197">
        <v>1</v>
      </c>
    </row>
    <row r="50" spans="1:5" x14ac:dyDescent="0.15">
      <c r="A50" s="189" t="s">
        <v>169</v>
      </c>
      <c r="B50" s="197">
        <v>18</v>
      </c>
      <c r="D50" s="189" t="s">
        <v>169</v>
      </c>
      <c r="E50" s="197" t="s">
        <v>34</v>
      </c>
    </row>
    <row r="51" spans="1:5" x14ac:dyDescent="0.15">
      <c r="A51" s="189" t="s">
        <v>168</v>
      </c>
      <c r="B51" s="197">
        <v>6</v>
      </c>
      <c r="D51" s="189" t="s">
        <v>168</v>
      </c>
      <c r="E51" s="197" t="s">
        <v>34</v>
      </c>
    </row>
    <row r="52" spans="1:5" x14ac:dyDescent="0.15">
      <c r="A52" s="189" t="s">
        <v>167</v>
      </c>
      <c r="B52" s="197">
        <v>3</v>
      </c>
      <c r="D52" s="189" t="s">
        <v>167</v>
      </c>
      <c r="E52" s="197" t="s">
        <v>34</v>
      </c>
    </row>
    <row r="53" spans="1:5" x14ac:dyDescent="0.15">
      <c r="A53" s="189" t="s">
        <v>166</v>
      </c>
      <c r="B53" s="197">
        <v>476</v>
      </c>
      <c r="D53" s="189" t="s">
        <v>166</v>
      </c>
      <c r="E53" s="197">
        <v>64</v>
      </c>
    </row>
    <row r="54" spans="1:5" x14ac:dyDescent="0.15">
      <c r="A54" s="192" t="s">
        <v>165</v>
      </c>
      <c r="B54" s="198">
        <v>672</v>
      </c>
      <c r="D54" s="192" t="s">
        <v>165</v>
      </c>
      <c r="E54" s="198">
        <v>90</v>
      </c>
    </row>
    <row r="55" spans="1:5" x14ac:dyDescent="0.15">
      <c r="A55" s="186" t="s">
        <v>178</v>
      </c>
      <c r="B55" s="188">
        <v>374</v>
      </c>
      <c r="D55" s="186" t="s">
        <v>177</v>
      </c>
      <c r="E55" s="188">
        <v>8</v>
      </c>
    </row>
    <row r="56" spans="1:5" x14ac:dyDescent="0.15">
      <c r="A56" s="189" t="s">
        <v>174</v>
      </c>
      <c r="B56" s="191">
        <v>214</v>
      </c>
      <c r="D56" s="189" t="s">
        <v>174</v>
      </c>
      <c r="E56" s="191">
        <v>4</v>
      </c>
    </row>
    <row r="57" spans="1:5" x14ac:dyDescent="0.15">
      <c r="A57" s="189" t="s">
        <v>173</v>
      </c>
      <c r="B57" s="191">
        <v>80</v>
      </c>
      <c r="D57" s="189" t="s">
        <v>173</v>
      </c>
      <c r="E57" s="191">
        <v>2</v>
      </c>
    </row>
    <row r="58" spans="1:5" x14ac:dyDescent="0.15">
      <c r="A58" s="189" t="s">
        <v>172</v>
      </c>
      <c r="B58" s="191">
        <v>43</v>
      </c>
      <c r="D58" s="189" t="s">
        <v>172</v>
      </c>
      <c r="E58" s="191" t="s">
        <v>34</v>
      </c>
    </row>
    <row r="59" spans="1:5" x14ac:dyDescent="0.15">
      <c r="A59" s="189" t="s">
        <v>171</v>
      </c>
      <c r="B59" s="191">
        <v>19</v>
      </c>
      <c r="D59" s="189" t="s">
        <v>171</v>
      </c>
      <c r="E59" s="191">
        <v>1</v>
      </c>
    </row>
    <row r="60" spans="1:5" x14ac:dyDescent="0.15">
      <c r="A60" s="189" t="s">
        <v>170</v>
      </c>
      <c r="B60" s="191">
        <v>11</v>
      </c>
      <c r="D60" s="189" t="s">
        <v>170</v>
      </c>
      <c r="E60" s="191" t="s">
        <v>34</v>
      </c>
    </row>
    <row r="61" spans="1:5" x14ac:dyDescent="0.15">
      <c r="A61" s="189" t="s">
        <v>169</v>
      </c>
      <c r="B61" s="191">
        <v>6</v>
      </c>
      <c r="D61" s="189" t="s">
        <v>169</v>
      </c>
      <c r="E61" s="191">
        <v>1</v>
      </c>
    </row>
    <row r="62" spans="1:5" x14ac:dyDescent="0.15">
      <c r="A62" s="189" t="s">
        <v>168</v>
      </c>
      <c r="B62" s="191" t="s">
        <v>34</v>
      </c>
      <c r="D62" s="189" t="s">
        <v>168</v>
      </c>
      <c r="E62" s="191" t="s">
        <v>34</v>
      </c>
    </row>
    <row r="63" spans="1:5" x14ac:dyDescent="0.15">
      <c r="A63" s="189" t="s">
        <v>167</v>
      </c>
      <c r="B63" s="191">
        <v>1</v>
      </c>
      <c r="D63" s="189" t="s">
        <v>167</v>
      </c>
      <c r="E63" s="191" t="s">
        <v>34</v>
      </c>
    </row>
    <row r="64" spans="1:5" x14ac:dyDescent="0.15">
      <c r="A64" s="189" t="s">
        <v>166</v>
      </c>
      <c r="B64" s="191">
        <v>245</v>
      </c>
      <c r="D64" s="189" t="s">
        <v>166</v>
      </c>
      <c r="E64" s="191">
        <v>5</v>
      </c>
    </row>
    <row r="65" spans="1:5" x14ac:dyDescent="0.15">
      <c r="A65" s="192" t="s">
        <v>165</v>
      </c>
      <c r="B65" s="194">
        <v>338</v>
      </c>
      <c r="D65" s="192" t="s">
        <v>165</v>
      </c>
      <c r="E65" s="194">
        <v>6</v>
      </c>
    </row>
    <row r="66" spans="1:5" x14ac:dyDescent="0.15">
      <c r="A66" s="186" t="s">
        <v>176</v>
      </c>
      <c r="B66" s="188">
        <v>929</v>
      </c>
      <c r="D66" s="186" t="s">
        <v>175</v>
      </c>
      <c r="E66" s="188">
        <v>6</v>
      </c>
    </row>
    <row r="67" spans="1:5" x14ac:dyDescent="0.15">
      <c r="A67" s="189" t="s">
        <v>174</v>
      </c>
      <c r="B67" s="191">
        <v>557</v>
      </c>
      <c r="D67" s="189" t="s">
        <v>174</v>
      </c>
      <c r="E67" s="191">
        <v>2</v>
      </c>
    </row>
    <row r="68" spans="1:5" x14ac:dyDescent="0.15">
      <c r="A68" s="189" t="s">
        <v>173</v>
      </c>
      <c r="B68" s="191">
        <v>223</v>
      </c>
      <c r="D68" s="189" t="s">
        <v>173</v>
      </c>
      <c r="E68" s="191">
        <v>3</v>
      </c>
    </row>
    <row r="69" spans="1:5" x14ac:dyDescent="0.15">
      <c r="A69" s="189" t="s">
        <v>172</v>
      </c>
      <c r="B69" s="191">
        <v>88</v>
      </c>
      <c r="D69" s="189" t="s">
        <v>172</v>
      </c>
      <c r="E69" s="191" t="s">
        <v>34</v>
      </c>
    </row>
    <row r="70" spans="1:5" x14ac:dyDescent="0.15">
      <c r="A70" s="189" t="s">
        <v>171</v>
      </c>
      <c r="B70" s="191">
        <v>25</v>
      </c>
      <c r="D70" s="189" t="s">
        <v>171</v>
      </c>
      <c r="E70" s="191" t="s">
        <v>34</v>
      </c>
    </row>
    <row r="71" spans="1:5" x14ac:dyDescent="0.15">
      <c r="A71" s="189" t="s">
        <v>170</v>
      </c>
      <c r="B71" s="191">
        <v>23</v>
      </c>
      <c r="D71" s="189" t="s">
        <v>170</v>
      </c>
      <c r="E71" s="191">
        <v>1</v>
      </c>
    </row>
    <row r="72" spans="1:5" x14ac:dyDescent="0.15">
      <c r="A72" s="189" t="s">
        <v>169</v>
      </c>
      <c r="B72" s="191">
        <v>9</v>
      </c>
      <c r="D72" s="189" t="s">
        <v>169</v>
      </c>
      <c r="E72" s="191" t="s">
        <v>34</v>
      </c>
    </row>
    <row r="73" spans="1:5" x14ac:dyDescent="0.15">
      <c r="A73" s="189" t="s">
        <v>168</v>
      </c>
      <c r="B73" s="191" t="s">
        <v>34</v>
      </c>
      <c r="D73" s="189" t="s">
        <v>168</v>
      </c>
      <c r="E73" s="191" t="s">
        <v>34</v>
      </c>
    </row>
    <row r="74" spans="1:5" x14ac:dyDescent="0.15">
      <c r="A74" s="189" t="s">
        <v>167</v>
      </c>
      <c r="B74" s="191">
        <v>4</v>
      </c>
      <c r="D74" s="189" t="s">
        <v>167</v>
      </c>
      <c r="E74" s="191" t="s">
        <v>34</v>
      </c>
    </row>
    <row r="75" spans="1:5" x14ac:dyDescent="0.15">
      <c r="A75" s="189" t="s">
        <v>166</v>
      </c>
      <c r="B75" s="191">
        <v>634</v>
      </c>
      <c r="D75" s="189" t="s">
        <v>166</v>
      </c>
      <c r="E75" s="191">
        <v>3</v>
      </c>
    </row>
    <row r="76" spans="1:5" x14ac:dyDescent="0.15">
      <c r="A76" s="192" t="s">
        <v>165</v>
      </c>
      <c r="B76" s="194">
        <v>873</v>
      </c>
      <c r="D76" s="192" t="s">
        <v>165</v>
      </c>
      <c r="E76" s="194">
        <v>5</v>
      </c>
    </row>
  </sheetData>
  <phoneticPr fontId="1"/>
  <pageMargins left="0.51181102362204722" right="0.51181102362204722" top="0.55118110236220474" bottom="0.55118110236220474" header="0.31496062992125984" footer="0.31496062992125984"/>
  <pageSetup paperSize="9" scale="7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M27"/>
  <sheetViews>
    <sheetView zoomScaleNormal="100" workbookViewId="0">
      <selection activeCell="K1" sqref="K1"/>
    </sheetView>
  </sheetViews>
  <sheetFormatPr defaultRowHeight="13.5" x14ac:dyDescent="0.15"/>
  <cols>
    <col min="1" max="1" width="1.75" style="137" customWidth="1"/>
    <col min="2" max="2" width="2.375" style="137" customWidth="1"/>
    <col min="3" max="3" width="2.375" style="138" customWidth="1"/>
    <col min="4" max="4" width="42.875" style="138" bestFit="1" customWidth="1"/>
    <col min="5" max="5" width="7.125" style="53" customWidth="1"/>
    <col min="6" max="6" width="9" style="53" customWidth="1"/>
    <col min="7" max="7" width="7.875" style="53" customWidth="1"/>
    <col min="8" max="8" width="7.25" style="53" customWidth="1"/>
    <col min="9" max="9" width="6.625" style="53" customWidth="1"/>
    <col min="10" max="13" width="5.625" style="53" customWidth="1"/>
    <col min="14" max="16384" width="9" style="53"/>
  </cols>
  <sheetData>
    <row r="1" spans="1:13" ht="24" customHeight="1" x14ac:dyDescent="0.4">
      <c r="A1" s="266" t="s">
        <v>183</v>
      </c>
      <c r="B1" s="266"/>
      <c r="C1" s="266"/>
      <c r="D1" s="266"/>
      <c r="E1" s="266"/>
      <c r="F1" s="266"/>
      <c r="G1" s="266"/>
      <c r="H1" s="266"/>
      <c r="I1" s="266"/>
      <c r="J1" s="266"/>
      <c r="K1" s="266"/>
      <c r="L1" s="266"/>
      <c r="M1" s="266"/>
    </row>
    <row r="2" spans="1:13" ht="24" customHeight="1" x14ac:dyDescent="0.4">
      <c r="A2" s="266"/>
      <c r="B2" s="266"/>
      <c r="C2" s="266"/>
      <c r="D2" s="266" t="s">
        <v>205</v>
      </c>
      <c r="E2" s="266"/>
      <c r="F2" s="266"/>
      <c r="G2" s="266"/>
      <c r="H2" s="266"/>
      <c r="I2" s="266"/>
      <c r="J2" s="266"/>
      <c r="K2" s="266"/>
      <c r="L2" s="266"/>
      <c r="M2" s="266"/>
    </row>
    <row r="3" spans="1:13" ht="13.5" customHeight="1" x14ac:dyDescent="0.15"/>
    <row r="4" spans="1:13" ht="11.45" customHeight="1" x14ac:dyDescent="0.15">
      <c r="A4" s="426" t="s">
        <v>137</v>
      </c>
      <c r="B4" s="427"/>
      <c r="C4" s="427"/>
      <c r="D4" s="428"/>
      <c r="E4" s="409" t="s">
        <v>136</v>
      </c>
      <c r="F4" s="410"/>
      <c r="G4" s="410"/>
      <c r="H4" s="410"/>
      <c r="I4" s="410"/>
      <c r="J4" s="410"/>
      <c r="K4" s="410"/>
      <c r="L4" s="410"/>
      <c r="M4" s="411"/>
    </row>
    <row r="5" spans="1:13" ht="11.45" customHeight="1" x14ac:dyDescent="0.15">
      <c r="A5" s="429"/>
      <c r="B5" s="430"/>
      <c r="C5" s="430"/>
      <c r="D5" s="431"/>
      <c r="E5" s="412" t="s">
        <v>134</v>
      </c>
      <c r="F5" s="409" t="s">
        <v>204</v>
      </c>
      <c r="G5" s="410"/>
      <c r="H5" s="410"/>
      <c r="I5" s="410"/>
      <c r="J5" s="410"/>
      <c r="K5" s="410"/>
      <c r="L5" s="410"/>
      <c r="M5" s="411"/>
    </row>
    <row r="6" spans="1:13" ht="11.45" customHeight="1" x14ac:dyDescent="0.15">
      <c r="A6" s="429"/>
      <c r="B6" s="430"/>
      <c r="C6" s="430"/>
      <c r="D6" s="431"/>
      <c r="E6" s="413"/>
      <c r="F6" s="139" t="s">
        <v>203</v>
      </c>
      <c r="G6" s="140" t="s">
        <v>202</v>
      </c>
      <c r="H6" s="140" t="s">
        <v>201</v>
      </c>
      <c r="I6" s="140" t="s">
        <v>200</v>
      </c>
      <c r="J6" s="140" t="s">
        <v>199</v>
      </c>
      <c r="K6" s="140" t="s">
        <v>198</v>
      </c>
      <c r="L6" s="140" t="s">
        <v>197</v>
      </c>
      <c r="M6" s="140" t="s">
        <v>196</v>
      </c>
    </row>
    <row r="7" spans="1:13" ht="11.45" customHeight="1" x14ac:dyDescent="0.15">
      <c r="A7" s="429"/>
      <c r="B7" s="430"/>
      <c r="C7" s="430"/>
      <c r="D7" s="431"/>
      <c r="E7" s="413"/>
      <c r="F7" s="141" t="s">
        <v>195</v>
      </c>
      <c r="G7" s="142" t="s">
        <v>194</v>
      </c>
      <c r="H7" s="142" t="s">
        <v>194</v>
      </c>
      <c r="I7" s="142" t="s">
        <v>194</v>
      </c>
      <c r="J7" s="142" t="s">
        <v>194</v>
      </c>
      <c r="K7" s="142" t="s">
        <v>194</v>
      </c>
      <c r="L7" s="142" t="s">
        <v>194</v>
      </c>
      <c r="M7" s="142" t="s">
        <v>193</v>
      </c>
    </row>
    <row r="8" spans="1:13" ht="16.5" customHeight="1" x14ac:dyDescent="0.15">
      <c r="A8" s="415" t="s">
        <v>78</v>
      </c>
      <c r="B8" s="416"/>
      <c r="C8" s="416"/>
      <c r="D8" s="416"/>
      <c r="E8" s="168">
        <v>2840</v>
      </c>
      <c r="F8" s="168">
        <v>1030</v>
      </c>
      <c r="G8" s="168">
        <v>626</v>
      </c>
      <c r="H8" s="168">
        <v>625</v>
      </c>
      <c r="I8" s="168">
        <v>302</v>
      </c>
      <c r="J8" s="168">
        <v>120</v>
      </c>
      <c r="K8" s="168">
        <v>84</v>
      </c>
      <c r="L8" s="168">
        <v>40</v>
      </c>
      <c r="M8" s="169">
        <v>13</v>
      </c>
    </row>
    <row r="9" spans="1:13" ht="16.5" customHeight="1" x14ac:dyDescent="0.15">
      <c r="A9" s="417" t="s">
        <v>77</v>
      </c>
      <c r="B9" s="418"/>
      <c r="C9" s="418"/>
      <c r="D9" s="418"/>
      <c r="E9" s="170">
        <v>885</v>
      </c>
      <c r="F9" s="170">
        <v>201</v>
      </c>
      <c r="G9" s="170">
        <v>184</v>
      </c>
      <c r="H9" s="170">
        <v>264</v>
      </c>
      <c r="I9" s="170">
        <v>120</v>
      </c>
      <c r="J9" s="170">
        <v>56</v>
      </c>
      <c r="K9" s="170">
        <v>44</v>
      </c>
      <c r="L9" s="170">
        <v>11</v>
      </c>
      <c r="M9" s="171">
        <v>5</v>
      </c>
    </row>
    <row r="10" spans="1:13" ht="16.5" customHeight="1" x14ac:dyDescent="0.15">
      <c r="A10" s="172"/>
      <c r="B10" s="156" t="s">
        <v>76</v>
      </c>
      <c r="C10" s="173"/>
      <c r="D10" s="173"/>
      <c r="E10" s="174">
        <v>1</v>
      </c>
      <c r="F10" s="174" t="s">
        <v>45</v>
      </c>
      <c r="G10" s="174">
        <v>1</v>
      </c>
      <c r="H10" s="174" t="s">
        <v>45</v>
      </c>
      <c r="I10" s="174" t="s">
        <v>45</v>
      </c>
      <c r="J10" s="174" t="s">
        <v>45</v>
      </c>
      <c r="K10" s="174" t="s">
        <v>45</v>
      </c>
      <c r="L10" s="174" t="s">
        <v>45</v>
      </c>
      <c r="M10" s="175" t="s">
        <v>45</v>
      </c>
    </row>
    <row r="11" spans="1:13" ht="16.5" customHeight="1" x14ac:dyDescent="0.15">
      <c r="A11" s="154"/>
      <c r="B11" s="156" t="s">
        <v>74</v>
      </c>
      <c r="C11" s="156"/>
      <c r="D11" s="156"/>
      <c r="E11" s="174">
        <v>45</v>
      </c>
      <c r="F11" s="174">
        <v>14</v>
      </c>
      <c r="G11" s="174">
        <v>10</v>
      </c>
      <c r="H11" s="174">
        <v>15</v>
      </c>
      <c r="I11" s="174">
        <v>2</v>
      </c>
      <c r="J11" s="174">
        <v>2</v>
      </c>
      <c r="K11" s="174">
        <v>2</v>
      </c>
      <c r="L11" s="174" t="s">
        <v>45</v>
      </c>
      <c r="M11" s="175" t="s">
        <v>45</v>
      </c>
    </row>
    <row r="12" spans="1:13" ht="16.5" customHeight="1" x14ac:dyDescent="0.15">
      <c r="A12" s="154"/>
      <c r="B12" s="176" t="s">
        <v>73</v>
      </c>
      <c r="C12" s="156"/>
      <c r="D12" s="156"/>
      <c r="E12" s="174">
        <v>172</v>
      </c>
      <c r="F12" s="174">
        <v>41</v>
      </c>
      <c r="G12" s="174">
        <v>28</v>
      </c>
      <c r="H12" s="174">
        <v>44</v>
      </c>
      <c r="I12" s="174">
        <v>27</v>
      </c>
      <c r="J12" s="174">
        <v>18</v>
      </c>
      <c r="K12" s="174">
        <v>9</v>
      </c>
      <c r="L12" s="174">
        <v>4</v>
      </c>
      <c r="M12" s="175">
        <v>1</v>
      </c>
    </row>
    <row r="13" spans="1:13" ht="16.5" customHeight="1" x14ac:dyDescent="0.15">
      <c r="A13" s="154"/>
      <c r="B13" s="176" t="s">
        <v>72</v>
      </c>
      <c r="C13" s="156"/>
      <c r="D13" s="156"/>
      <c r="E13" s="174">
        <v>204</v>
      </c>
      <c r="F13" s="174">
        <v>51</v>
      </c>
      <c r="G13" s="174">
        <v>40</v>
      </c>
      <c r="H13" s="174">
        <v>67</v>
      </c>
      <c r="I13" s="174">
        <v>25</v>
      </c>
      <c r="J13" s="174">
        <v>14</v>
      </c>
      <c r="K13" s="174">
        <v>6</v>
      </c>
      <c r="L13" s="174" t="s">
        <v>45</v>
      </c>
      <c r="M13" s="175">
        <v>1</v>
      </c>
    </row>
    <row r="14" spans="1:13" ht="16.5" customHeight="1" x14ac:dyDescent="0.15">
      <c r="A14" s="154"/>
      <c r="B14" s="156" t="s">
        <v>71</v>
      </c>
      <c r="C14" s="156"/>
      <c r="D14" s="156"/>
      <c r="E14" s="174">
        <v>265</v>
      </c>
      <c r="F14" s="174">
        <v>52</v>
      </c>
      <c r="G14" s="174">
        <v>60</v>
      </c>
      <c r="H14" s="174">
        <v>83</v>
      </c>
      <c r="I14" s="174">
        <v>38</v>
      </c>
      <c r="J14" s="174">
        <v>9</v>
      </c>
      <c r="K14" s="174">
        <v>17</v>
      </c>
      <c r="L14" s="174">
        <v>5</v>
      </c>
      <c r="M14" s="175">
        <v>1</v>
      </c>
    </row>
    <row r="15" spans="1:13" ht="16.5" customHeight="1" x14ac:dyDescent="0.15">
      <c r="A15" s="157"/>
      <c r="B15" s="177" t="s">
        <v>70</v>
      </c>
      <c r="C15" s="178"/>
      <c r="D15" s="178"/>
      <c r="E15" s="179">
        <v>198</v>
      </c>
      <c r="F15" s="179">
        <v>43</v>
      </c>
      <c r="G15" s="179">
        <v>45</v>
      </c>
      <c r="H15" s="179">
        <v>55</v>
      </c>
      <c r="I15" s="179">
        <v>28</v>
      </c>
      <c r="J15" s="179">
        <v>13</v>
      </c>
      <c r="K15" s="179">
        <v>10</v>
      </c>
      <c r="L15" s="179">
        <v>2</v>
      </c>
      <c r="M15" s="180">
        <v>2</v>
      </c>
    </row>
    <row r="16" spans="1:13" ht="16.5" customHeight="1" x14ac:dyDescent="0.15">
      <c r="A16" s="417" t="s">
        <v>69</v>
      </c>
      <c r="B16" s="418"/>
      <c r="C16" s="418"/>
      <c r="D16" s="418"/>
      <c r="E16" s="170">
        <v>1955</v>
      </c>
      <c r="F16" s="170">
        <v>829</v>
      </c>
      <c r="G16" s="170">
        <v>442</v>
      </c>
      <c r="H16" s="170">
        <v>361</v>
      </c>
      <c r="I16" s="170">
        <v>182</v>
      </c>
      <c r="J16" s="170">
        <v>64</v>
      </c>
      <c r="K16" s="170">
        <v>40</v>
      </c>
      <c r="L16" s="170">
        <v>29</v>
      </c>
      <c r="M16" s="171">
        <v>8</v>
      </c>
    </row>
    <row r="17" spans="1:13" ht="16.5" customHeight="1" x14ac:dyDescent="0.15">
      <c r="A17" s="154"/>
      <c r="B17" s="156" t="s">
        <v>68</v>
      </c>
      <c r="C17" s="156"/>
      <c r="D17" s="156"/>
      <c r="E17" s="174">
        <v>9</v>
      </c>
      <c r="F17" s="174" t="s">
        <v>45</v>
      </c>
      <c r="G17" s="174" t="s">
        <v>45</v>
      </c>
      <c r="H17" s="174">
        <v>4</v>
      </c>
      <c r="I17" s="174" t="s">
        <v>45</v>
      </c>
      <c r="J17" s="174" t="s">
        <v>45</v>
      </c>
      <c r="K17" s="174" t="s">
        <v>45</v>
      </c>
      <c r="L17" s="174">
        <v>2</v>
      </c>
      <c r="M17" s="175">
        <v>3</v>
      </c>
    </row>
    <row r="18" spans="1:13" ht="16.5" customHeight="1" x14ac:dyDescent="0.15">
      <c r="A18" s="154"/>
      <c r="B18" s="156" t="s">
        <v>66</v>
      </c>
      <c r="C18" s="156"/>
      <c r="D18" s="156"/>
      <c r="E18" s="174">
        <v>263</v>
      </c>
      <c r="F18" s="174">
        <v>117</v>
      </c>
      <c r="G18" s="174">
        <v>69</v>
      </c>
      <c r="H18" s="174">
        <v>58</v>
      </c>
      <c r="I18" s="174">
        <v>14</v>
      </c>
      <c r="J18" s="174">
        <v>3</v>
      </c>
      <c r="K18" s="174">
        <v>2</v>
      </c>
      <c r="L18" s="174" t="s">
        <v>45</v>
      </c>
      <c r="M18" s="175" t="s">
        <v>45</v>
      </c>
    </row>
    <row r="19" spans="1:13" ht="16.5" customHeight="1" x14ac:dyDescent="0.15">
      <c r="A19" s="154"/>
      <c r="B19" s="156" t="s">
        <v>65</v>
      </c>
      <c r="C19" s="156"/>
      <c r="D19" s="156"/>
      <c r="E19" s="174">
        <v>594</v>
      </c>
      <c r="F19" s="174">
        <v>289</v>
      </c>
      <c r="G19" s="174">
        <v>123</v>
      </c>
      <c r="H19" s="174">
        <v>72</v>
      </c>
      <c r="I19" s="174">
        <v>59</v>
      </c>
      <c r="J19" s="174">
        <v>20</v>
      </c>
      <c r="K19" s="174">
        <v>9</v>
      </c>
      <c r="L19" s="174">
        <v>17</v>
      </c>
      <c r="M19" s="175">
        <v>5</v>
      </c>
    </row>
    <row r="20" spans="1:13" ht="16.5" customHeight="1" x14ac:dyDescent="0.15">
      <c r="A20" s="154"/>
      <c r="B20" s="156" t="s">
        <v>64</v>
      </c>
      <c r="C20" s="156"/>
      <c r="D20" s="156"/>
      <c r="E20" s="174">
        <v>282</v>
      </c>
      <c r="F20" s="174">
        <v>112</v>
      </c>
      <c r="G20" s="174">
        <v>50</v>
      </c>
      <c r="H20" s="174">
        <v>58</v>
      </c>
      <c r="I20" s="174">
        <v>36</v>
      </c>
      <c r="J20" s="174">
        <v>14</v>
      </c>
      <c r="K20" s="174">
        <v>8</v>
      </c>
      <c r="L20" s="174">
        <v>4</v>
      </c>
      <c r="M20" s="175" t="s">
        <v>45</v>
      </c>
    </row>
    <row r="21" spans="1:13" ht="16.5" customHeight="1" x14ac:dyDescent="0.4">
      <c r="A21" s="154"/>
      <c r="B21" s="181" t="s">
        <v>63</v>
      </c>
      <c r="C21" s="181"/>
      <c r="D21" s="181"/>
      <c r="E21" s="174">
        <v>721</v>
      </c>
      <c r="F21" s="174">
        <v>270</v>
      </c>
      <c r="G21" s="174">
        <v>186</v>
      </c>
      <c r="H21" s="174">
        <v>157</v>
      </c>
      <c r="I21" s="174">
        <v>59</v>
      </c>
      <c r="J21" s="174">
        <v>22</v>
      </c>
      <c r="K21" s="174">
        <v>21</v>
      </c>
      <c r="L21" s="174">
        <v>6</v>
      </c>
      <c r="M21" s="175" t="s">
        <v>45</v>
      </c>
    </row>
    <row r="22" spans="1:13" ht="16.5" customHeight="1" x14ac:dyDescent="0.15">
      <c r="A22" s="157"/>
      <c r="B22" s="165" t="s">
        <v>62</v>
      </c>
      <c r="C22" s="165"/>
      <c r="D22" s="165"/>
      <c r="E22" s="179">
        <v>86</v>
      </c>
      <c r="F22" s="179">
        <v>41</v>
      </c>
      <c r="G22" s="179">
        <v>14</v>
      </c>
      <c r="H22" s="179">
        <v>12</v>
      </c>
      <c r="I22" s="179">
        <v>14</v>
      </c>
      <c r="J22" s="179">
        <v>5</v>
      </c>
      <c r="K22" s="179" t="s">
        <v>45</v>
      </c>
      <c r="L22" s="179" t="s">
        <v>45</v>
      </c>
      <c r="M22" s="180" t="s">
        <v>45</v>
      </c>
    </row>
    <row r="23" spans="1:13" x14ac:dyDescent="0.15">
      <c r="A23" s="166"/>
      <c r="D23" s="167"/>
    </row>
    <row r="24" spans="1:13" ht="13.5" customHeight="1" x14ac:dyDescent="0.4">
      <c r="B24" s="369" t="s">
        <v>61</v>
      </c>
      <c r="C24" s="369"/>
      <c r="D24" s="369"/>
      <c r="E24" s="369"/>
      <c r="F24" s="369"/>
      <c r="G24" s="369"/>
      <c r="H24" s="369"/>
      <c r="I24" s="369"/>
      <c r="J24" s="369"/>
      <c r="K24" s="369"/>
      <c r="L24" s="369"/>
    </row>
    <row r="25" spans="1:13" x14ac:dyDescent="0.4">
      <c r="B25" s="369"/>
      <c r="C25" s="369"/>
      <c r="D25" s="369"/>
      <c r="E25" s="369"/>
      <c r="F25" s="369"/>
      <c r="G25" s="369"/>
      <c r="H25" s="369"/>
      <c r="I25" s="369"/>
      <c r="J25" s="369"/>
      <c r="K25" s="369"/>
      <c r="L25" s="369"/>
    </row>
    <row r="26" spans="1:13" x14ac:dyDescent="0.4">
      <c r="B26" s="369"/>
      <c r="C26" s="369"/>
      <c r="D26" s="369"/>
      <c r="E26" s="369"/>
      <c r="F26" s="369"/>
      <c r="G26" s="369"/>
      <c r="H26" s="369"/>
      <c r="I26" s="369"/>
      <c r="J26" s="369"/>
      <c r="K26" s="369"/>
      <c r="L26" s="369"/>
    </row>
    <row r="27" spans="1:13" x14ac:dyDescent="0.15">
      <c r="G27" s="116"/>
    </row>
  </sheetData>
  <mergeCells count="8">
    <mergeCell ref="A9:D9"/>
    <mergeCell ref="A16:D16"/>
    <mergeCell ref="B24:L26"/>
    <mergeCell ref="A4:D7"/>
    <mergeCell ref="E4:M4"/>
    <mergeCell ref="E5:E7"/>
    <mergeCell ref="F5:M5"/>
    <mergeCell ref="A8:D8"/>
  </mergeCells>
  <phoneticPr fontId="1"/>
  <pageMargins left="0.70866141732283472" right="0.70866141732283472" top="0.74803149606299213" bottom="0.74803149606299213" header="0.31496062992125984" footer="0.31496062992125984"/>
  <pageSetup paperSize="9" scale="73"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M27"/>
  <sheetViews>
    <sheetView zoomScaleNormal="100" workbookViewId="0">
      <selection activeCell="I1" sqref="I1"/>
    </sheetView>
  </sheetViews>
  <sheetFormatPr defaultRowHeight="13.5" x14ac:dyDescent="0.15"/>
  <cols>
    <col min="1" max="1" width="1.75" style="137" customWidth="1"/>
    <col min="2" max="2" width="2.375" style="137" customWidth="1"/>
    <col min="3" max="3" width="2.375" style="138" customWidth="1"/>
    <col min="4" max="4" width="42.875" style="138" bestFit="1" customWidth="1"/>
    <col min="5" max="5" width="7.125" style="53" customWidth="1"/>
    <col min="6" max="6" width="9" style="53" customWidth="1"/>
    <col min="7" max="7" width="7.875" style="53" customWidth="1"/>
    <col min="8" max="8" width="7.25" style="53" customWidth="1"/>
    <col min="9" max="9" width="6.625" style="53" customWidth="1"/>
    <col min="10" max="13" width="5.625" style="53" customWidth="1"/>
    <col min="14" max="16384" width="9" style="53"/>
  </cols>
  <sheetData>
    <row r="1" spans="1:13" ht="24" customHeight="1" x14ac:dyDescent="0.4">
      <c r="A1" s="266" t="s">
        <v>206</v>
      </c>
      <c r="B1" s="266"/>
      <c r="C1" s="266"/>
      <c r="D1" s="266"/>
      <c r="E1" s="266"/>
      <c r="F1" s="266"/>
      <c r="G1" s="266"/>
      <c r="H1" s="266"/>
      <c r="I1" s="266"/>
      <c r="J1" s="266"/>
      <c r="K1" s="266"/>
      <c r="L1" s="266"/>
      <c r="M1" s="266"/>
    </row>
    <row r="2" spans="1:13" ht="24" customHeight="1" x14ac:dyDescent="0.4">
      <c r="A2" s="266"/>
      <c r="B2" s="266"/>
      <c r="C2" s="266"/>
      <c r="D2" s="266" t="s">
        <v>205</v>
      </c>
      <c r="E2" s="266"/>
      <c r="F2" s="266"/>
      <c r="G2" s="266"/>
      <c r="H2" s="266"/>
      <c r="I2" s="266"/>
      <c r="J2" s="266"/>
      <c r="K2" s="266"/>
      <c r="L2" s="266"/>
      <c r="M2" s="266"/>
    </row>
    <row r="3" spans="1:13" ht="13.5" customHeight="1" x14ac:dyDescent="0.15"/>
    <row r="4" spans="1:13" ht="11.45" customHeight="1" x14ac:dyDescent="0.15">
      <c r="A4" s="426" t="s">
        <v>137</v>
      </c>
      <c r="B4" s="427"/>
      <c r="C4" s="427"/>
      <c r="D4" s="428"/>
      <c r="E4" s="409" t="s">
        <v>136</v>
      </c>
      <c r="F4" s="410"/>
      <c r="G4" s="410"/>
      <c r="H4" s="410"/>
      <c r="I4" s="410"/>
      <c r="J4" s="410"/>
      <c r="K4" s="410"/>
      <c r="L4" s="410"/>
      <c r="M4" s="411"/>
    </row>
    <row r="5" spans="1:13" ht="11.45" customHeight="1" x14ac:dyDescent="0.15">
      <c r="A5" s="429"/>
      <c r="B5" s="430"/>
      <c r="C5" s="430"/>
      <c r="D5" s="431"/>
      <c r="E5" s="412" t="s">
        <v>134</v>
      </c>
      <c r="F5" s="409" t="s">
        <v>204</v>
      </c>
      <c r="G5" s="410"/>
      <c r="H5" s="410"/>
      <c r="I5" s="410"/>
      <c r="J5" s="410"/>
      <c r="K5" s="410"/>
      <c r="L5" s="410"/>
      <c r="M5" s="411"/>
    </row>
    <row r="6" spans="1:13" ht="11.45" customHeight="1" x14ac:dyDescent="0.15">
      <c r="A6" s="429"/>
      <c r="B6" s="430"/>
      <c r="C6" s="430"/>
      <c r="D6" s="431"/>
      <c r="E6" s="413"/>
      <c r="F6" s="139" t="s">
        <v>203</v>
      </c>
      <c r="G6" s="140" t="s">
        <v>202</v>
      </c>
      <c r="H6" s="140" t="s">
        <v>201</v>
      </c>
      <c r="I6" s="140" t="s">
        <v>200</v>
      </c>
      <c r="J6" s="140" t="s">
        <v>199</v>
      </c>
      <c r="K6" s="140" t="s">
        <v>198</v>
      </c>
      <c r="L6" s="140" t="s">
        <v>197</v>
      </c>
      <c r="M6" s="140" t="s">
        <v>196</v>
      </c>
    </row>
    <row r="7" spans="1:13" ht="11.45" customHeight="1" x14ac:dyDescent="0.15">
      <c r="A7" s="429"/>
      <c r="B7" s="430"/>
      <c r="C7" s="430"/>
      <c r="D7" s="431"/>
      <c r="E7" s="413"/>
      <c r="F7" s="141" t="s">
        <v>195</v>
      </c>
      <c r="G7" s="142" t="s">
        <v>194</v>
      </c>
      <c r="H7" s="142" t="s">
        <v>194</v>
      </c>
      <c r="I7" s="142" t="s">
        <v>194</v>
      </c>
      <c r="J7" s="142" t="s">
        <v>194</v>
      </c>
      <c r="K7" s="142" t="s">
        <v>194</v>
      </c>
      <c r="L7" s="142" t="s">
        <v>194</v>
      </c>
      <c r="M7" s="142" t="s">
        <v>193</v>
      </c>
    </row>
    <row r="8" spans="1:13" ht="16.5" customHeight="1" x14ac:dyDescent="0.15">
      <c r="A8" s="415" t="s">
        <v>78</v>
      </c>
      <c r="B8" s="416"/>
      <c r="C8" s="416"/>
      <c r="D8" s="416"/>
      <c r="E8" s="168">
        <v>2798</v>
      </c>
      <c r="F8" s="168">
        <v>918</v>
      </c>
      <c r="G8" s="168">
        <v>671</v>
      </c>
      <c r="H8" s="168">
        <v>618</v>
      </c>
      <c r="I8" s="168">
        <v>341</v>
      </c>
      <c r="J8" s="168">
        <v>118</v>
      </c>
      <c r="K8" s="168">
        <v>85</v>
      </c>
      <c r="L8" s="168">
        <v>37</v>
      </c>
      <c r="M8" s="169">
        <v>10</v>
      </c>
    </row>
    <row r="9" spans="1:13" ht="16.5" customHeight="1" x14ac:dyDescent="0.15">
      <c r="A9" s="417" t="s">
        <v>77</v>
      </c>
      <c r="B9" s="418"/>
      <c r="C9" s="418"/>
      <c r="D9" s="418"/>
      <c r="E9" s="170">
        <v>857</v>
      </c>
      <c r="F9" s="170">
        <v>186</v>
      </c>
      <c r="G9" s="170">
        <v>203</v>
      </c>
      <c r="H9" s="170">
        <v>235</v>
      </c>
      <c r="I9" s="170">
        <v>130</v>
      </c>
      <c r="J9" s="170">
        <v>57</v>
      </c>
      <c r="K9" s="170">
        <v>35</v>
      </c>
      <c r="L9" s="170">
        <v>8</v>
      </c>
      <c r="M9" s="171">
        <v>3</v>
      </c>
    </row>
    <row r="10" spans="1:13" ht="16.5" customHeight="1" x14ac:dyDescent="0.15">
      <c r="A10" s="172"/>
      <c r="B10" s="156" t="s">
        <v>76</v>
      </c>
      <c r="C10" s="173"/>
      <c r="D10" s="173"/>
      <c r="E10" s="174">
        <v>1</v>
      </c>
      <c r="F10" s="174">
        <v>0</v>
      </c>
      <c r="G10" s="174">
        <v>0</v>
      </c>
      <c r="H10" s="174">
        <v>0</v>
      </c>
      <c r="I10" s="174">
        <v>0</v>
      </c>
      <c r="J10" s="174">
        <v>0</v>
      </c>
      <c r="K10" s="174">
        <v>1</v>
      </c>
      <c r="L10" s="174">
        <v>0</v>
      </c>
      <c r="M10" s="175">
        <v>0</v>
      </c>
    </row>
    <row r="11" spans="1:13" ht="16.5" customHeight="1" x14ac:dyDescent="0.15">
      <c r="A11" s="154"/>
      <c r="B11" s="156" t="s">
        <v>74</v>
      </c>
      <c r="C11" s="156"/>
      <c r="D11" s="156"/>
      <c r="E11" s="174">
        <v>47</v>
      </c>
      <c r="F11" s="174">
        <v>11</v>
      </c>
      <c r="G11" s="174">
        <v>15</v>
      </c>
      <c r="H11" s="174">
        <v>12</v>
      </c>
      <c r="I11" s="174">
        <v>4</v>
      </c>
      <c r="J11" s="174">
        <v>3</v>
      </c>
      <c r="K11" s="174">
        <v>1</v>
      </c>
      <c r="L11" s="174">
        <v>1</v>
      </c>
      <c r="M11" s="175">
        <v>0</v>
      </c>
    </row>
    <row r="12" spans="1:13" ht="16.5" customHeight="1" x14ac:dyDescent="0.15">
      <c r="A12" s="154"/>
      <c r="B12" s="176" t="s">
        <v>73</v>
      </c>
      <c r="C12" s="156"/>
      <c r="D12" s="156"/>
      <c r="E12" s="174">
        <v>175</v>
      </c>
      <c r="F12" s="174">
        <v>47</v>
      </c>
      <c r="G12" s="174">
        <v>38</v>
      </c>
      <c r="H12" s="174">
        <v>0</v>
      </c>
      <c r="I12" s="174">
        <v>30</v>
      </c>
      <c r="J12" s="174">
        <v>15</v>
      </c>
      <c r="K12" s="174">
        <v>6</v>
      </c>
      <c r="L12" s="174">
        <v>2</v>
      </c>
      <c r="M12" s="175">
        <v>1</v>
      </c>
    </row>
    <row r="13" spans="1:13" ht="16.5" customHeight="1" x14ac:dyDescent="0.15">
      <c r="A13" s="154"/>
      <c r="B13" s="176" t="s">
        <v>72</v>
      </c>
      <c r="C13" s="156"/>
      <c r="D13" s="156"/>
      <c r="E13" s="174">
        <v>182</v>
      </c>
      <c r="F13" s="174">
        <v>37</v>
      </c>
      <c r="G13" s="174">
        <v>43</v>
      </c>
      <c r="H13" s="174">
        <v>0</v>
      </c>
      <c r="I13" s="174">
        <v>33</v>
      </c>
      <c r="J13" s="174">
        <v>13</v>
      </c>
      <c r="K13" s="174">
        <v>5</v>
      </c>
      <c r="L13" s="174">
        <v>0</v>
      </c>
      <c r="M13" s="175">
        <v>0</v>
      </c>
    </row>
    <row r="14" spans="1:13" ht="16.5" customHeight="1" x14ac:dyDescent="0.15">
      <c r="A14" s="154"/>
      <c r="B14" s="156" t="s">
        <v>71</v>
      </c>
      <c r="C14" s="156"/>
      <c r="D14" s="156"/>
      <c r="E14" s="174">
        <v>265</v>
      </c>
      <c r="F14" s="174">
        <v>46</v>
      </c>
      <c r="G14" s="174">
        <v>60</v>
      </c>
      <c r="H14" s="174">
        <v>90</v>
      </c>
      <c r="I14" s="174">
        <v>35</v>
      </c>
      <c r="J14" s="174">
        <v>14</v>
      </c>
      <c r="K14" s="174">
        <v>14</v>
      </c>
      <c r="L14" s="174">
        <v>5</v>
      </c>
      <c r="M14" s="175">
        <v>1</v>
      </c>
    </row>
    <row r="15" spans="1:13" ht="16.5" customHeight="1" x14ac:dyDescent="0.15">
      <c r="A15" s="157"/>
      <c r="B15" s="177" t="s">
        <v>70</v>
      </c>
      <c r="C15" s="178"/>
      <c r="D15" s="178"/>
      <c r="E15" s="179">
        <v>187</v>
      </c>
      <c r="F15" s="179">
        <v>45</v>
      </c>
      <c r="G15" s="179">
        <v>47</v>
      </c>
      <c r="H15" s="179">
        <v>46</v>
      </c>
      <c r="I15" s="179">
        <v>28</v>
      </c>
      <c r="J15" s="179">
        <v>12</v>
      </c>
      <c r="K15" s="179">
        <v>8</v>
      </c>
      <c r="L15" s="179">
        <v>0</v>
      </c>
      <c r="M15" s="180">
        <v>1</v>
      </c>
    </row>
    <row r="16" spans="1:13" ht="16.5" customHeight="1" x14ac:dyDescent="0.15">
      <c r="A16" s="417" t="s">
        <v>69</v>
      </c>
      <c r="B16" s="418"/>
      <c r="C16" s="418"/>
      <c r="D16" s="418"/>
      <c r="E16" s="170">
        <v>1941</v>
      </c>
      <c r="F16" s="170">
        <v>732</v>
      </c>
      <c r="G16" s="170">
        <v>468</v>
      </c>
      <c r="H16" s="170">
        <v>383</v>
      </c>
      <c r="I16" s="170">
        <v>211</v>
      </c>
      <c r="J16" s="170">
        <v>61</v>
      </c>
      <c r="K16" s="170">
        <v>50</v>
      </c>
      <c r="L16" s="170">
        <v>29</v>
      </c>
      <c r="M16" s="171">
        <v>7</v>
      </c>
    </row>
    <row r="17" spans="1:13" ht="16.5" customHeight="1" x14ac:dyDescent="0.15">
      <c r="A17" s="154"/>
      <c r="B17" s="156" t="s">
        <v>68</v>
      </c>
      <c r="C17" s="156"/>
      <c r="D17" s="156"/>
      <c r="E17" s="174">
        <v>15</v>
      </c>
      <c r="F17" s="174">
        <v>5</v>
      </c>
      <c r="G17" s="174">
        <v>2</v>
      </c>
      <c r="H17" s="174">
        <v>2</v>
      </c>
      <c r="I17" s="174">
        <v>0</v>
      </c>
      <c r="J17" s="174">
        <v>0</v>
      </c>
      <c r="K17" s="174">
        <v>0</v>
      </c>
      <c r="L17" s="174">
        <v>3</v>
      </c>
      <c r="M17" s="175">
        <v>3</v>
      </c>
    </row>
    <row r="18" spans="1:13" ht="16.5" customHeight="1" x14ac:dyDescent="0.15">
      <c r="A18" s="154"/>
      <c r="B18" s="156" t="s">
        <v>66</v>
      </c>
      <c r="C18" s="156"/>
      <c r="D18" s="156"/>
      <c r="E18" s="174">
        <v>261</v>
      </c>
      <c r="F18" s="174">
        <v>112</v>
      </c>
      <c r="G18" s="174">
        <v>74</v>
      </c>
      <c r="H18" s="174">
        <v>53</v>
      </c>
      <c r="I18" s="174">
        <v>19</v>
      </c>
      <c r="J18" s="174">
        <v>2</v>
      </c>
      <c r="K18" s="174">
        <v>1</v>
      </c>
      <c r="L18" s="174">
        <v>0</v>
      </c>
      <c r="M18" s="175">
        <v>0</v>
      </c>
    </row>
    <row r="19" spans="1:13" ht="16.5" customHeight="1" x14ac:dyDescent="0.15">
      <c r="A19" s="154"/>
      <c r="B19" s="156" t="s">
        <v>65</v>
      </c>
      <c r="C19" s="156"/>
      <c r="D19" s="156"/>
      <c r="E19" s="174">
        <v>560</v>
      </c>
      <c r="F19" s="174">
        <v>233</v>
      </c>
      <c r="G19" s="174">
        <v>109</v>
      </c>
      <c r="H19" s="174">
        <v>78</v>
      </c>
      <c r="I19" s="174">
        <v>76</v>
      </c>
      <c r="J19" s="174">
        <v>25</v>
      </c>
      <c r="K19" s="174">
        <v>16</v>
      </c>
      <c r="L19" s="174">
        <v>19</v>
      </c>
      <c r="M19" s="175">
        <v>4</v>
      </c>
    </row>
    <row r="20" spans="1:13" ht="16.5" customHeight="1" x14ac:dyDescent="0.15">
      <c r="A20" s="154"/>
      <c r="B20" s="156" t="s">
        <v>64</v>
      </c>
      <c r="C20" s="156"/>
      <c r="D20" s="156"/>
      <c r="E20" s="174">
        <v>280</v>
      </c>
      <c r="F20" s="174">
        <v>95</v>
      </c>
      <c r="G20" s="174">
        <v>62</v>
      </c>
      <c r="H20" s="174">
        <v>61</v>
      </c>
      <c r="I20" s="174">
        <v>36</v>
      </c>
      <c r="J20" s="174">
        <v>16</v>
      </c>
      <c r="K20" s="174">
        <v>8</v>
      </c>
      <c r="L20" s="174">
        <v>2</v>
      </c>
      <c r="M20" s="175">
        <v>0</v>
      </c>
    </row>
    <row r="21" spans="1:13" ht="16.5" customHeight="1" x14ac:dyDescent="0.4">
      <c r="A21" s="154"/>
      <c r="B21" s="181" t="s">
        <v>63</v>
      </c>
      <c r="C21" s="181"/>
      <c r="D21" s="181"/>
      <c r="E21" s="174">
        <v>726</v>
      </c>
      <c r="F21" s="174">
        <v>244</v>
      </c>
      <c r="G21" s="174">
        <v>203</v>
      </c>
      <c r="H21" s="174">
        <v>168</v>
      </c>
      <c r="I21" s="174">
        <v>70</v>
      </c>
      <c r="J21" s="174">
        <v>15</v>
      </c>
      <c r="K21" s="174">
        <v>21</v>
      </c>
      <c r="L21" s="174">
        <v>5</v>
      </c>
      <c r="M21" s="175">
        <v>0</v>
      </c>
    </row>
    <row r="22" spans="1:13" ht="16.5" customHeight="1" x14ac:dyDescent="0.15">
      <c r="A22" s="157"/>
      <c r="B22" s="165" t="s">
        <v>62</v>
      </c>
      <c r="C22" s="165"/>
      <c r="D22" s="165"/>
      <c r="E22" s="179">
        <v>99</v>
      </c>
      <c r="F22" s="179">
        <v>43</v>
      </c>
      <c r="G22" s="179">
        <v>18</v>
      </c>
      <c r="H22" s="179">
        <v>21</v>
      </c>
      <c r="I22" s="179">
        <v>10</v>
      </c>
      <c r="J22" s="179">
        <v>3</v>
      </c>
      <c r="K22" s="179">
        <v>4</v>
      </c>
      <c r="L22" s="179">
        <v>0</v>
      </c>
      <c r="M22" s="180">
        <v>0</v>
      </c>
    </row>
    <row r="23" spans="1:13" x14ac:dyDescent="0.15">
      <c r="A23" s="166"/>
      <c r="D23" s="167"/>
    </row>
    <row r="24" spans="1:13" ht="13.5" customHeight="1" x14ac:dyDescent="0.4">
      <c r="B24" s="369" t="s">
        <v>61</v>
      </c>
      <c r="C24" s="369"/>
      <c r="D24" s="369"/>
      <c r="E24" s="369"/>
      <c r="F24" s="369"/>
      <c r="G24" s="369"/>
      <c r="H24" s="369"/>
      <c r="I24" s="369"/>
      <c r="J24" s="369"/>
      <c r="K24" s="369"/>
      <c r="L24" s="369"/>
    </row>
    <row r="25" spans="1:13" x14ac:dyDescent="0.4">
      <c r="B25" s="369"/>
      <c r="C25" s="369"/>
      <c r="D25" s="369"/>
      <c r="E25" s="369"/>
      <c r="F25" s="369"/>
      <c r="G25" s="369"/>
      <c r="H25" s="369"/>
      <c r="I25" s="369"/>
      <c r="J25" s="369"/>
      <c r="K25" s="369"/>
      <c r="L25" s="369"/>
    </row>
    <row r="26" spans="1:13" x14ac:dyDescent="0.4">
      <c r="B26" s="369"/>
      <c r="C26" s="369"/>
      <c r="D26" s="369"/>
      <c r="E26" s="369"/>
      <c r="F26" s="369"/>
      <c r="G26" s="369"/>
      <c r="H26" s="369"/>
      <c r="I26" s="369"/>
      <c r="J26" s="369"/>
      <c r="K26" s="369"/>
      <c r="L26" s="369"/>
    </row>
    <row r="27" spans="1:13" x14ac:dyDescent="0.15">
      <c r="G27" s="116"/>
    </row>
  </sheetData>
  <mergeCells count="8">
    <mergeCell ref="A9:D9"/>
    <mergeCell ref="A16:D16"/>
    <mergeCell ref="B24:L26"/>
    <mergeCell ref="A4:D7"/>
    <mergeCell ref="E4:M4"/>
    <mergeCell ref="E5:E7"/>
    <mergeCell ref="F5:M5"/>
    <mergeCell ref="A8:D8"/>
  </mergeCells>
  <phoneticPr fontId="1"/>
  <pageMargins left="0.70866141732283472" right="0.70866141732283472" top="0.74803149606299213" bottom="0.74803149606299213" header="0.31496062992125984" footer="0.31496062992125984"/>
  <pageSetup paperSize="9" scale="73"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A1:M27"/>
  <sheetViews>
    <sheetView zoomScaleNormal="100" workbookViewId="0">
      <selection activeCell="K1" sqref="K1"/>
    </sheetView>
  </sheetViews>
  <sheetFormatPr defaultRowHeight="13.5" x14ac:dyDescent="0.15"/>
  <cols>
    <col min="1" max="1" width="1.75" style="137" customWidth="1"/>
    <col min="2" max="2" width="2.375" style="137" customWidth="1"/>
    <col min="3" max="3" width="2.375" style="138" customWidth="1"/>
    <col min="4" max="4" width="42.875" style="138" bestFit="1" customWidth="1"/>
    <col min="5" max="5" width="7.125" style="53" customWidth="1"/>
    <col min="6" max="6" width="9" style="53" customWidth="1"/>
    <col min="7" max="7" width="7.875" style="53" customWidth="1"/>
    <col min="8" max="8" width="7.25" style="53" customWidth="1"/>
    <col min="9" max="9" width="6.625" style="53" customWidth="1"/>
    <col min="10" max="13" width="5.625" style="53" customWidth="1"/>
    <col min="14" max="16384" width="9" style="53"/>
  </cols>
  <sheetData>
    <row r="1" spans="1:13" ht="24" customHeight="1" x14ac:dyDescent="0.4">
      <c r="A1" s="266" t="s">
        <v>207</v>
      </c>
      <c r="B1" s="266"/>
      <c r="C1" s="266"/>
      <c r="D1" s="266"/>
      <c r="E1" s="266"/>
      <c r="F1" s="266"/>
      <c r="G1" s="266"/>
      <c r="H1" s="266"/>
      <c r="I1" s="266"/>
      <c r="J1" s="266"/>
      <c r="K1" s="266"/>
      <c r="L1" s="266"/>
      <c r="M1" s="266"/>
    </row>
    <row r="2" spans="1:13" ht="24" customHeight="1" x14ac:dyDescent="0.4">
      <c r="A2" s="266"/>
      <c r="B2" s="266"/>
      <c r="C2" s="266"/>
      <c r="D2" s="266" t="s">
        <v>205</v>
      </c>
      <c r="E2" s="266"/>
      <c r="F2" s="266"/>
      <c r="G2" s="266"/>
      <c r="H2" s="266"/>
      <c r="I2" s="266"/>
      <c r="J2" s="266"/>
      <c r="K2" s="266"/>
      <c r="L2" s="266"/>
      <c r="M2" s="266"/>
    </row>
    <row r="3" spans="1:13" ht="13.5" customHeight="1" x14ac:dyDescent="0.15"/>
    <row r="4" spans="1:13" ht="11.45" customHeight="1" x14ac:dyDescent="0.15">
      <c r="A4" s="426" t="s">
        <v>137</v>
      </c>
      <c r="B4" s="427"/>
      <c r="C4" s="427"/>
      <c r="D4" s="428"/>
      <c r="E4" s="409" t="s">
        <v>136</v>
      </c>
      <c r="F4" s="410"/>
      <c r="G4" s="410"/>
      <c r="H4" s="410"/>
      <c r="I4" s="410"/>
      <c r="J4" s="410"/>
      <c r="K4" s="410"/>
      <c r="L4" s="410"/>
      <c r="M4" s="411"/>
    </row>
    <row r="5" spans="1:13" ht="11.45" customHeight="1" x14ac:dyDescent="0.15">
      <c r="A5" s="429"/>
      <c r="B5" s="430"/>
      <c r="C5" s="430"/>
      <c r="D5" s="431"/>
      <c r="E5" s="412" t="s">
        <v>134</v>
      </c>
      <c r="F5" s="409" t="s">
        <v>204</v>
      </c>
      <c r="G5" s="410"/>
      <c r="H5" s="410"/>
      <c r="I5" s="410"/>
      <c r="J5" s="410"/>
      <c r="K5" s="410"/>
      <c r="L5" s="410"/>
      <c r="M5" s="411"/>
    </row>
    <row r="6" spans="1:13" ht="11.45" customHeight="1" x14ac:dyDescent="0.15">
      <c r="A6" s="429"/>
      <c r="B6" s="430"/>
      <c r="C6" s="430"/>
      <c r="D6" s="431"/>
      <c r="E6" s="413"/>
      <c r="F6" s="139" t="s">
        <v>203</v>
      </c>
      <c r="G6" s="140" t="s">
        <v>202</v>
      </c>
      <c r="H6" s="140" t="s">
        <v>201</v>
      </c>
      <c r="I6" s="140" t="s">
        <v>200</v>
      </c>
      <c r="J6" s="140" t="s">
        <v>199</v>
      </c>
      <c r="K6" s="140" t="s">
        <v>198</v>
      </c>
      <c r="L6" s="140" t="s">
        <v>197</v>
      </c>
      <c r="M6" s="140" t="s">
        <v>196</v>
      </c>
    </row>
    <row r="7" spans="1:13" ht="11.45" customHeight="1" x14ac:dyDescent="0.15">
      <c r="A7" s="429"/>
      <c r="B7" s="430"/>
      <c r="C7" s="430"/>
      <c r="D7" s="431"/>
      <c r="E7" s="413"/>
      <c r="F7" s="141" t="s">
        <v>195</v>
      </c>
      <c r="G7" s="142" t="s">
        <v>194</v>
      </c>
      <c r="H7" s="142" t="s">
        <v>194</v>
      </c>
      <c r="I7" s="142" t="s">
        <v>194</v>
      </c>
      <c r="J7" s="142" t="s">
        <v>194</v>
      </c>
      <c r="K7" s="142" t="s">
        <v>194</v>
      </c>
      <c r="L7" s="142" t="s">
        <v>194</v>
      </c>
      <c r="M7" s="142" t="s">
        <v>193</v>
      </c>
    </row>
    <row r="8" spans="1:13" s="145" customFormat="1" ht="16.5" customHeight="1" x14ac:dyDescent="0.15">
      <c r="A8" s="434" t="s">
        <v>78</v>
      </c>
      <c r="B8" s="435"/>
      <c r="C8" s="435"/>
      <c r="D8" s="435"/>
      <c r="E8" s="143">
        <v>2866</v>
      </c>
      <c r="F8" s="143">
        <v>930</v>
      </c>
      <c r="G8" s="143">
        <v>647</v>
      </c>
      <c r="H8" s="143">
        <v>645</v>
      </c>
      <c r="I8" s="143">
        <v>369</v>
      </c>
      <c r="J8" s="143">
        <v>147</v>
      </c>
      <c r="K8" s="143">
        <v>81</v>
      </c>
      <c r="L8" s="143">
        <v>36</v>
      </c>
      <c r="M8" s="144">
        <v>11</v>
      </c>
    </row>
    <row r="9" spans="1:13" s="145" customFormat="1" ht="16.5" customHeight="1" x14ac:dyDescent="0.15">
      <c r="A9" s="432" t="s">
        <v>77</v>
      </c>
      <c r="B9" s="433"/>
      <c r="C9" s="433"/>
      <c r="D9" s="433"/>
      <c r="E9" s="146">
        <v>902</v>
      </c>
      <c r="F9" s="146">
        <v>196</v>
      </c>
      <c r="G9" s="146">
        <v>198</v>
      </c>
      <c r="H9" s="146">
        <v>255</v>
      </c>
      <c r="I9" s="146">
        <v>135</v>
      </c>
      <c r="J9" s="146">
        <v>67</v>
      </c>
      <c r="K9" s="146">
        <v>33</v>
      </c>
      <c r="L9" s="146">
        <v>14</v>
      </c>
      <c r="M9" s="147">
        <v>4</v>
      </c>
    </row>
    <row r="10" spans="1:13" s="145" customFormat="1" ht="16.5" customHeight="1" x14ac:dyDescent="0.15">
      <c r="A10" s="148"/>
      <c r="B10" s="149" t="s">
        <v>76</v>
      </c>
      <c r="C10" s="150"/>
      <c r="D10" s="150"/>
      <c r="E10" s="151">
        <v>2</v>
      </c>
      <c r="F10" s="151">
        <v>0</v>
      </c>
      <c r="G10" s="151">
        <v>0</v>
      </c>
      <c r="H10" s="151">
        <v>1</v>
      </c>
      <c r="I10" s="151">
        <v>0</v>
      </c>
      <c r="J10" s="151">
        <v>0</v>
      </c>
      <c r="K10" s="151">
        <v>1</v>
      </c>
      <c r="L10" s="151">
        <v>0</v>
      </c>
      <c r="M10" s="152">
        <v>0</v>
      </c>
    </row>
    <row r="11" spans="1:13" s="145" customFormat="1" ht="16.5" customHeight="1" x14ac:dyDescent="0.15">
      <c r="A11" s="153"/>
      <c r="B11" s="149" t="s">
        <v>74</v>
      </c>
      <c r="C11" s="149"/>
      <c r="D11" s="149"/>
      <c r="E11" s="151">
        <v>43</v>
      </c>
      <c r="F11" s="151">
        <v>10</v>
      </c>
      <c r="G11" s="151">
        <v>15</v>
      </c>
      <c r="H11" s="151">
        <v>10</v>
      </c>
      <c r="I11" s="151">
        <v>6</v>
      </c>
      <c r="J11" s="151">
        <v>1</v>
      </c>
      <c r="K11" s="151">
        <v>1</v>
      </c>
      <c r="L11" s="151">
        <v>0</v>
      </c>
      <c r="M11" s="152">
        <v>0</v>
      </c>
    </row>
    <row r="12" spans="1:13" ht="16.5" customHeight="1" x14ac:dyDescent="0.15">
      <c r="A12" s="154"/>
      <c r="B12" s="155" t="s">
        <v>73</v>
      </c>
      <c r="C12" s="156"/>
      <c r="D12" s="156"/>
      <c r="E12" s="151">
        <v>161</v>
      </c>
      <c r="F12" s="151">
        <v>37</v>
      </c>
      <c r="G12" s="151">
        <v>36</v>
      </c>
      <c r="H12" s="151">
        <v>38</v>
      </c>
      <c r="I12" s="151">
        <v>19</v>
      </c>
      <c r="J12" s="151">
        <v>20</v>
      </c>
      <c r="K12" s="151">
        <v>7</v>
      </c>
      <c r="L12" s="151">
        <v>3</v>
      </c>
      <c r="M12" s="152">
        <v>1</v>
      </c>
    </row>
    <row r="13" spans="1:13" ht="16.5" customHeight="1" x14ac:dyDescent="0.15">
      <c r="A13" s="154"/>
      <c r="B13" s="155" t="s">
        <v>72</v>
      </c>
      <c r="C13" s="156"/>
      <c r="D13" s="156"/>
      <c r="E13" s="151">
        <v>188</v>
      </c>
      <c r="F13" s="151">
        <v>37</v>
      </c>
      <c r="G13" s="151">
        <v>49</v>
      </c>
      <c r="H13" s="151">
        <v>46</v>
      </c>
      <c r="I13" s="151">
        <v>37</v>
      </c>
      <c r="J13" s="151">
        <v>13</v>
      </c>
      <c r="K13" s="151">
        <v>3</v>
      </c>
      <c r="L13" s="151">
        <v>3</v>
      </c>
      <c r="M13" s="152">
        <v>0</v>
      </c>
    </row>
    <row r="14" spans="1:13" s="145" customFormat="1" ht="16.5" customHeight="1" x14ac:dyDescent="0.15">
      <c r="A14" s="153"/>
      <c r="B14" s="149" t="s">
        <v>71</v>
      </c>
      <c r="C14" s="149"/>
      <c r="D14" s="149"/>
      <c r="E14" s="151">
        <v>308</v>
      </c>
      <c r="F14" s="151">
        <v>64</v>
      </c>
      <c r="G14" s="151">
        <v>63</v>
      </c>
      <c r="H14" s="151">
        <v>105</v>
      </c>
      <c r="I14" s="151">
        <v>43</v>
      </c>
      <c r="J14" s="151">
        <v>15</v>
      </c>
      <c r="K14" s="151">
        <v>12</v>
      </c>
      <c r="L14" s="151">
        <v>4</v>
      </c>
      <c r="M14" s="152">
        <v>2</v>
      </c>
    </row>
    <row r="15" spans="1:13" ht="16.5" customHeight="1" x14ac:dyDescent="0.15">
      <c r="A15" s="157"/>
      <c r="B15" s="158" t="s">
        <v>70</v>
      </c>
      <c r="C15" s="159"/>
      <c r="D15" s="159"/>
      <c r="E15" s="160">
        <v>200</v>
      </c>
      <c r="F15" s="160">
        <v>48</v>
      </c>
      <c r="G15" s="160">
        <v>35</v>
      </c>
      <c r="H15" s="160">
        <v>55</v>
      </c>
      <c r="I15" s="160">
        <v>30</v>
      </c>
      <c r="J15" s="160">
        <v>18</v>
      </c>
      <c r="K15" s="160">
        <v>9</v>
      </c>
      <c r="L15" s="160">
        <v>4</v>
      </c>
      <c r="M15" s="161">
        <v>1</v>
      </c>
    </row>
    <row r="16" spans="1:13" s="145" customFormat="1" ht="16.5" customHeight="1" x14ac:dyDescent="0.15">
      <c r="A16" s="432" t="s">
        <v>69</v>
      </c>
      <c r="B16" s="433"/>
      <c r="C16" s="433"/>
      <c r="D16" s="433"/>
      <c r="E16" s="146">
        <v>1964</v>
      </c>
      <c r="F16" s="146">
        <v>734</v>
      </c>
      <c r="G16" s="146">
        <v>449</v>
      </c>
      <c r="H16" s="146">
        <v>390</v>
      </c>
      <c r="I16" s="146">
        <v>234</v>
      </c>
      <c r="J16" s="146">
        <v>80</v>
      </c>
      <c r="K16" s="146">
        <v>48</v>
      </c>
      <c r="L16" s="146">
        <v>22</v>
      </c>
      <c r="M16" s="147">
        <v>7</v>
      </c>
    </row>
    <row r="17" spans="1:13" s="145" customFormat="1" ht="16.5" customHeight="1" x14ac:dyDescent="0.15">
      <c r="A17" s="153"/>
      <c r="B17" s="149" t="s">
        <v>68</v>
      </c>
      <c r="C17" s="149"/>
      <c r="D17" s="149"/>
      <c r="E17" s="151">
        <v>14</v>
      </c>
      <c r="F17" s="151">
        <v>2</v>
      </c>
      <c r="G17" s="151">
        <v>2</v>
      </c>
      <c r="H17" s="151">
        <v>3</v>
      </c>
      <c r="I17" s="151">
        <v>1</v>
      </c>
      <c r="J17" s="151">
        <v>0</v>
      </c>
      <c r="K17" s="151">
        <v>0</v>
      </c>
      <c r="L17" s="151">
        <v>1</v>
      </c>
      <c r="M17" s="152">
        <v>5</v>
      </c>
    </row>
    <row r="18" spans="1:13" s="145" customFormat="1" ht="16.5" customHeight="1" x14ac:dyDescent="0.15">
      <c r="A18" s="153"/>
      <c r="B18" s="149" t="s">
        <v>66</v>
      </c>
      <c r="C18" s="149"/>
      <c r="D18" s="149"/>
      <c r="E18" s="151">
        <v>261</v>
      </c>
      <c r="F18" s="151">
        <v>113</v>
      </c>
      <c r="G18" s="151">
        <v>68</v>
      </c>
      <c r="H18" s="151">
        <v>57</v>
      </c>
      <c r="I18" s="151">
        <v>17</v>
      </c>
      <c r="J18" s="151">
        <v>2</v>
      </c>
      <c r="K18" s="151">
        <v>3</v>
      </c>
      <c r="L18" s="151">
        <v>1</v>
      </c>
      <c r="M18" s="152">
        <v>0</v>
      </c>
    </row>
    <row r="19" spans="1:13" s="145" customFormat="1" ht="16.5" customHeight="1" x14ac:dyDescent="0.15">
      <c r="A19" s="153"/>
      <c r="B19" s="149" t="s">
        <v>65</v>
      </c>
      <c r="C19" s="149"/>
      <c r="D19" s="156"/>
      <c r="E19" s="151">
        <v>586</v>
      </c>
      <c r="F19" s="151">
        <v>243</v>
      </c>
      <c r="G19" s="151">
        <v>113</v>
      </c>
      <c r="H19" s="151">
        <v>88</v>
      </c>
      <c r="I19" s="151">
        <v>89</v>
      </c>
      <c r="J19" s="151">
        <v>32</v>
      </c>
      <c r="K19" s="151">
        <v>8</v>
      </c>
      <c r="L19" s="151">
        <v>12</v>
      </c>
      <c r="M19" s="152">
        <v>1</v>
      </c>
    </row>
    <row r="20" spans="1:13" s="145" customFormat="1" ht="16.5" customHeight="1" x14ac:dyDescent="0.15">
      <c r="A20" s="153"/>
      <c r="B20" s="149" t="s">
        <v>64</v>
      </c>
      <c r="C20" s="149"/>
      <c r="D20" s="156"/>
      <c r="E20" s="151">
        <v>286</v>
      </c>
      <c r="F20" s="151">
        <v>93</v>
      </c>
      <c r="G20" s="151">
        <v>62</v>
      </c>
      <c r="H20" s="151">
        <v>58</v>
      </c>
      <c r="I20" s="151">
        <v>38</v>
      </c>
      <c r="J20" s="151">
        <v>19</v>
      </c>
      <c r="K20" s="151">
        <v>14</v>
      </c>
      <c r="L20" s="151">
        <v>2</v>
      </c>
      <c r="M20" s="152">
        <v>0</v>
      </c>
    </row>
    <row r="21" spans="1:13" s="145" customFormat="1" ht="16.5" customHeight="1" x14ac:dyDescent="0.4">
      <c r="A21" s="153"/>
      <c r="B21" s="162" t="s">
        <v>63</v>
      </c>
      <c r="C21" s="162"/>
      <c r="D21" s="162"/>
      <c r="E21" s="151">
        <v>739</v>
      </c>
      <c r="F21" s="151">
        <v>251</v>
      </c>
      <c r="G21" s="151">
        <v>193</v>
      </c>
      <c r="H21" s="151">
        <v>163</v>
      </c>
      <c r="I21" s="151">
        <v>83</v>
      </c>
      <c r="J21" s="151">
        <v>25</v>
      </c>
      <c r="K21" s="151">
        <v>19</v>
      </c>
      <c r="L21" s="151">
        <v>5</v>
      </c>
      <c r="M21" s="152">
        <v>0</v>
      </c>
    </row>
    <row r="22" spans="1:13" s="145" customFormat="1" ht="16.5" customHeight="1" x14ac:dyDescent="0.15">
      <c r="A22" s="163"/>
      <c r="B22" s="164" t="s">
        <v>62</v>
      </c>
      <c r="C22" s="164"/>
      <c r="D22" s="165"/>
      <c r="E22" s="160">
        <v>78</v>
      </c>
      <c r="F22" s="160">
        <v>32</v>
      </c>
      <c r="G22" s="160">
        <v>11</v>
      </c>
      <c r="H22" s="160">
        <v>21</v>
      </c>
      <c r="I22" s="160">
        <v>6</v>
      </c>
      <c r="J22" s="160">
        <v>2</v>
      </c>
      <c r="K22" s="160">
        <v>4</v>
      </c>
      <c r="L22" s="160">
        <v>1</v>
      </c>
      <c r="M22" s="161">
        <v>1</v>
      </c>
    </row>
    <row r="23" spans="1:13" x14ac:dyDescent="0.15">
      <c r="A23" s="166"/>
      <c r="D23" s="167"/>
    </row>
    <row r="24" spans="1:13" ht="13.5" customHeight="1" x14ac:dyDescent="0.4">
      <c r="B24" s="369" t="s">
        <v>61</v>
      </c>
      <c r="C24" s="369"/>
      <c r="D24" s="369"/>
      <c r="E24" s="369"/>
      <c r="F24" s="369"/>
      <c r="G24" s="369"/>
      <c r="H24" s="369"/>
      <c r="I24" s="369"/>
      <c r="J24" s="369"/>
      <c r="K24" s="369"/>
      <c r="L24" s="369"/>
    </row>
    <row r="25" spans="1:13" x14ac:dyDescent="0.4">
      <c r="B25" s="369"/>
      <c r="C25" s="369"/>
      <c r="D25" s="369"/>
      <c r="E25" s="369"/>
      <c r="F25" s="369"/>
      <c r="G25" s="369"/>
      <c r="H25" s="369"/>
      <c r="I25" s="369"/>
      <c r="J25" s="369"/>
      <c r="K25" s="369"/>
      <c r="L25" s="369"/>
    </row>
    <row r="26" spans="1:13" x14ac:dyDescent="0.4">
      <c r="B26" s="369"/>
      <c r="C26" s="369"/>
      <c r="D26" s="369"/>
      <c r="E26" s="369"/>
      <c r="F26" s="369"/>
      <c r="G26" s="369"/>
      <c r="H26" s="369"/>
      <c r="I26" s="369"/>
      <c r="J26" s="369"/>
      <c r="K26" s="369"/>
      <c r="L26" s="369"/>
    </row>
    <row r="27" spans="1:13" x14ac:dyDescent="0.15">
      <c r="G27" s="116"/>
    </row>
  </sheetData>
  <mergeCells count="8">
    <mergeCell ref="A9:D9"/>
    <mergeCell ref="A16:D16"/>
    <mergeCell ref="B24:L26"/>
    <mergeCell ref="A4:D7"/>
    <mergeCell ref="E4:M4"/>
    <mergeCell ref="E5:E7"/>
    <mergeCell ref="F5:M5"/>
    <mergeCell ref="A8:D8"/>
  </mergeCells>
  <phoneticPr fontId="1"/>
  <pageMargins left="0.70866141732283472" right="0.70866141732283472" top="0.74803149606299213" bottom="0.74803149606299213" header="0.31496062992125984" footer="0.31496062992125984"/>
  <pageSetup paperSize="9" scale="73"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A97C5-F38C-410E-8516-3BB1F9C278C7}">
  <sheetPr>
    <pageSetUpPr fitToPage="1"/>
  </sheetPr>
  <dimension ref="A1:M26"/>
  <sheetViews>
    <sheetView zoomScaleNormal="100" workbookViewId="0">
      <selection activeCell="N1" sqref="N1"/>
    </sheetView>
  </sheetViews>
  <sheetFormatPr defaultRowHeight="13.5" x14ac:dyDescent="0.15"/>
  <cols>
    <col min="1" max="1" width="1.75" style="323" customWidth="1"/>
    <col min="2" max="2" width="2.375" style="323" customWidth="1"/>
    <col min="3" max="3" width="2.375" style="138" customWidth="1"/>
    <col min="4" max="4" width="42.875" style="138" bestFit="1" customWidth="1"/>
    <col min="5" max="5" width="7.125" style="53" customWidth="1"/>
    <col min="6" max="6" width="9" style="53" customWidth="1"/>
    <col min="7" max="7" width="7.875" style="53" customWidth="1"/>
    <col min="8" max="8" width="7.25" style="53" customWidth="1"/>
    <col min="9" max="9" width="6.625" style="53" customWidth="1"/>
    <col min="10" max="13" width="5.625" style="53" customWidth="1"/>
    <col min="14" max="16384" width="9" style="53"/>
  </cols>
  <sheetData>
    <row r="1" spans="1:13" ht="24" customHeight="1" x14ac:dyDescent="0.4">
      <c r="A1" s="436" t="s">
        <v>333</v>
      </c>
      <c r="B1" s="436"/>
      <c r="C1" s="436"/>
      <c r="D1" s="436"/>
      <c r="E1" s="436"/>
      <c r="F1" s="436"/>
      <c r="G1" s="436"/>
      <c r="H1" s="436"/>
      <c r="I1" s="436"/>
      <c r="J1" s="436"/>
      <c r="K1" s="436"/>
      <c r="L1" s="436"/>
      <c r="M1" s="436"/>
    </row>
    <row r="2" spans="1:13" ht="24" customHeight="1" x14ac:dyDescent="0.4">
      <c r="A2" s="266"/>
      <c r="B2" s="266"/>
      <c r="C2" s="266"/>
      <c r="D2" s="266" t="s">
        <v>205</v>
      </c>
      <c r="E2" s="266"/>
      <c r="F2" s="266"/>
      <c r="G2" s="266"/>
      <c r="H2" s="266"/>
      <c r="I2" s="266"/>
      <c r="J2" s="266"/>
      <c r="K2" s="266"/>
      <c r="L2" s="266"/>
      <c r="M2" s="266"/>
    </row>
    <row r="3" spans="1:13" ht="13.5" customHeight="1" x14ac:dyDescent="0.15"/>
    <row r="4" spans="1:13" ht="11.45" customHeight="1" x14ac:dyDescent="0.15">
      <c r="A4" s="426" t="s">
        <v>137</v>
      </c>
      <c r="B4" s="427"/>
      <c r="C4" s="427"/>
      <c r="D4" s="428"/>
      <c r="E4" s="409" t="s">
        <v>136</v>
      </c>
      <c r="F4" s="410"/>
      <c r="G4" s="410"/>
      <c r="H4" s="410"/>
      <c r="I4" s="410"/>
      <c r="J4" s="410"/>
      <c r="K4" s="410"/>
      <c r="L4" s="410"/>
      <c r="M4" s="411"/>
    </row>
    <row r="5" spans="1:13" ht="11.45" customHeight="1" x14ac:dyDescent="0.15">
      <c r="A5" s="429"/>
      <c r="B5" s="430"/>
      <c r="C5" s="430"/>
      <c r="D5" s="431"/>
      <c r="E5" s="412" t="s">
        <v>134</v>
      </c>
      <c r="F5" s="409" t="s">
        <v>204</v>
      </c>
      <c r="G5" s="410"/>
      <c r="H5" s="410"/>
      <c r="I5" s="410"/>
      <c r="J5" s="410"/>
      <c r="K5" s="410"/>
      <c r="L5" s="410"/>
      <c r="M5" s="411"/>
    </row>
    <row r="6" spans="1:13" ht="11.45" customHeight="1" x14ac:dyDescent="0.15">
      <c r="A6" s="429"/>
      <c r="B6" s="430"/>
      <c r="C6" s="430"/>
      <c r="D6" s="431"/>
      <c r="E6" s="413"/>
      <c r="F6" s="139" t="s">
        <v>203</v>
      </c>
      <c r="G6" s="140" t="s">
        <v>202</v>
      </c>
      <c r="H6" s="140" t="s">
        <v>201</v>
      </c>
      <c r="I6" s="140" t="s">
        <v>200</v>
      </c>
      <c r="J6" s="140" t="s">
        <v>199</v>
      </c>
      <c r="K6" s="140" t="s">
        <v>198</v>
      </c>
      <c r="L6" s="140" t="s">
        <v>197</v>
      </c>
      <c r="M6" s="140" t="s">
        <v>196</v>
      </c>
    </row>
    <row r="7" spans="1:13" ht="11.45" customHeight="1" x14ac:dyDescent="0.15">
      <c r="A7" s="429"/>
      <c r="B7" s="430"/>
      <c r="C7" s="430"/>
      <c r="D7" s="431"/>
      <c r="E7" s="413"/>
      <c r="F7" s="141" t="s">
        <v>195</v>
      </c>
      <c r="G7" s="142" t="s">
        <v>194</v>
      </c>
      <c r="H7" s="142" t="s">
        <v>194</v>
      </c>
      <c r="I7" s="142" t="s">
        <v>194</v>
      </c>
      <c r="J7" s="142" t="s">
        <v>194</v>
      </c>
      <c r="K7" s="142" t="s">
        <v>194</v>
      </c>
      <c r="L7" s="142" t="s">
        <v>194</v>
      </c>
      <c r="M7" s="142" t="s">
        <v>193</v>
      </c>
    </row>
    <row r="8" spans="1:13" s="145" customFormat="1" ht="16.5" customHeight="1" x14ac:dyDescent="0.15">
      <c r="A8" s="434" t="s">
        <v>78</v>
      </c>
      <c r="B8" s="435"/>
      <c r="C8" s="435"/>
      <c r="D8" s="435"/>
      <c r="E8" s="143">
        <v>2693</v>
      </c>
      <c r="F8" s="143">
        <v>906</v>
      </c>
      <c r="G8" s="143">
        <v>566</v>
      </c>
      <c r="H8" s="143">
        <v>574</v>
      </c>
      <c r="I8" s="143">
        <v>366</v>
      </c>
      <c r="J8" s="143">
        <v>140</v>
      </c>
      <c r="K8" s="143">
        <v>82</v>
      </c>
      <c r="L8" s="143">
        <v>49</v>
      </c>
      <c r="M8" s="144">
        <v>10</v>
      </c>
    </row>
    <row r="9" spans="1:13" s="145" customFormat="1" ht="16.5" customHeight="1" x14ac:dyDescent="0.15">
      <c r="A9" s="432" t="s">
        <v>77</v>
      </c>
      <c r="B9" s="433"/>
      <c r="C9" s="433"/>
      <c r="D9" s="433"/>
      <c r="E9" s="146">
        <v>870</v>
      </c>
      <c r="F9" s="146">
        <v>212</v>
      </c>
      <c r="G9" s="146">
        <v>194</v>
      </c>
      <c r="H9" s="146">
        <v>231</v>
      </c>
      <c r="I9" s="146">
        <v>125</v>
      </c>
      <c r="J9" s="146">
        <v>57</v>
      </c>
      <c r="K9" s="146">
        <v>28</v>
      </c>
      <c r="L9" s="146">
        <v>19</v>
      </c>
      <c r="M9" s="147">
        <v>4</v>
      </c>
    </row>
    <row r="10" spans="1:13" s="145" customFormat="1" ht="16.5" customHeight="1" x14ac:dyDescent="0.15">
      <c r="A10" s="148"/>
      <c r="B10" s="149" t="s">
        <v>76</v>
      </c>
      <c r="C10" s="150"/>
      <c r="D10" s="150"/>
      <c r="E10" s="151">
        <v>3</v>
      </c>
      <c r="F10" s="151">
        <v>0</v>
      </c>
      <c r="G10" s="151">
        <v>0</v>
      </c>
      <c r="H10" s="151">
        <v>1</v>
      </c>
      <c r="I10" s="151">
        <v>2</v>
      </c>
      <c r="J10" s="151">
        <v>0</v>
      </c>
      <c r="K10" s="151">
        <v>0</v>
      </c>
      <c r="L10" s="151">
        <v>0</v>
      </c>
      <c r="M10" s="152">
        <v>0</v>
      </c>
    </row>
    <row r="11" spans="1:13" s="145" customFormat="1" ht="16.5" customHeight="1" x14ac:dyDescent="0.15">
      <c r="A11" s="331"/>
      <c r="B11" s="149" t="s">
        <v>74</v>
      </c>
      <c r="C11" s="149"/>
      <c r="D11" s="149"/>
      <c r="E11" s="151">
        <v>29</v>
      </c>
      <c r="F11" s="151">
        <v>7</v>
      </c>
      <c r="G11" s="151">
        <v>11</v>
      </c>
      <c r="H11" s="151">
        <v>6</v>
      </c>
      <c r="I11" s="151">
        <v>3</v>
      </c>
      <c r="J11" s="151">
        <v>2</v>
      </c>
      <c r="K11" s="151">
        <v>0</v>
      </c>
      <c r="L11" s="151">
        <v>0</v>
      </c>
      <c r="M11" s="152">
        <v>0</v>
      </c>
    </row>
    <row r="12" spans="1:13" ht="16.5" customHeight="1" x14ac:dyDescent="0.15">
      <c r="A12" s="189"/>
      <c r="B12" s="332" t="s">
        <v>73</v>
      </c>
      <c r="C12" s="156"/>
      <c r="D12" s="156"/>
      <c r="E12" s="151">
        <v>138</v>
      </c>
      <c r="F12" s="151">
        <v>36</v>
      </c>
      <c r="G12" s="151">
        <v>28</v>
      </c>
      <c r="H12" s="151">
        <v>26</v>
      </c>
      <c r="I12" s="151">
        <v>22</v>
      </c>
      <c r="J12" s="151">
        <v>17</v>
      </c>
      <c r="K12" s="151">
        <v>3</v>
      </c>
      <c r="L12" s="151">
        <v>5</v>
      </c>
      <c r="M12" s="152">
        <v>1</v>
      </c>
    </row>
    <row r="13" spans="1:13" ht="16.5" customHeight="1" x14ac:dyDescent="0.15">
      <c r="A13" s="189"/>
      <c r="B13" s="332" t="s">
        <v>72</v>
      </c>
      <c r="C13" s="156"/>
      <c r="D13" s="156"/>
      <c r="E13" s="151">
        <v>196</v>
      </c>
      <c r="F13" s="151">
        <v>45</v>
      </c>
      <c r="G13" s="151">
        <v>46</v>
      </c>
      <c r="H13" s="151">
        <v>52</v>
      </c>
      <c r="I13" s="151">
        <v>32</v>
      </c>
      <c r="J13" s="151">
        <v>14</v>
      </c>
      <c r="K13" s="151">
        <v>5</v>
      </c>
      <c r="L13" s="151">
        <v>1</v>
      </c>
      <c r="M13" s="152">
        <v>1</v>
      </c>
    </row>
    <row r="14" spans="1:13" s="145" customFormat="1" ht="16.5" customHeight="1" x14ac:dyDescent="0.15">
      <c r="A14" s="331"/>
      <c r="B14" s="149" t="s">
        <v>71</v>
      </c>
      <c r="C14" s="149"/>
      <c r="D14" s="149"/>
      <c r="E14" s="151">
        <v>292</v>
      </c>
      <c r="F14" s="151">
        <v>64</v>
      </c>
      <c r="G14" s="151">
        <v>61</v>
      </c>
      <c r="H14" s="151">
        <v>91</v>
      </c>
      <c r="I14" s="151">
        <v>45</v>
      </c>
      <c r="J14" s="151">
        <v>12</v>
      </c>
      <c r="K14" s="151">
        <v>12</v>
      </c>
      <c r="L14" s="151">
        <v>6</v>
      </c>
      <c r="M14" s="152">
        <v>1</v>
      </c>
    </row>
    <row r="15" spans="1:13" ht="16.5" customHeight="1" x14ac:dyDescent="0.15">
      <c r="A15" s="192"/>
      <c r="B15" s="333" t="s">
        <v>70</v>
      </c>
      <c r="C15" s="334"/>
      <c r="D15" s="334"/>
      <c r="E15" s="160">
        <v>212</v>
      </c>
      <c r="F15" s="160">
        <v>60</v>
      </c>
      <c r="G15" s="160">
        <v>48</v>
      </c>
      <c r="H15" s="160">
        <v>55</v>
      </c>
      <c r="I15" s="160">
        <v>21</v>
      </c>
      <c r="J15" s="160">
        <v>12</v>
      </c>
      <c r="K15" s="160">
        <v>8</v>
      </c>
      <c r="L15" s="160">
        <v>7</v>
      </c>
      <c r="M15" s="161">
        <v>1</v>
      </c>
    </row>
    <row r="16" spans="1:13" s="145" customFormat="1" ht="16.5" customHeight="1" x14ac:dyDescent="0.15">
      <c r="A16" s="432" t="s">
        <v>69</v>
      </c>
      <c r="B16" s="433"/>
      <c r="C16" s="433"/>
      <c r="D16" s="433"/>
      <c r="E16" s="146">
        <v>1823</v>
      </c>
      <c r="F16" s="146">
        <v>694</v>
      </c>
      <c r="G16" s="146">
        <v>372</v>
      </c>
      <c r="H16" s="146">
        <v>343</v>
      </c>
      <c r="I16" s="146">
        <v>241</v>
      </c>
      <c r="J16" s="146">
        <v>83</v>
      </c>
      <c r="K16" s="146">
        <v>54</v>
      </c>
      <c r="L16" s="146">
        <v>30</v>
      </c>
      <c r="M16" s="147">
        <v>6</v>
      </c>
    </row>
    <row r="17" spans="1:13" s="145" customFormat="1" ht="16.5" customHeight="1" x14ac:dyDescent="0.15">
      <c r="A17" s="331"/>
      <c r="B17" s="149" t="s">
        <v>68</v>
      </c>
      <c r="C17" s="149"/>
      <c r="D17" s="149"/>
      <c r="E17" s="151">
        <v>5</v>
      </c>
      <c r="F17" s="151">
        <v>2</v>
      </c>
      <c r="G17" s="151">
        <v>0</v>
      </c>
      <c r="H17" s="151">
        <v>0</v>
      </c>
      <c r="I17" s="151">
        <v>2</v>
      </c>
      <c r="J17" s="151">
        <v>0</v>
      </c>
      <c r="K17" s="151">
        <v>0</v>
      </c>
      <c r="L17" s="151">
        <v>1</v>
      </c>
      <c r="M17" s="152">
        <v>0</v>
      </c>
    </row>
    <row r="18" spans="1:13" s="145" customFormat="1" ht="16.5" customHeight="1" x14ac:dyDescent="0.15">
      <c r="A18" s="331"/>
      <c r="B18" s="149" t="s">
        <v>66</v>
      </c>
      <c r="C18" s="149"/>
      <c r="D18" s="149"/>
      <c r="E18" s="151">
        <v>243</v>
      </c>
      <c r="F18" s="151">
        <v>99</v>
      </c>
      <c r="G18" s="151">
        <v>63</v>
      </c>
      <c r="H18" s="151">
        <v>59</v>
      </c>
      <c r="I18" s="151">
        <v>16</v>
      </c>
      <c r="J18" s="151">
        <v>3</v>
      </c>
      <c r="K18" s="151">
        <v>1</v>
      </c>
      <c r="L18" s="151">
        <v>1</v>
      </c>
      <c r="M18" s="152">
        <v>1</v>
      </c>
    </row>
    <row r="19" spans="1:13" s="145" customFormat="1" ht="16.5" customHeight="1" x14ac:dyDescent="0.15">
      <c r="A19" s="331"/>
      <c r="B19" s="149" t="s">
        <v>65</v>
      </c>
      <c r="C19" s="149"/>
      <c r="D19" s="156"/>
      <c r="E19" s="151">
        <v>523</v>
      </c>
      <c r="F19" s="151">
        <v>213</v>
      </c>
      <c r="G19" s="151">
        <v>94</v>
      </c>
      <c r="H19" s="151">
        <v>61</v>
      </c>
      <c r="I19" s="151">
        <v>88</v>
      </c>
      <c r="J19" s="151">
        <v>26</v>
      </c>
      <c r="K19" s="151">
        <v>17</v>
      </c>
      <c r="L19" s="151">
        <v>20</v>
      </c>
      <c r="M19" s="152">
        <v>4</v>
      </c>
    </row>
    <row r="20" spans="1:13" s="145" customFormat="1" ht="16.5" customHeight="1" x14ac:dyDescent="0.15">
      <c r="A20" s="331"/>
      <c r="B20" s="149" t="s">
        <v>64</v>
      </c>
      <c r="C20" s="149"/>
      <c r="D20" s="156"/>
      <c r="E20" s="151">
        <v>266</v>
      </c>
      <c r="F20" s="151">
        <v>107</v>
      </c>
      <c r="G20" s="151">
        <v>48</v>
      </c>
      <c r="H20" s="151">
        <v>38</v>
      </c>
      <c r="I20" s="151">
        <v>38</v>
      </c>
      <c r="J20" s="151">
        <v>20</v>
      </c>
      <c r="K20" s="151">
        <v>11</v>
      </c>
      <c r="L20" s="151">
        <v>4</v>
      </c>
      <c r="M20" s="152">
        <v>0</v>
      </c>
    </row>
    <row r="21" spans="1:13" s="145" customFormat="1" ht="16.5" customHeight="1" x14ac:dyDescent="0.4">
      <c r="A21" s="331"/>
      <c r="B21" s="162" t="s">
        <v>63</v>
      </c>
      <c r="C21" s="162"/>
      <c r="D21" s="162"/>
      <c r="E21" s="151">
        <v>714</v>
      </c>
      <c r="F21" s="151">
        <v>248</v>
      </c>
      <c r="G21" s="151">
        <v>157</v>
      </c>
      <c r="H21" s="151">
        <v>167</v>
      </c>
      <c r="I21" s="151">
        <v>88</v>
      </c>
      <c r="J21" s="151">
        <v>30</v>
      </c>
      <c r="K21" s="151">
        <v>21</v>
      </c>
      <c r="L21" s="151">
        <v>3</v>
      </c>
      <c r="M21" s="152">
        <v>0</v>
      </c>
    </row>
    <row r="22" spans="1:13" s="145" customFormat="1" ht="16.5" customHeight="1" x14ac:dyDescent="0.15">
      <c r="A22" s="335"/>
      <c r="B22" s="164" t="s">
        <v>62</v>
      </c>
      <c r="C22" s="164"/>
      <c r="D22" s="165"/>
      <c r="E22" s="160">
        <v>72</v>
      </c>
      <c r="F22" s="160">
        <v>25</v>
      </c>
      <c r="G22" s="160">
        <v>10</v>
      </c>
      <c r="H22" s="160">
        <v>18</v>
      </c>
      <c r="I22" s="160">
        <v>9</v>
      </c>
      <c r="J22" s="160">
        <v>4</v>
      </c>
      <c r="K22" s="160">
        <v>4</v>
      </c>
      <c r="L22" s="160">
        <v>1</v>
      </c>
      <c r="M22" s="161">
        <v>1</v>
      </c>
    </row>
    <row r="23" spans="1:13" x14ac:dyDescent="0.15">
      <c r="D23" s="167"/>
    </row>
    <row r="24" spans="1:13" ht="13.5" customHeight="1" x14ac:dyDescent="0.4">
      <c r="B24" s="381" t="s">
        <v>61</v>
      </c>
      <c r="C24" s="381"/>
      <c r="D24" s="381"/>
      <c r="E24" s="381"/>
      <c r="F24" s="381"/>
      <c r="G24" s="381"/>
      <c r="H24" s="381"/>
      <c r="I24" s="381"/>
      <c r="J24" s="381"/>
      <c r="K24" s="381"/>
      <c r="L24" s="381"/>
    </row>
    <row r="25" spans="1:13" x14ac:dyDescent="0.4">
      <c r="B25" s="381"/>
      <c r="C25" s="381"/>
      <c r="D25" s="381"/>
      <c r="E25" s="381"/>
      <c r="F25" s="381"/>
      <c r="G25" s="381"/>
      <c r="H25" s="381"/>
      <c r="I25" s="381"/>
      <c r="J25" s="381"/>
      <c r="K25" s="381"/>
      <c r="L25" s="381"/>
    </row>
    <row r="26" spans="1:13" x14ac:dyDescent="0.4">
      <c r="B26" s="381"/>
      <c r="C26" s="381"/>
      <c r="D26" s="381"/>
      <c r="E26" s="381"/>
      <c r="F26" s="381"/>
      <c r="G26" s="381"/>
      <c r="H26" s="381"/>
      <c r="I26" s="381"/>
      <c r="J26" s="381"/>
      <c r="K26" s="381"/>
      <c r="L26" s="381"/>
    </row>
  </sheetData>
  <mergeCells count="9">
    <mergeCell ref="A9:D9"/>
    <mergeCell ref="A16:D16"/>
    <mergeCell ref="B24:L26"/>
    <mergeCell ref="A1:M1"/>
    <mergeCell ref="A4:D7"/>
    <mergeCell ref="E4:M4"/>
    <mergeCell ref="E5:E7"/>
    <mergeCell ref="F5:M5"/>
    <mergeCell ref="A8:D8"/>
  </mergeCells>
  <phoneticPr fontId="1"/>
  <pageMargins left="0.70866141732283472" right="0.70866141732283472" top="0.74803149606299213" bottom="0.74803149606299213" header="0.31496062992125984" footer="0.31496062992125984"/>
  <pageSetup paperSize="9" scale="73"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23"/>
  <sheetViews>
    <sheetView zoomScaleNormal="100" workbookViewId="0">
      <selection activeCell="E1" sqref="E1"/>
    </sheetView>
  </sheetViews>
  <sheetFormatPr defaultRowHeight="13.5" x14ac:dyDescent="0.15"/>
  <cols>
    <col min="1" max="1" width="20.375" style="31" customWidth="1"/>
    <col min="2" max="4" width="22.125" style="31" customWidth="1"/>
    <col min="5" max="16384" width="9" style="31"/>
  </cols>
  <sheetData>
    <row r="1" spans="1:6" ht="24" customHeight="1" x14ac:dyDescent="0.15">
      <c r="A1" s="266" t="s">
        <v>225</v>
      </c>
    </row>
    <row r="2" spans="1:6" ht="9" customHeight="1" x14ac:dyDescent="0.2">
      <c r="A2" s="58"/>
    </row>
    <row r="3" spans="1:6" x14ac:dyDescent="0.15">
      <c r="A3" s="183" t="s">
        <v>224</v>
      </c>
    </row>
    <row r="4" spans="1:6" ht="6" customHeight="1" x14ac:dyDescent="0.15"/>
    <row r="5" spans="1:6" s="84" customFormat="1" ht="17.25" customHeight="1" x14ac:dyDescent="0.4">
      <c r="A5" s="269" t="s">
        <v>56</v>
      </c>
      <c r="B5" s="268" t="s">
        <v>223</v>
      </c>
      <c r="C5" s="268" t="s">
        <v>222</v>
      </c>
      <c r="D5" s="268" t="s">
        <v>221</v>
      </c>
    </row>
    <row r="6" spans="1:6" ht="6" customHeight="1" x14ac:dyDescent="0.15">
      <c r="B6" s="52"/>
    </row>
    <row r="7" spans="1:6" ht="16.5" customHeight="1" x14ac:dyDescent="0.15">
      <c r="A7" s="336" t="s">
        <v>220</v>
      </c>
      <c r="B7" s="45">
        <v>4762</v>
      </c>
      <c r="C7" s="44">
        <v>2145</v>
      </c>
      <c r="D7" s="44">
        <v>2617</v>
      </c>
    </row>
    <row r="8" spans="1:6" ht="16.5" customHeight="1" x14ac:dyDescent="0.15">
      <c r="A8" s="337" t="s">
        <v>33</v>
      </c>
      <c r="B8" s="45">
        <v>5068</v>
      </c>
      <c r="C8" s="44">
        <v>2423</v>
      </c>
      <c r="D8" s="44">
        <v>2645</v>
      </c>
    </row>
    <row r="9" spans="1:6" ht="16.5" customHeight="1" x14ac:dyDescent="0.15">
      <c r="A9" s="336" t="s">
        <v>219</v>
      </c>
      <c r="B9" s="45">
        <v>5143</v>
      </c>
      <c r="C9" s="44">
        <v>2728</v>
      </c>
      <c r="D9" s="44">
        <v>2415</v>
      </c>
    </row>
    <row r="10" spans="1:6" ht="16.5" customHeight="1" x14ac:dyDescent="0.15">
      <c r="A10" s="337" t="s">
        <v>218</v>
      </c>
      <c r="B10" s="45">
        <v>4988</v>
      </c>
      <c r="C10" s="44">
        <v>2758</v>
      </c>
      <c r="D10" s="44">
        <v>2230</v>
      </c>
    </row>
    <row r="11" spans="1:6" ht="16.5" customHeight="1" x14ac:dyDescent="0.15">
      <c r="A11" s="82" t="s">
        <v>217</v>
      </c>
      <c r="B11" s="45">
        <v>4566</v>
      </c>
      <c r="C11" s="44">
        <v>2620</v>
      </c>
      <c r="D11" s="44">
        <v>1946</v>
      </c>
    </row>
    <row r="12" spans="1:6" ht="16.5" customHeight="1" x14ac:dyDescent="0.15">
      <c r="A12" s="82" t="s">
        <v>216</v>
      </c>
      <c r="B12" s="45">
        <v>4665</v>
      </c>
      <c r="C12" s="44">
        <v>2777</v>
      </c>
      <c r="D12" s="44">
        <v>1888</v>
      </c>
    </row>
    <row r="13" spans="1:6" ht="16.5" customHeight="1" x14ac:dyDescent="0.15">
      <c r="A13" s="82" t="s">
        <v>215</v>
      </c>
      <c r="B13" s="45">
        <v>4372</v>
      </c>
      <c r="C13" s="44">
        <v>2637</v>
      </c>
      <c r="D13" s="44">
        <v>1735</v>
      </c>
    </row>
    <row r="14" spans="1:6" ht="16.5" customHeight="1" x14ac:dyDescent="0.15">
      <c r="A14" s="82" t="s">
        <v>214</v>
      </c>
      <c r="B14" s="45">
        <v>4268</v>
      </c>
      <c r="C14" s="44">
        <v>2618</v>
      </c>
      <c r="D14" s="44">
        <v>1650</v>
      </c>
    </row>
    <row r="15" spans="1:6" ht="16.5" customHeight="1" x14ac:dyDescent="0.15">
      <c r="A15" s="82" t="s">
        <v>213</v>
      </c>
      <c r="B15" s="45">
        <v>3865</v>
      </c>
      <c r="C15" s="44">
        <v>2449</v>
      </c>
      <c r="D15" s="44">
        <v>1416</v>
      </c>
    </row>
    <row r="16" spans="1:6" ht="16.5" customHeight="1" x14ac:dyDescent="0.15">
      <c r="A16" s="82" t="s">
        <v>212</v>
      </c>
      <c r="B16" s="45">
        <v>3622</v>
      </c>
      <c r="C16" s="44">
        <v>2523</v>
      </c>
      <c r="D16" s="44">
        <v>1099</v>
      </c>
      <c r="E16" s="81"/>
      <c r="F16" s="53"/>
    </row>
    <row r="17" spans="1:6" ht="16.5" customHeight="1" x14ac:dyDescent="0.15">
      <c r="A17" s="82" t="s">
        <v>211</v>
      </c>
      <c r="B17" s="45">
        <v>3636</v>
      </c>
      <c r="C17" s="44">
        <v>2606</v>
      </c>
      <c r="D17" s="44">
        <v>1030</v>
      </c>
      <c r="E17" s="81"/>
      <c r="F17" s="53"/>
    </row>
    <row r="18" spans="1:6" ht="16.5" customHeight="1" x14ac:dyDescent="0.15">
      <c r="A18" s="82" t="s">
        <v>210</v>
      </c>
      <c r="B18" s="45">
        <v>3458</v>
      </c>
      <c r="C18" s="44">
        <v>2535</v>
      </c>
      <c r="D18" s="44">
        <v>923</v>
      </c>
      <c r="E18" s="81"/>
      <c r="F18" s="53"/>
    </row>
    <row r="19" spans="1:6" ht="16.5" customHeight="1" x14ac:dyDescent="0.15">
      <c r="A19" s="82" t="s">
        <v>334</v>
      </c>
      <c r="B19" s="45">
        <v>2693</v>
      </c>
      <c r="C19" s="44">
        <v>1985</v>
      </c>
      <c r="D19" s="44">
        <v>708</v>
      </c>
      <c r="E19" s="81"/>
      <c r="F19" s="53"/>
    </row>
    <row r="20" spans="1:6" x14ac:dyDescent="0.15">
      <c r="A20" s="80"/>
      <c r="B20" s="60"/>
      <c r="C20" s="59"/>
      <c r="D20" s="59"/>
    </row>
    <row r="21" spans="1:6" x14ac:dyDescent="0.15">
      <c r="A21" s="32" t="s">
        <v>209</v>
      </c>
    </row>
    <row r="23" spans="1:6" x14ac:dyDescent="0.15">
      <c r="A23" s="31" t="s">
        <v>208</v>
      </c>
    </row>
  </sheetData>
  <phoneticPr fontId="1"/>
  <pageMargins left="0.70866141732283472" right="0.70866141732283472" top="0.74803149606299213" bottom="0.74803149606299213" header="0.31496062992125984" footer="0.31496062992125984"/>
  <pageSetup paperSize="9" scale="92"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pageSetUpPr fitToPage="1"/>
  </sheetPr>
  <dimension ref="A1:J27"/>
  <sheetViews>
    <sheetView zoomScaleNormal="100" workbookViewId="0">
      <selection activeCell="D1" sqref="D1"/>
    </sheetView>
  </sheetViews>
  <sheetFormatPr defaultRowHeight="13.5" x14ac:dyDescent="0.15"/>
  <cols>
    <col min="1" max="1" width="13.125" style="31" customWidth="1"/>
    <col min="2" max="2" width="10.125" style="31" customWidth="1"/>
    <col min="3" max="3" width="12.875" style="31" customWidth="1"/>
    <col min="4" max="4" width="11.625" style="31" customWidth="1"/>
    <col min="5" max="5" width="10.125" style="31" customWidth="1"/>
    <col min="6" max="6" width="9.625" style="31" customWidth="1"/>
    <col min="7" max="7" width="13.125" style="31" customWidth="1"/>
    <col min="8" max="8" width="9.375" style="31" customWidth="1"/>
    <col min="9" max="9" width="9" style="31"/>
    <col min="10" max="10" width="10.125" style="31" bestFit="1" customWidth="1"/>
    <col min="11" max="16384" width="9" style="31"/>
  </cols>
  <sheetData>
    <row r="1" spans="1:9" ht="24" customHeight="1" x14ac:dyDescent="0.15">
      <c r="A1" s="266" t="s">
        <v>246</v>
      </c>
    </row>
    <row r="2" spans="1:9" ht="9" customHeight="1" x14ac:dyDescent="0.2">
      <c r="A2" s="58"/>
    </row>
    <row r="3" spans="1:9" x14ac:dyDescent="0.15">
      <c r="H3" s="338" t="s">
        <v>238</v>
      </c>
    </row>
    <row r="4" spans="1:9" s="53" customFormat="1" ht="15" customHeight="1" x14ac:dyDescent="0.4">
      <c r="A4" s="383" t="s">
        <v>56</v>
      </c>
      <c r="B4" s="438" t="s">
        <v>245</v>
      </c>
      <c r="C4" s="438"/>
      <c r="D4" s="438"/>
      <c r="E4" s="438"/>
      <c r="F4" s="438"/>
      <c r="G4" s="438"/>
      <c r="H4" s="438"/>
    </row>
    <row r="5" spans="1:9" s="53" customFormat="1" ht="15" customHeight="1" x14ac:dyDescent="0.4">
      <c r="A5" s="384"/>
      <c r="B5" s="438" t="s">
        <v>55</v>
      </c>
      <c r="C5" s="438" t="s">
        <v>244</v>
      </c>
      <c r="D5" s="439" t="s">
        <v>243</v>
      </c>
      <c r="E5" s="438" t="s">
        <v>242</v>
      </c>
      <c r="F5" s="439" t="s">
        <v>241</v>
      </c>
      <c r="G5" s="439" t="s">
        <v>240</v>
      </c>
      <c r="H5" s="438" t="s">
        <v>239</v>
      </c>
    </row>
    <row r="6" spans="1:9" s="53" customFormat="1" ht="15" customHeight="1" x14ac:dyDescent="0.4">
      <c r="A6" s="385"/>
      <c r="B6" s="438"/>
      <c r="C6" s="438"/>
      <c r="D6" s="440"/>
      <c r="E6" s="438"/>
      <c r="F6" s="440"/>
      <c r="G6" s="440"/>
      <c r="H6" s="438"/>
    </row>
    <row r="7" spans="1:9" x14ac:dyDescent="0.15">
      <c r="B7" s="52"/>
      <c r="I7" s="52"/>
    </row>
    <row r="8" spans="1:9" x14ac:dyDescent="0.15">
      <c r="A8" s="337" t="s">
        <v>220</v>
      </c>
      <c r="B8" s="39">
        <v>251507</v>
      </c>
      <c r="C8" s="38">
        <v>50167</v>
      </c>
      <c r="D8" s="38">
        <v>40734</v>
      </c>
      <c r="E8" s="38">
        <v>75250</v>
      </c>
      <c r="F8" s="38">
        <v>5001</v>
      </c>
      <c r="G8" s="38">
        <v>39984</v>
      </c>
      <c r="H8" s="38">
        <v>40371</v>
      </c>
      <c r="I8" s="52"/>
    </row>
    <row r="9" spans="1:9" x14ac:dyDescent="0.15">
      <c r="A9" s="347">
        <v>63</v>
      </c>
      <c r="B9" s="39">
        <v>274000</v>
      </c>
      <c r="C9" s="38">
        <v>41715</v>
      </c>
      <c r="D9" s="38">
        <v>46488</v>
      </c>
      <c r="E9" s="38">
        <v>86543</v>
      </c>
      <c r="F9" s="38">
        <v>5116</v>
      </c>
      <c r="G9" s="38">
        <v>42871</v>
      </c>
      <c r="H9" s="38">
        <v>51267</v>
      </c>
      <c r="I9" s="52"/>
    </row>
    <row r="10" spans="1:9" x14ac:dyDescent="0.15">
      <c r="A10" s="337" t="s">
        <v>219</v>
      </c>
      <c r="B10" s="39">
        <v>287810</v>
      </c>
      <c r="C10" s="38">
        <v>42975</v>
      </c>
      <c r="D10" s="38">
        <v>57287</v>
      </c>
      <c r="E10" s="38">
        <v>87889</v>
      </c>
      <c r="F10" s="38">
        <v>5735</v>
      </c>
      <c r="G10" s="38">
        <v>38387</v>
      </c>
      <c r="H10" s="38">
        <v>55537</v>
      </c>
      <c r="I10" s="52"/>
    </row>
    <row r="11" spans="1:9" x14ac:dyDescent="0.15">
      <c r="A11" s="347">
        <v>6</v>
      </c>
      <c r="B11" s="39">
        <v>309810</v>
      </c>
      <c r="C11" s="38">
        <v>41313</v>
      </c>
      <c r="D11" s="38">
        <v>62673</v>
      </c>
      <c r="E11" s="38">
        <v>89174</v>
      </c>
      <c r="F11" s="38">
        <v>8299</v>
      </c>
      <c r="G11" s="38">
        <v>50427</v>
      </c>
      <c r="H11" s="38">
        <v>57924</v>
      </c>
      <c r="I11" s="52"/>
    </row>
    <row r="12" spans="1:9" x14ac:dyDescent="0.15">
      <c r="A12" s="348">
        <v>9</v>
      </c>
      <c r="B12" s="90">
        <v>342545</v>
      </c>
      <c r="C12" s="91">
        <v>64033</v>
      </c>
      <c r="D12" s="91">
        <v>51059</v>
      </c>
      <c r="E12" s="91">
        <v>87265</v>
      </c>
      <c r="F12" s="91">
        <v>10296</v>
      </c>
      <c r="G12" s="91">
        <v>59345</v>
      </c>
      <c r="H12" s="91">
        <v>70547</v>
      </c>
      <c r="I12" s="52"/>
    </row>
    <row r="13" spans="1:9" x14ac:dyDescent="0.15">
      <c r="A13" s="348">
        <v>11</v>
      </c>
      <c r="B13" s="90">
        <v>354519</v>
      </c>
      <c r="C13" s="91">
        <v>50818</v>
      </c>
      <c r="D13" s="91">
        <v>69652</v>
      </c>
      <c r="E13" s="91">
        <v>89275</v>
      </c>
      <c r="F13" s="91">
        <v>10390</v>
      </c>
      <c r="G13" s="91">
        <v>49110</v>
      </c>
      <c r="H13" s="91">
        <v>85274</v>
      </c>
      <c r="I13" s="52"/>
    </row>
    <row r="14" spans="1:9" x14ac:dyDescent="0.15">
      <c r="A14" s="348">
        <v>14</v>
      </c>
      <c r="B14" s="90">
        <f>SUM(C14:H14)</f>
        <v>410206</v>
      </c>
      <c r="C14" s="91">
        <v>74830</v>
      </c>
      <c r="D14" s="91">
        <v>56281</v>
      </c>
      <c r="E14" s="91">
        <v>97667</v>
      </c>
      <c r="F14" s="91">
        <v>12963</v>
      </c>
      <c r="G14" s="91">
        <v>55278</v>
      </c>
      <c r="H14" s="91">
        <v>113187</v>
      </c>
      <c r="I14" s="52"/>
    </row>
    <row r="15" spans="1:9" x14ac:dyDescent="0.15">
      <c r="A15" s="348">
        <v>16</v>
      </c>
      <c r="B15" s="90">
        <f>SUM(C15:H15)</f>
        <v>404755</v>
      </c>
      <c r="C15" s="91">
        <v>76497</v>
      </c>
      <c r="D15" s="91">
        <v>54758</v>
      </c>
      <c r="E15" s="91">
        <v>97218</v>
      </c>
      <c r="F15" s="91">
        <v>12517</v>
      </c>
      <c r="G15" s="91">
        <v>59685</v>
      </c>
      <c r="H15" s="91">
        <v>104080</v>
      </c>
      <c r="I15" s="52"/>
    </row>
    <row r="16" spans="1:9" x14ac:dyDescent="0.15">
      <c r="A16" s="348">
        <v>19</v>
      </c>
      <c r="B16" s="90">
        <v>402577</v>
      </c>
      <c r="C16" s="339">
        <v>53675</v>
      </c>
      <c r="D16" s="339">
        <v>53282</v>
      </c>
      <c r="E16" s="339">
        <v>116687</v>
      </c>
      <c r="F16" s="339">
        <v>13450</v>
      </c>
      <c r="G16" s="339">
        <v>52972</v>
      </c>
      <c r="H16" s="339">
        <v>112511</v>
      </c>
      <c r="I16" s="52"/>
    </row>
    <row r="17" spans="1:10" x14ac:dyDescent="0.15">
      <c r="A17" s="80"/>
      <c r="B17" s="340"/>
      <c r="C17" s="80"/>
      <c r="D17" s="80"/>
      <c r="E17" s="80"/>
      <c r="F17" s="80"/>
      <c r="G17" s="80"/>
      <c r="H17" s="80"/>
      <c r="I17" s="52"/>
    </row>
    <row r="18" spans="1:10" x14ac:dyDescent="0.15">
      <c r="A18" s="32" t="s">
        <v>25</v>
      </c>
    </row>
    <row r="19" spans="1:10" x14ac:dyDescent="0.15">
      <c r="A19" s="32"/>
    </row>
    <row r="20" spans="1:10" x14ac:dyDescent="0.15">
      <c r="A20" s="32"/>
      <c r="H20" s="338" t="s">
        <v>238</v>
      </c>
    </row>
    <row r="21" spans="1:10" x14ac:dyDescent="0.15">
      <c r="A21" s="441"/>
      <c r="B21" s="437" t="s">
        <v>237</v>
      </c>
      <c r="C21" s="437"/>
      <c r="D21" s="437"/>
      <c r="E21" s="437"/>
      <c r="F21" s="437"/>
      <c r="G21" s="437"/>
      <c r="H21" s="437"/>
    </row>
    <row r="22" spans="1:10" ht="40.5" customHeight="1" x14ac:dyDescent="0.15">
      <c r="A22" s="442"/>
      <c r="B22" s="341" t="s">
        <v>236</v>
      </c>
      <c r="C22" s="88" t="s">
        <v>235</v>
      </c>
      <c r="D22" s="88" t="s">
        <v>234</v>
      </c>
      <c r="E22" s="88" t="s">
        <v>233</v>
      </c>
      <c r="F22" s="88" t="s">
        <v>232</v>
      </c>
      <c r="G22" s="88" t="s">
        <v>231</v>
      </c>
      <c r="H22" s="88" t="s">
        <v>230</v>
      </c>
    </row>
    <row r="23" spans="1:10" ht="30.75" customHeight="1" x14ac:dyDescent="0.15">
      <c r="A23" s="342" t="s">
        <v>229</v>
      </c>
      <c r="B23" s="87">
        <v>351921</v>
      </c>
      <c r="C23" s="343" t="s">
        <v>67</v>
      </c>
      <c r="D23" s="344">
        <v>48502</v>
      </c>
      <c r="E23" s="344">
        <v>89755</v>
      </c>
      <c r="F23" s="344">
        <v>33506</v>
      </c>
      <c r="G23" s="344">
        <v>180158</v>
      </c>
      <c r="H23" s="344" t="s">
        <v>45</v>
      </c>
      <c r="I23" s="52"/>
    </row>
    <row r="24" spans="1:10" ht="30.75" customHeight="1" x14ac:dyDescent="0.15">
      <c r="A24" s="342" t="s">
        <v>228</v>
      </c>
      <c r="B24" s="87">
        <v>382625</v>
      </c>
      <c r="C24" s="344">
        <v>57725</v>
      </c>
      <c r="D24" s="344">
        <v>57286</v>
      </c>
      <c r="E24" s="344">
        <v>87291</v>
      </c>
      <c r="F24" s="344">
        <v>39770</v>
      </c>
      <c r="G24" s="344">
        <v>140553</v>
      </c>
      <c r="H24" s="344" t="s">
        <v>45</v>
      </c>
      <c r="I24" s="52"/>
      <c r="J24" s="126"/>
    </row>
    <row r="25" spans="1:10" ht="30.75" customHeight="1" x14ac:dyDescent="0.15">
      <c r="A25" s="342" t="s">
        <v>227</v>
      </c>
      <c r="B25" s="87">
        <v>373797</v>
      </c>
      <c r="C25" s="344">
        <v>60163</v>
      </c>
      <c r="D25" s="344">
        <v>50293</v>
      </c>
      <c r="E25" s="344">
        <v>73517</v>
      </c>
      <c r="F25" s="344">
        <v>36148</v>
      </c>
      <c r="G25" s="344">
        <v>153676</v>
      </c>
      <c r="H25" s="344">
        <v>0</v>
      </c>
      <c r="I25" s="52"/>
      <c r="J25" s="126"/>
    </row>
    <row r="26" spans="1:10" ht="30.75" customHeight="1" x14ac:dyDescent="0.15">
      <c r="A26" s="345" t="s">
        <v>335</v>
      </c>
      <c r="B26" s="86">
        <v>337343</v>
      </c>
      <c r="C26" s="85">
        <v>3676</v>
      </c>
      <c r="D26" s="85">
        <v>59191</v>
      </c>
      <c r="E26" s="85">
        <v>92599</v>
      </c>
      <c r="F26" s="85">
        <v>32151</v>
      </c>
      <c r="G26" s="85">
        <v>149726</v>
      </c>
      <c r="H26" s="344">
        <v>0</v>
      </c>
      <c r="I26" s="52"/>
      <c r="J26" s="126"/>
    </row>
    <row r="27" spans="1:10" x14ac:dyDescent="0.15">
      <c r="A27" s="31" t="s">
        <v>226</v>
      </c>
      <c r="H27" s="346"/>
    </row>
  </sheetData>
  <mergeCells count="11">
    <mergeCell ref="B21:H21"/>
    <mergeCell ref="B4:H4"/>
    <mergeCell ref="A4:A6"/>
    <mergeCell ref="B5:B6"/>
    <mergeCell ref="C5:C6"/>
    <mergeCell ref="E5:E6"/>
    <mergeCell ref="D5:D6"/>
    <mergeCell ref="F5:F6"/>
    <mergeCell ref="G5:G6"/>
    <mergeCell ref="H5:H6"/>
    <mergeCell ref="A21:A22"/>
  </mergeCells>
  <phoneticPr fontId="1"/>
  <pageMargins left="0.70866141732283472" right="0.70866141732283472" top="0.74803149606299213" bottom="0.74803149606299213" header="0.31496062992125984" footer="0.31496062992125984"/>
  <pageSetup paperSize="9" scale="8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69"/>
  <sheetViews>
    <sheetView zoomScaleNormal="100" workbookViewId="0">
      <selection activeCell="H1" sqref="H1"/>
    </sheetView>
  </sheetViews>
  <sheetFormatPr defaultRowHeight="13.5" x14ac:dyDescent="0.15"/>
  <cols>
    <col min="1" max="1" width="15" style="1" customWidth="1"/>
    <col min="2" max="2" width="12.125" style="3" bestFit="1" customWidth="1"/>
    <col min="3" max="3" width="10.625" style="2" customWidth="1"/>
    <col min="4" max="4" width="11.125" style="2" customWidth="1"/>
    <col min="5" max="7" width="10.625" style="2" customWidth="1"/>
    <col min="8" max="8" width="11.375" style="2" customWidth="1"/>
    <col min="9" max="9" width="14.75" style="2" customWidth="1"/>
    <col min="10" max="10" width="10.625" style="2" customWidth="1"/>
    <col min="11" max="11" width="14.75" style="1" customWidth="1"/>
    <col min="12" max="16384" width="9" style="1"/>
  </cols>
  <sheetData>
    <row r="1" spans="1:10" ht="24" customHeight="1" x14ac:dyDescent="0.15">
      <c r="A1" s="122" t="s">
        <v>60</v>
      </c>
    </row>
    <row r="2" spans="1:10" ht="9" customHeight="1" x14ac:dyDescent="0.15"/>
    <row r="3" spans="1:10" x14ac:dyDescent="0.15">
      <c r="A3" s="28" t="s">
        <v>59</v>
      </c>
      <c r="B3" s="26"/>
      <c r="C3" s="15"/>
      <c r="D3" s="15"/>
      <c r="E3" s="15"/>
      <c r="F3" s="29"/>
      <c r="G3" s="15"/>
      <c r="H3" s="15"/>
      <c r="I3" s="15"/>
      <c r="J3" s="25"/>
    </row>
    <row r="4" spans="1:10" x14ac:dyDescent="0.15">
      <c r="A4" s="28" t="s">
        <v>58</v>
      </c>
      <c r="B4" s="26"/>
      <c r="C4" s="15"/>
      <c r="D4" s="15"/>
      <c r="E4" s="15"/>
      <c r="F4" s="29"/>
      <c r="G4" s="15"/>
      <c r="H4" s="15"/>
      <c r="I4" s="15"/>
      <c r="J4" s="25"/>
    </row>
    <row r="5" spans="1:10" x14ac:dyDescent="0.15">
      <c r="A5" s="30"/>
      <c r="B5" s="26"/>
      <c r="C5" s="15"/>
      <c r="D5" s="15"/>
      <c r="E5" s="15"/>
      <c r="F5" s="29"/>
      <c r="G5" s="15"/>
      <c r="H5" s="15"/>
      <c r="I5" s="15"/>
      <c r="J5" s="25"/>
    </row>
    <row r="6" spans="1:10" ht="12" customHeight="1" x14ac:dyDescent="0.15">
      <c r="A6" s="28"/>
      <c r="B6" s="26"/>
      <c r="C6" s="15"/>
      <c r="D6" s="15"/>
      <c r="E6" s="15"/>
      <c r="F6" s="15"/>
      <c r="G6" s="15"/>
      <c r="H6" s="15"/>
      <c r="I6" s="15"/>
      <c r="J6" s="25" t="s">
        <v>57</v>
      </c>
    </row>
    <row r="7" spans="1:10" ht="6" customHeight="1" x14ac:dyDescent="0.15">
      <c r="A7" s="27"/>
      <c r="B7" s="26"/>
      <c r="C7" s="15"/>
      <c r="D7" s="15"/>
      <c r="E7" s="15"/>
      <c r="F7" s="15"/>
      <c r="G7" s="15"/>
      <c r="H7" s="15"/>
      <c r="I7" s="15"/>
      <c r="J7" s="25"/>
    </row>
    <row r="8" spans="1:10" s="19" customFormat="1" ht="41.25" customHeight="1" x14ac:dyDescent="0.4">
      <c r="A8" s="24" t="s">
        <v>56</v>
      </c>
      <c r="B8" s="23" t="s">
        <v>55</v>
      </c>
      <c r="C8" s="21" t="s">
        <v>54</v>
      </c>
      <c r="D8" s="21" t="s">
        <v>53</v>
      </c>
      <c r="E8" s="21" t="s">
        <v>52</v>
      </c>
      <c r="F8" s="22" t="s">
        <v>51</v>
      </c>
      <c r="G8" s="21" t="s">
        <v>50</v>
      </c>
      <c r="H8" s="21" t="s">
        <v>49</v>
      </c>
      <c r="I8" s="21" t="s">
        <v>48</v>
      </c>
      <c r="J8" s="20" t="s">
        <v>47</v>
      </c>
    </row>
    <row r="9" spans="1:10" ht="6" customHeight="1" x14ac:dyDescent="0.15">
      <c r="A9" s="18"/>
      <c r="B9" s="16"/>
      <c r="C9" s="15"/>
      <c r="D9" s="15"/>
      <c r="E9" s="15"/>
      <c r="F9" s="15"/>
      <c r="G9" s="15"/>
      <c r="H9" s="15"/>
      <c r="I9" s="15"/>
      <c r="J9" s="15"/>
    </row>
    <row r="10" spans="1:10" x14ac:dyDescent="0.15">
      <c r="A10" s="17" t="s">
        <v>46</v>
      </c>
      <c r="B10" s="16"/>
      <c r="C10" s="15"/>
      <c r="D10" s="15"/>
      <c r="E10" s="15"/>
      <c r="F10" s="15"/>
      <c r="G10" s="15"/>
      <c r="H10" s="15"/>
      <c r="I10" s="15"/>
      <c r="J10" s="15"/>
    </row>
    <row r="11" spans="1:10" x14ac:dyDescent="0.15">
      <c r="A11" s="12" t="s">
        <v>42</v>
      </c>
      <c r="B11" s="9">
        <v>3523</v>
      </c>
      <c r="C11" s="8">
        <v>612</v>
      </c>
      <c r="D11" s="8">
        <v>4</v>
      </c>
      <c r="E11" s="8">
        <v>6</v>
      </c>
      <c r="F11" s="8">
        <v>417</v>
      </c>
      <c r="G11" s="8">
        <v>1411</v>
      </c>
      <c r="H11" s="8">
        <v>147</v>
      </c>
      <c r="I11" s="8">
        <v>293</v>
      </c>
      <c r="J11" s="8">
        <v>633</v>
      </c>
    </row>
    <row r="12" spans="1:10" x14ac:dyDescent="0.15">
      <c r="A12" s="10" t="s">
        <v>41</v>
      </c>
      <c r="B12" s="9">
        <v>3599</v>
      </c>
      <c r="C12" s="8">
        <v>647</v>
      </c>
      <c r="D12" s="8">
        <v>7</v>
      </c>
      <c r="E12" s="8">
        <v>8</v>
      </c>
      <c r="F12" s="8">
        <v>417</v>
      </c>
      <c r="G12" s="8">
        <v>1402</v>
      </c>
      <c r="H12" s="8">
        <v>155</v>
      </c>
      <c r="I12" s="8">
        <v>283</v>
      </c>
      <c r="J12" s="8">
        <v>680</v>
      </c>
    </row>
    <row r="13" spans="1:10" x14ac:dyDescent="0.15">
      <c r="A13" s="10" t="s">
        <v>40</v>
      </c>
      <c r="B13" s="9">
        <v>3770</v>
      </c>
      <c r="C13" s="8">
        <v>693</v>
      </c>
      <c r="D13" s="8">
        <v>4</v>
      </c>
      <c r="E13" s="8">
        <v>8</v>
      </c>
      <c r="F13" s="8">
        <v>411</v>
      </c>
      <c r="G13" s="8">
        <v>1481</v>
      </c>
      <c r="H13" s="8">
        <v>153</v>
      </c>
      <c r="I13" s="8">
        <v>287</v>
      </c>
      <c r="J13" s="8">
        <v>733</v>
      </c>
    </row>
    <row r="14" spans="1:10" x14ac:dyDescent="0.15">
      <c r="A14" s="10" t="s">
        <v>39</v>
      </c>
      <c r="B14" s="9">
        <v>3875</v>
      </c>
      <c r="C14" s="8">
        <v>768</v>
      </c>
      <c r="D14" s="8">
        <v>5</v>
      </c>
      <c r="E14" s="8">
        <v>7</v>
      </c>
      <c r="F14" s="8">
        <v>430</v>
      </c>
      <c r="G14" s="8">
        <v>1495</v>
      </c>
      <c r="H14" s="8">
        <v>144</v>
      </c>
      <c r="I14" s="8">
        <v>282</v>
      </c>
      <c r="J14" s="8">
        <v>744</v>
      </c>
    </row>
    <row r="15" spans="1:10" x14ac:dyDescent="0.15">
      <c r="A15" s="10" t="s">
        <v>38</v>
      </c>
      <c r="B15" s="9">
        <v>4219</v>
      </c>
      <c r="C15" s="8">
        <v>910</v>
      </c>
      <c r="D15" s="8" t="s">
        <v>34</v>
      </c>
      <c r="E15" s="8">
        <v>10</v>
      </c>
      <c r="F15" s="8">
        <v>467</v>
      </c>
      <c r="G15" s="8">
        <v>1559</v>
      </c>
      <c r="H15" s="8">
        <v>148</v>
      </c>
      <c r="I15" s="8">
        <v>302</v>
      </c>
      <c r="J15" s="8">
        <v>823</v>
      </c>
    </row>
    <row r="16" spans="1:10" x14ac:dyDescent="0.15">
      <c r="A16" s="10" t="s">
        <v>37</v>
      </c>
      <c r="B16" s="9">
        <v>4708</v>
      </c>
      <c r="C16" s="8">
        <v>1214</v>
      </c>
      <c r="D16" s="8">
        <v>3</v>
      </c>
      <c r="E16" s="8">
        <v>6</v>
      </c>
      <c r="F16" s="8">
        <v>486</v>
      </c>
      <c r="G16" s="8">
        <v>1593</v>
      </c>
      <c r="H16" s="8">
        <v>154</v>
      </c>
      <c r="I16" s="8">
        <v>330</v>
      </c>
      <c r="J16" s="8">
        <v>922</v>
      </c>
    </row>
    <row r="17" spans="1:10" x14ac:dyDescent="0.15">
      <c r="A17" s="10" t="s">
        <v>36</v>
      </c>
      <c r="B17" s="9">
        <v>5064</v>
      </c>
      <c r="C17" s="8">
        <v>1311</v>
      </c>
      <c r="D17" s="8">
        <v>2</v>
      </c>
      <c r="E17" s="8">
        <v>8</v>
      </c>
      <c r="F17" s="8">
        <v>537</v>
      </c>
      <c r="G17" s="8">
        <v>1603</v>
      </c>
      <c r="H17" s="8">
        <v>192</v>
      </c>
      <c r="I17" s="8">
        <v>359</v>
      </c>
      <c r="J17" s="8">
        <v>1052</v>
      </c>
    </row>
    <row r="18" spans="1:10" x14ac:dyDescent="0.15">
      <c r="A18" s="10" t="s">
        <v>35</v>
      </c>
      <c r="B18" s="9">
        <v>4762</v>
      </c>
      <c r="C18" s="8">
        <v>1253</v>
      </c>
      <c r="D18" s="8">
        <v>9</v>
      </c>
      <c r="E18" s="8">
        <v>10</v>
      </c>
      <c r="F18" s="8">
        <v>490</v>
      </c>
      <c r="G18" s="8">
        <v>1444</v>
      </c>
      <c r="H18" s="8">
        <v>198</v>
      </c>
      <c r="I18" s="8">
        <v>326</v>
      </c>
      <c r="J18" s="8">
        <v>1032</v>
      </c>
    </row>
    <row r="19" spans="1:10" x14ac:dyDescent="0.15">
      <c r="A19" s="10" t="s">
        <v>33</v>
      </c>
      <c r="B19" s="9">
        <v>5068</v>
      </c>
      <c r="C19" s="8">
        <v>1340</v>
      </c>
      <c r="D19" s="8">
        <v>1</v>
      </c>
      <c r="E19" s="8">
        <v>8</v>
      </c>
      <c r="F19" s="8">
        <v>545</v>
      </c>
      <c r="G19" s="8">
        <v>1484</v>
      </c>
      <c r="H19" s="8">
        <v>230</v>
      </c>
      <c r="I19" s="8">
        <v>358</v>
      </c>
      <c r="J19" s="8">
        <v>1102</v>
      </c>
    </row>
    <row r="20" spans="1:10" ht="3.95" customHeight="1" x14ac:dyDescent="0.15">
      <c r="A20" s="10"/>
      <c r="B20" s="9"/>
      <c r="C20" s="8"/>
      <c r="D20" s="8"/>
      <c r="E20" s="8"/>
      <c r="F20" s="8"/>
      <c r="G20" s="8"/>
      <c r="H20" s="8"/>
      <c r="I20" s="8"/>
      <c r="J20" s="8"/>
    </row>
    <row r="21" spans="1:10" x14ac:dyDescent="0.15">
      <c r="A21" s="10" t="s">
        <v>32</v>
      </c>
      <c r="B21" s="9">
        <v>5143</v>
      </c>
      <c r="C21" s="8">
        <v>1521</v>
      </c>
      <c r="D21" s="8">
        <v>1</v>
      </c>
      <c r="E21" s="8">
        <v>10</v>
      </c>
      <c r="F21" s="8">
        <v>564</v>
      </c>
      <c r="G21" s="8">
        <v>1391</v>
      </c>
      <c r="H21" s="8">
        <v>241</v>
      </c>
      <c r="I21" s="8">
        <v>348</v>
      </c>
      <c r="J21" s="8">
        <v>1067</v>
      </c>
    </row>
    <row r="22" spans="1:10" x14ac:dyDescent="0.15">
      <c r="A22" s="10" t="s">
        <v>31</v>
      </c>
      <c r="B22" s="9">
        <v>4988</v>
      </c>
      <c r="C22" s="8">
        <v>1431</v>
      </c>
      <c r="D22" s="8" t="s">
        <v>34</v>
      </c>
      <c r="E22" s="8">
        <v>9</v>
      </c>
      <c r="F22" s="8">
        <v>576</v>
      </c>
      <c r="G22" s="8">
        <v>1306</v>
      </c>
      <c r="H22" s="8">
        <v>233</v>
      </c>
      <c r="I22" s="8">
        <v>326</v>
      </c>
      <c r="J22" s="8">
        <v>1107</v>
      </c>
    </row>
    <row r="23" spans="1:10" ht="13.5" customHeight="1" x14ac:dyDescent="0.15">
      <c r="A23" s="10" t="s">
        <v>30</v>
      </c>
      <c r="B23" s="9">
        <v>4566</v>
      </c>
      <c r="C23" s="8">
        <v>1277</v>
      </c>
      <c r="D23" s="8" t="s">
        <v>45</v>
      </c>
      <c r="E23" s="8">
        <v>11</v>
      </c>
      <c r="F23" s="8">
        <v>511</v>
      </c>
      <c r="G23" s="8">
        <v>1167</v>
      </c>
      <c r="H23" s="8">
        <v>215</v>
      </c>
      <c r="I23" s="8">
        <v>318</v>
      </c>
      <c r="J23" s="8">
        <v>1067</v>
      </c>
    </row>
    <row r="24" spans="1:10" ht="13.5" customHeight="1" x14ac:dyDescent="0.15">
      <c r="A24" s="10" t="s">
        <v>29</v>
      </c>
      <c r="B24" s="9">
        <v>4665</v>
      </c>
      <c r="C24" s="8">
        <v>1369</v>
      </c>
      <c r="D24" s="8" t="s">
        <v>45</v>
      </c>
      <c r="E24" s="8">
        <v>9</v>
      </c>
      <c r="F24" s="8">
        <v>530</v>
      </c>
      <c r="G24" s="8">
        <v>1038</v>
      </c>
      <c r="H24" s="8">
        <v>230</v>
      </c>
      <c r="I24" s="8">
        <v>307</v>
      </c>
      <c r="J24" s="8">
        <v>1182</v>
      </c>
    </row>
    <row r="25" spans="1:10" ht="13.5" customHeight="1" x14ac:dyDescent="0.15">
      <c r="A25" s="10" t="s">
        <v>28</v>
      </c>
      <c r="B25" s="9">
        <v>4372</v>
      </c>
      <c r="C25" s="8">
        <v>1202</v>
      </c>
      <c r="D25" s="8" t="s">
        <v>45</v>
      </c>
      <c r="E25" s="8">
        <v>14</v>
      </c>
      <c r="F25" s="8">
        <v>510</v>
      </c>
      <c r="G25" s="8">
        <v>1053</v>
      </c>
      <c r="H25" s="8">
        <v>244</v>
      </c>
      <c r="I25" s="8">
        <v>309</v>
      </c>
      <c r="J25" s="8">
        <v>1040</v>
      </c>
    </row>
    <row r="26" spans="1:10" ht="13.5" customHeight="1" x14ac:dyDescent="0.15">
      <c r="A26" s="10" t="s">
        <v>27</v>
      </c>
      <c r="B26" s="13">
        <v>4268</v>
      </c>
      <c r="C26" s="8">
        <v>1240</v>
      </c>
      <c r="D26" s="8" t="s">
        <v>45</v>
      </c>
      <c r="E26" s="8">
        <v>15</v>
      </c>
      <c r="F26" s="8">
        <v>490</v>
      </c>
      <c r="G26" s="8">
        <v>1019</v>
      </c>
      <c r="H26" s="8">
        <v>236</v>
      </c>
      <c r="I26" s="8">
        <v>299</v>
      </c>
      <c r="J26" s="8">
        <v>969</v>
      </c>
    </row>
    <row r="27" spans="1:10" ht="13.5" customHeight="1" x14ac:dyDescent="0.15">
      <c r="A27" s="10" t="s">
        <v>26</v>
      </c>
      <c r="B27" s="13">
        <v>3865</v>
      </c>
      <c r="C27" s="8">
        <v>1093</v>
      </c>
      <c r="D27" s="8" t="s">
        <v>45</v>
      </c>
      <c r="E27" s="8">
        <v>11</v>
      </c>
      <c r="F27" s="8">
        <v>432</v>
      </c>
      <c r="G27" s="8">
        <v>878</v>
      </c>
      <c r="H27" s="8">
        <v>222</v>
      </c>
      <c r="I27" s="8">
        <v>278</v>
      </c>
      <c r="J27" s="8">
        <v>951</v>
      </c>
    </row>
    <row r="28" spans="1:10" ht="13.5" customHeight="1" x14ac:dyDescent="0.15">
      <c r="A28" s="10"/>
      <c r="B28" s="13"/>
      <c r="C28" s="8"/>
      <c r="D28" s="8"/>
      <c r="E28" s="8"/>
      <c r="F28" s="8"/>
      <c r="G28" s="8"/>
      <c r="H28" s="8"/>
      <c r="I28" s="8"/>
      <c r="J28" s="8"/>
    </row>
    <row r="29" spans="1:10" x14ac:dyDescent="0.15">
      <c r="A29" s="14" t="s">
        <v>44</v>
      </c>
      <c r="B29" s="13"/>
      <c r="C29" s="8"/>
      <c r="D29" s="8"/>
      <c r="E29" s="8"/>
      <c r="F29" s="8"/>
      <c r="G29" s="8"/>
      <c r="H29" s="8"/>
      <c r="I29" s="8"/>
      <c r="J29" s="8"/>
    </row>
    <row r="30" spans="1:10" x14ac:dyDescent="0.15">
      <c r="A30" s="12" t="s">
        <v>42</v>
      </c>
      <c r="B30" s="9">
        <v>20189</v>
      </c>
      <c r="C30" s="8">
        <v>8241</v>
      </c>
      <c r="D30" s="8">
        <v>5</v>
      </c>
      <c r="E30" s="8">
        <v>847</v>
      </c>
      <c r="F30" s="8">
        <v>1888</v>
      </c>
      <c r="G30" s="8">
        <v>3814</v>
      </c>
      <c r="H30" s="8">
        <v>1151</v>
      </c>
      <c r="I30" s="8">
        <v>1069</v>
      </c>
      <c r="J30" s="8">
        <v>3174</v>
      </c>
    </row>
    <row r="31" spans="1:10" x14ac:dyDescent="0.15">
      <c r="A31" s="10" t="s">
        <v>41</v>
      </c>
      <c r="B31" s="9">
        <v>21513</v>
      </c>
      <c r="C31" s="8">
        <v>9108</v>
      </c>
      <c r="D31" s="8">
        <v>36</v>
      </c>
      <c r="E31" s="8">
        <v>844</v>
      </c>
      <c r="F31" s="8">
        <v>1814</v>
      </c>
      <c r="G31" s="8">
        <v>3969</v>
      </c>
      <c r="H31" s="8">
        <v>1578</v>
      </c>
      <c r="I31" s="8">
        <v>1142</v>
      </c>
      <c r="J31" s="8">
        <v>3022</v>
      </c>
    </row>
    <row r="32" spans="1:10" x14ac:dyDescent="0.15">
      <c r="A32" s="10" t="s">
        <v>40</v>
      </c>
      <c r="B32" s="9">
        <v>22747</v>
      </c>
      <c r="C32" s="8">
        <v>9536</v>
      </c>
      <c r="D32" s="8">
        <v>11</v>
      </c>
      <c r="E32" s="8">
        <v>1208</v>
      </c>
      <c r="F32" s="8">
        <v>1822</v>
      </c>
      <c r="G32" s="8">
        <v>4280</v>
      </c>
      <c r="H32" s="8">
        <v>1501</v>
      </c>
      <c r="I32" s="8">
        <v>1202</v>
      </c>
      <c r="J32" s="8">
        <v>3187</v>
      </c>
    </row>
    <row r="33" spans="1:10" ht="13.5" customHeight="1" x14ac:dyDescent="0.15">
      <c r="A33" s="10" t="s">
        <v>39</v>
      </c>
      <c r="B33" s="9">
        <v>22959</v>
      </c>
      <c r="C33" s="8">
        <v>10190</v>
      </c>
      <c r="D33" s="8">
        <v>22</v>
      </c>
      <c r="E33" s="8">
        <v>1216</v>
      </c>
      <c r="F33" s="8">
        <v>1899</v>
      </c>
      <c r="G33" s="8">
        <v>4025</v>
      </c>
      <c r="H33" s="8">
        <v>1332</v>
      </c>
      <c r="I33" s="8">
        <v>1167</v>
      </c>
      <c r="J33" s="8">
        <v>3108</v>
      </c>
    </row>
    <row r="34" spans="1:10" x14ac:dyDescent="0.15">
      <c r="A34" s="10" t="s">
        <v>38</v>
      </c>
      <c r="B34" s="9">
        <v>24898</v>
      </c>
      <c r="C34" s="8">
        <v>11490</v>
      </c>
      <c r="D34" s="8" t="s">
        <v>34</v>
      </c>
      <c r="E34" s="8">
        <v>1182</v>
      </c>
      <c r="F34" s="8">
        <v>1914</v>
      </c>
      <c r="G34" s="8">
        <v>4310</v>
      </c>
      <c r="H34" s="8">
        <v>1416</v>
      </c>
      <c r="I34" s="8">
        <v>1241</v>
      </c>
      <c r="J34" s="8">
        <v>3345</v>
      </c>
    </row>
    <row r="35" spans="1:10" x14ac:dyDescent="0.15">
      <c r="A35" s="10" t="s">
        <v>37</v>
      </c>
      <c r="B35" s="9">
        <v>28181</v>
      </c>
      <c r="C35" s="8">
        <v>14050</v>
      </c>
      <c r="D35" s="8">
        <v>23</v>
      </c>
      <c r="E35" s="8">
        <v>1124</v>
      </c>
      <c r="F35" s="8">
        <v>1891</v>
      </c>
      <c r="G35" s="8">
        <v>5148</v>
      </c>
      <c r="H35" s="8">
        <v>892</v>
      </c>
      <c r="I35" s="8">
        <v>1323</v>
      </c>
      <c r="J35" s="8">
        <v>3730</v>
      </c>
    </row>
    <row r="36" spans="1:10" ht="9" customHeight="1" x14ac:dyDescent="0.15">
      <c r="A36" s="10"/>
      <c r="B36" s="9"/>
      <c r="C36" s="8"/>
      <c r="D36" s="8"/>
      <c r="E36" s="8"/>
      <c r="F36" s="8"/>
      <c r="G36" s="8"/>
      <c r="H36" s="8"/>
      <c r="I36" s="8"/>
      <c r="J36" s="8"/>
    </row>
    <row r="37" spans="1:10" x14ac:dyDescent="0.15">
      <c r="A37" s="10" t="s">
        <v>36</v>
      </c>
      <c r="B37" s="9">
        <v>29444</v>
      </c>
      <c r="D37" s="8">
        <v>13812</v>
      </c>
      <c r="E37" s="8">
        <v>1111</v>
      </c>
      <c r="F37" s="8">
        <v>1942</v>
      </c>
      <c r="G37" s="8">
        <v>5207</v>
      </c>
      <c r="H37" s="8">
        <v>1609</v>
      </c>
      <c r="I37" s="8">
        <v>1349</v>
      </c>
      <c r="J37" s="8">
        <v>4414</v>
      </c>
    </row>
    <row r="38" spans="1:10" x14ac:dyDescent="0.15">
      <c r="A38" s="10" t="s">
        <v>35</v>
      </c>
      <c r="B38" s="9">
        <v>28039</v>
      </c>
      <c r="C38" s="8">
        <v>12876</v>
      </c>
      <c r="D38" s="8">
        <v>84</v>
      </c>
      <c r="E38" s="8">
        <v>1320</v>
      </c>
      <c r="F38" s="8">
        <v>1736</v>
      </c>
      <c r="G38" s="8">
        <v>5088</v>
      </c>
      <c r="H38" s="8">
        <v>1500</v>
      </c>
      <c r="I38" s="8">
        <v>1326</v>
      </c>
      <c r="J38" s="8">
        <v>4109</v>
      </c>
    </row>
    <row r="39" spans="1:10" ht="9" customHeight="1" x14ac:dyDescent="0.15">
      <c r="A39" s="10"/>
      <c r="B39" s="9"/>
      <c r="C39" s="8"/>
      <c r="D39" s="8"/>
      <c r="E39" s="8"/>
      <c r="F39" s="8"/>
      <c r="G39" s="8"/>
      <c r="H39" s="8"/>
      <c r="I39" s="8"/>
      <c r="J39" s="8"/>
    </row>
    <row r="40" spans="1:10" x14ac:dyDescent="0.15">
      <c r="A40" s="10" t="s">
        <v>33</v>
      </c>
      <c r="B40" s="9">
        <v>29899</v>
      </c>
      <c r="D40" s="8">
        <v>13485</v>
      </c>
      <c r="E40" s="8">
        <v>963</v>
      </c>
      <c r="F40" s="8">
        <v>1929</v>
      </c>
      <c r="G40" s="8">
        <v>5600</v>
      </c>
      <c r="H40" s="8">
        <v>1773</v>
      </c>
      <c r="I40" s="8">
        <v>1470</v>
      </c>
      <c r="J40" s="8">
        <v>4679</v>
      </c>
    </row>
    <row r="41" spans="1:10" x14ac:dyDescent="0.15">
      <c r="A41" s="10" t="s">
        <v>32</v>
      </c>
      <c r="B41" s="9">
        <v>31956</v>
      </c>
      <c r="D41" s="8">
        <v>15890</v>
      </c>
      <c r="E41" s="8">
        <v>1112</v>
      </c>
      <c r="F41" s="8">
        <v>1949</v>
      </c>
      <c r="G41" s="8">
        <v>5763</v>
      </c>
      <c r="H41" s="8">
        <v>1656</v>
      </c>
      <c r="I41" s="8">
        <v>1284</v>
      </c>
      <c r="J41" s="8">
        <v>4302</v>
      </c>
    </row>
    <row r="42" spans="1:10" x14ac:dyDescent="0.15">
      <c r="A42" s="10" t="s">
        <v>31</v>
      </c>
      <c r="B42" s="9">
        <v>33870</v>
      </c>
      <c r="D42" s="8">
        <v>15546</v>
      </c>
      <c r="E42" s="8">
        <v>920</v>
      </c>
      <c r="F42" s="8">
        <v>1993</v>
      </c>
      <c r="G42" s="8">
        <v>7094</v>
      </c>
      <c r="H42" s="8">
        <v>1790</v>
      </c>
      <c r="I42" s="8">
        <v>1390</v>
      </c>
      <c r="J42" s="8">
        <v>5137</v>
      </c>
    </row>
    <row r="43" spans="1:10" ht="13.5" customHeight="1" x14ac:dyDescent="0.15">
      <c r="A43" s="10" t="s">
        <v>30</v>
      </c>
      <c r="B43" s="9">
        <v>30768</v>
      </c>
      <c r="D43" s="8">
        <v>13447</v>
      </c>
      <c r="E43" s="8">
        <v>1449</v>
      </c>
      <c r="F43" s="8">
        <v>1685</v>
      </c>
      <c r="G43" s="8">
        <v>5855</v>
      </c>
      <c r="H43" s="8">
        <v>1670</v>
      </c>
      <c r="I43" s="8">
        <v>1466</v>
      </c>
      <c r="J43" s="8">
        <v>5196</v>
      </c>
    </row>
    <row r="44" spans="1:10" ht="13.5" customHeight="1" x14ac:dyDescent="0.15">
      <c r="A44" s="10" t="s">
        <v>29</v>
      </c>
      <c r="B44" s="9">
        <v>33843</v>
      </c>
      <c r="D44" s="8">
        <v>14557</v>
      </c>
      <c r="E44" s="8">
        <v>1283</v>
      </c>
      <c r="F44" s="8">
        <v>2126</v>
      </c>
      <c r="G44" s="8">
        <v>6412</v>
      </c>
      <c r="H44" s="8">
        <v>1742</v>
      </c>
      <c r="I44" s="8">
        <v>1489</v>
      </c>
      <c r="J44" s="8">
        <v>6234</v>
      </c>
    </row>
    <row r="45" spans="1:10" ht="13.5" customHeight="1" x14ac:dyDescent="0.15">
      <c r="A45" s="10" t="s">
        <v>28</v>
      </c>
      <c r="B45" s="9">
        <v>32542</v>
      </c>
      <c r="D45" s="8">
        <v>12557</v>
      </c>
      <c r="E45" s="8">
        <v>1776</v>
      </c>
      <c r="F45" s="8">
        <v>1953</v>
      </c>
      <c r="G45" s="8">
        <v>6591</v>
      </c>
      <c r="H45" s="8">
        <v>1812</v>
      </c>
      <c r="I45" s="8">
        <v>1458</v>
      </c>
      <c r="J45" s="8">
        <v>6395</v>
      </c>
    </row>
    <row r="46" spans="1:10" ht="13.5" customHeight="1" x14ac:dyDescent="0.15">
      <c r="A46" s="10" t="s">
        <v>27</v>
      </c>
      <c r="B46" s="13">
        <v>31648</v>
      </c>
      <c r="C46" s="8"/>
      <c r="D46" s="8">
        <v>12425</v>
      </c>
      <c r="E46" s="8">
        <v>1604</v>
      </c>
      <c r="F46" s="8">
        <v>1799</v>
      </c>
      <c r="G46" s="8">
        <v>7036</v>
      </c>
      <c r="H46" s="8">
        <v>1703</v>
      </c>
      <c r="I46" s="8">
        <v>1396</v>
      </c>
      <c r="J46" s="8">
        <v>5685</v>
      </c>
    </row>
    <row r="47" spans="1:10" ht="13.5" customHeight="1" x14ac:dyDescent="0.15">
      <c r="A47" s="10" t="s">
        <v>26</v>
      </c>
      <c r="B47" s="13">
        <f>SUM(C47:J47)</f>
        <v>29109</v>
      </c>
      <c r="C47" s="8"/>
      <c r="D47" s="8">
        <v>10732</v>
      </c>
      <c r="E47" s="8">
        <v>1144</v>
      </c>
      <c r="F47" s="8">
        <v>1483</v>
      </c>
      <c r="G47" s="8">
        <v>7017</v>
      </c>
      <c r="H47" s="8">
        <v>1694</v>
      </c>
      <c r="I47" s="8">
        <v>1248</v>
      </c>
      <c r="J47" s="8">
        <v>5791</v>
      </c>
    </row>
    <row r="48" spans="1:10" ht="13.5" customHeight="1" x14ac:dyDescent="0.15">
      <c r="A48" s="10"/>
      <c r="B48" s="13"/>
      <c r="C48" s="8"/>
      <c r="D48" s="8"/>
      <c r="E48" s="8"/>
      <c r="F48" s="8"/>
      <c r="G48" s="8"/>
      <c r="H48" s="8"/>
      <c r="I48" s="8"/>
      <c r="J48" s="8"/>
    </row>
    <row r="49" spans="1:10" x14ac:dyDescent="0.15">
      <c r="A49" s="14" t="s">
        <v>43</v>
      </c>
      <c r="B49" s="13"/>
      <c r="C49" s="8"/>
      <c r="D49" s="8"/>
      <c r="E49" s="8"/>
      <c r="F49" s="8"/>
      <c r="G49" s="8"/>
      <c r="H49" s="8"/>
      <c r="I49" s="8"/>
      <c r="J49" s="8"/>
    </row>
    <row r="50" spans="1:10" x14ac:dyDescent="0.15">
      <c r="A50" s="12" t="s">
        <v>42</v>
      </c>
      <c r="B50" s="9">
        <v>18565906</v>
      </c>
      <c r="C50" s="8">
        <v>14281453</v>
      </c>
      <c r="D50" s="8" t="s">
        <v>34</v>
      </c>
      <c r="E50" s="8">
        <v>465760</v>
      </c>
      <c r="F50" s="8">
        <v>575103</v>
      </c>
      <c r="G50" s="8">
        <v>1078212</v>
      </c>
      <c r="H50" s="8">
        <v>927229</v>
      </c>
      <c r="I50" s="8">
        <v>384872</v>
      </c>
      <c r="J50" s="8">
        <v>853277</v>
      </c>
    </row>
    <row r="51" spans="1:10" x14ac:dyDescent="0.15">
      <c r="A51" s="10" t="s">
        <v>41</v>
      </c>
      <c r="B51" s="9">
        <v>25644952</v>
      </c>
      <c r="C51" s="8">
        <v>20160740</v>
      </c>
      <c r="D51" s="8" t="s">
        <v>34</v>
      </c>
      <c r="E51" s="8">
        <v>612478</v>
      </c>
      <c r="F51" s="8">
        <v>658705</v>
      </c>
      <c r="G51" s="8">
        <v>1485678</v>
      </c>
      <c r="H51" s="8">
        <v>1158945</v>
      </c>
      <c r="I51" s="8">
        <v>487934</v>
      </c>
      <c r="J51" s="8">
        <v>1080472</v>
      </c>
    </row>
    <row r="52" spans="1:10" x14ac:dyDescent="0.15">
      <c r="A52" s="10" t="s">
        <v>40</v>
      </c>
      <c r="B52" s="9">
        <v>30342168</v>
      </c>
      <c r="C52" s="8">
        <v>23233870</v>
      </c>
      <c r="D52" s="8" t="s">
        <v>34</v>
      </c>
      <c r="E52" s="8">
        <v>947968</v>
      </c>
      <c r="F52" s="8">
        <v>829948</v>
      </c>
      <c r="G52" s="8">
        <v>1892525</v>
      </c>
      <c r="H52" s="8">
        <v>1377520</v>
      </c>
      <c r="I52" s="8">
        <v>606732</v>
      </c>
      <c r="J52" s="8">
        <v>1453605</v>
      </c>
    </row>
    <row r="53" spans="1:10" x14ac:dyDescent="0.15">
      <c r="A53" s="10" t="s">
        <v>39</v>
      </c>
      <c r="B53" s="9">
        <v>42101940</v>
      </c>
      <c r="C53" s="8">
        <v>32741088</v>
      </c>
      <c r="D53" s="8" t="s">
        <v>34</v>
      </c>
      <c r="E53" s="8">
        <v>1584438</v>
      </c>
      <c r="F53" s="8">
        <v>1251368</v>
      </c>
      <c r="G53" s="8">
        <v>2527753</v>
      </c>
      <c r="H53" s="8">
        <v>1318239</v>
      </c>
      <c r="I53" s="8">
        <v>820033</v>
      </c>
      <c r="J53" s="8">
        <v>1859021</v>
      </c>
    </row>
    <row r="54" spans="1:10" x14ac:dyDescent="0.15">
      <c r="A54" s="10" t="s">
        <v>38</v>
      </c>
      <c r="B54" s="9">
        <v>58331946</v>
      </c>
      <c r="C54" s="8">
        <v>44060993</v>
      </c>
      <c r="D54" s="8" t="s">
        <v>34</v>
      </c>
      <c r="E54" s="8">
        <v>2274535</v>
      </c>
      <c r="F54" s="8">
        <v>1663560</v>
      </c>
      <c r="G54" s="8">
        <v>3971487</v>
      </c>
      <c r="H54" s="8">
        <v>1926089</v>
      </c>
      <c r="I54" s="8">
        <v>1164840</v>
      </c>
      <c r="J54" s="8">
        <v>3270442</v>
      </c>
    </row>
    <row r="55" spans="1:10" x14ac:dyDescent="0.15">
      <c r="A55" s="10" t="s">
        <v>37</v>
      </c>
      <c r="B55" s="9">
        <v>91740021</v>
      </c>
      <c r="C55" s="8">
        <v>73982898</v>
      </c>
      <c r="D55" s="8" t="s">
        <v>34</v>
      </c>
      <c r="E55" s="8">
        <v>2852255</v>
      </c>
      <c r="F55" s="8">
        <v>2101436</v>
      </c>
      <c r="G55" s="8">
        <v>5418478</v>
      </c>
      <c r="H55" s="8">
        <v>1925548</v>
      </c>
      <c r="I55" s="8">
        <v>1468106</v>
      </c>
      <c r="J55" s="8">
        <v>3991300</v>
      </c>
    </row>
    <row r="56" spans="1:10" ht="9" customHeight="1" x14ac:dyDescent="0.15">
      <c r="B56" s="9"/>
      <c r="C56" s="11"/>
      <c r="D56" s="8"/>
      <c r="E56" s="8"/>
      <c r="F56" s="8"/>
      <c r="G56" s="8"/>
      <c r="H56" s="8"/>
      <c r="I56" s="8"/>
      <c r="J56" s="8"/>
    </row>
    <row r="57" spans="1:10" x14ac:dyDescent="0.15">
      <c r="A57" s="10" t="s">
        <v>36</v>
      </c>
      <c r="B57" s="9">
        <v>118306144</v>
      </c>
      <c r="D57" s="8">
        <v>94989485</v>
      </c>
      <c r="E57" s="8">
        <v>3363718</v>
      </c>
      <c r="F57" s="8">
        <v>2284502</v>
      </c>
      <c r="G57" s="8">
        <v>6678360</v>
      </c>
      <c r="H57" s="8">
        <v>2979351</v>
      </c>
      <c r="I57" s="8">
        <v>1866527</v>
      </c>
      <c r="J57" s="8">
        <v>6144201</v>
      </c>
    </row>
    <row r="58" spans="1:10" x14ac:dyDescent="0.15">
      <c r="A58" s="10" t="s">
        <v>35</v>
      </c>
      <c r="B58" s="9">
        <v>111403129</v>
      </c>
      <c r="C58" s="8">
        <v>87272485</v>
      </c>
      <c r="D58" s="8" t="s">
        <v>34</v>
      </c>
      <c r="E58" s="8">
        <v>3584563</v>
      </c>
      <c r="F58" s="8">
        <v>2151996</v>
      </c>
      <c r="G58" s="8">
        <v>7184484</v>
      </c>
      <c r="H58" s="8">
        <v>2800859</v>
      </c>
      <c r="I58" s="8">
        <v>2178662</v>
      </c>
      <c r="J58" s="8">
        <v>6230080</v>
      </c>
    </row>
    <row r="59" spans="1:10" ht="9" customHeight="1" x14ac:dyDescent="0.15">
      <c r="B59" s="9"/>
      <c r="C59" s="11"/>
      <c r="D59" s="8"/>
      <c r="E59" s="8"/>
      <c r="F59" s="8"/>
      <c r="G59" s="8"/>
      <c r="H59" s="8"/>
      <c r="I59" s="8"/>
      <c r="J59" s="8"/>
    </row>
    <row r="60" spans="1:10" x14ac:dyDescent="0.15">
      <c r="A60" s="10" t="s">
        <v>33</v>
      </c>
      <c r="B60" s="9">
        <v>127303177</v>
      </c>
      <c r="D60" s="8">
        <v>99701795</v>
      </c>
      <c r="E60" s="8">
        <v>3374113</v>
      </c>
      <c r="F60" s="8">
        <v>2637389</v>
      </c>
      <c r="G60" s="8">
        <v>8353917</v>
      </c>
      <c r="H60" s="8">
        <v>3640497</v>
      </c>
      <c r="I60" s="8">
        <v>2632086</v>
      </c>
      <c r="J60" s="8">
        <v>6963380</v>
      </c>
    </row>
    <row r="61" spans="1:10" x14ac:dyDescent="0.15">
      <c r="A61" s="10" t="s">
        <v>32</v>
      </c>
      <c r="B61" s="9">
        <v>148797586</v>
      </c>
      <c r="D61" s="8">
        <v>117272540</v>
      </c>
      <c r="E61" s="8">
        <v>3820301</v>
      </c>
      <c r="F61" s="8">
        <v>3062409</v>
      </c>
      <c r="G61" s="8">
        <v>9412936</v>
      </c>
      <c r="H61" s="8">
        <v>5087874</v>
      </c>
      <c r="I61" s="8">
        <v>2510382</v>
      </c>
      <c r="J61" s="8">
        <v>7631144</v>
      </c>
    </row>
    <row r="62" spans="1:10" x14ac:dyDescent="0.15">
      <c r="A62" s="10" t="s">
        <v>31</v>
      </c>
      <c r="B62" s="9">
        <v>150237751</v>
      </c>
      <c r="D62" s="8">
        <v>115597775</v>
      </c>
      <c r="E62" s="8">
        <v>3868363</v>
      </c>
      <c r="F62" s="8">
        <v>3240366</v>
      </c>
      <c r="G62" s="8">
        <v>10241769</v>
      </c>
      <c r="H62" s="8">
        <v>5559825</v>
      </c>
      <c r="I62" s="8">
        <v>2909323</v>
      </c>
      <c r="J62" s="8">
        <v>8820330</v>
      </c>
    </row>
    <row r="63" spans="1:10" x14ac:dyDescent="0.15">
      <c r="A63" s="10" t="s">
        <v>30</v>
      </c>
      <c r="B63" s="9">
        <v>126807630</v>
      </c>
      <c r="D63" s="8">
        <v>90382059</v>
      </c>
      <c r="E63" s="8">
        <v>4952759</v>
      </c>
      <c r="F63" s="8">
        <v>3003302</v>
      </c>
      <c r="G63" s="8">
        <v>9415272</v>
      </c>
      <c r="H63" s="8">
        <v>5832362</v>
      </c>
      <c r="I63" s="8">
        <v>3564696</v>
      </c>
      <c r="J63" s="8">
        <v>9657180</v>
      </c>
    </row>
    <row r="64" spans="1:10" x14ac:dyDescent="0.15">
      <c r="A64" s="10" t="s">
        <v>29</v>
      </c>
      <c r="B64" s="9">
        <v>125086112</v>
      </c>
      <c r="D64" s="8">
        <v>90285714</v>
      </c>
      <c r="E64" s="8">
        <v>3452894</v>
      </c>
      <c r="F64" s="8">
        <v>3791839</v>
      </c>
      <c r="G64" s="8">
        <v>9548229</v>
      </c>
      <c r="H64" s="8">
        <v>5055065</v>
      </c>
      <c r="I64" s="8">
        <v>3219045</v>
      </c>
      <c r="J64" s="8">
        <v>9733326</v>
      </c>
    </row>
    <row r="65" spans="1:10" x14ac:dyDescent="0.15">
      <c r="A65" s="10" t="s">
        <v>28</v>
      </c>
      <c r="B65" s="9">
        <v>125028551</v>
      </c>
      <c r="D65" s="8">
        <v>90773655</v>
      </c>
      <c r="E65" s="8">
        <v>4194471</v>
      </c>
      <c r="F65" s="8">
        <v>2655805</v>
      </c>
      <c r="G65" s="8">
        <v>8742996</v>
      </c>
      <c r="H65" s="8">
        <v>5656032</v>
      </c>
      <c r="I65" s="8">
        <v>3054764</v>
      </c>
      <c r="J65" s="8">
        <v>9950828</v>
      </c>
    </row>
    <row r="66" spans="1:10" x14ac:dyDescent="0.15">
      <c r="A66" s="10" t="s">
        <v>27</v>
      </c>
      <c r="B66" s="9">
        <v>118625577</v>
      </c>
      <c r="D66" s="8">
        <v>85748395</v>
      </c>
      <c r="E66" s="8">
        <v>4075696</v>
      </c>
      <c r="F66" s="8">
        <v>2402049</v>
      </c>
      <c r="G66" s="8">
        <v>9134003</v>
      </c>
      <c r="H66" s="8">
        <v>5230013</v>
      </c>
      <c r="I66" s="8">
        <v>3079426</v>
      </c>
      <c r="J66" s="8">
        <v>8955995</v>
      </c>
    </row>
    <row r="67" spans="1:10" x14ac:dyDescent="0.15">
      <c r="A67" s="10" t="s">
        <v>26</v>
      </c>
      <c r="B67" s="9">
        <f>SUM(C67:J67)</f>
        <v>110787500</v>
      </c>
      <c r="D67" s="8">
        <v>78609500</v>
      </c>
      <c r="E67" s="8">
        <v>2800700</v>
      </c>
      <c r="F67" s="8">
        <v>2083700</v>
      </c>
      <c r="G67" s="8">
        <v>9393400</v>
      </c>
      <c r="H67" s="8">
        <v>5132400</v>
      </c>
      <c r="I67" s="8">
        <v>3097400</v>
      </c>
      <c r="J67" s="8">
        <v>9670400</v>
      </c>
    </row>
    <row r="68" spans="1:10" ht="6" customHeight="1" x14ac:dyDescent="0.15">
      <c r="A68" s="7"/>
      <c r="B68" s="6"/>
      <c r="C68" s="5"/>
      <c r="D68" s="5"/>
      <c r="E68" s="5"/>
      <c r="F68" s="5"/>
      <c r="G68" s="5"/>
      <c r="H68" s="5"/>
      <c r="I68" s="5"/>
      <c r="J68" s="5"/>
    </row>
    <row r="69" spans="1:10" x14ac:dyDescent="0.15">
      <c r="A69" s="4" t="s">
        <v>25</v>
      </c>
    </row>
  </sheetData>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pageSetUpPr fitToPage="1"/>
  </sheetPr>
  <dimension ref="A1:J28"/>
  <sheetViews>
    <sheetView zoomScaleNormal="100" workbookViewId="0">
      <selection activeCell="I1" sqref="I1"/>
    </sheetView>
  </sheetViews>
  <sheetFormatPr defaultRowHeight="13.5" x14ac:dyDescent="0.15"/>
  <cols>
    <col min="1" max="1" width="14.75" style="31" customWidth="1"/>
    <col min="2" max="2" width="10.75" style="31" customWidth="1"/>
    <col min="3" max="4" width="9.625" style="31" customWidth="1"/>
    <col min="5" max="5" width="19.125" style="31" customWidth="1"/>
    <col min="6" max="6" width="9.625" style="31" customWidth="1"/>
    <col min="7" max="7" width="13.625" style="31" customWidth="1"/>
    <col min="8" max="8" width="20.625" style="31" customWidth="1"/>
    <col min="9" max="9" width="6.375" style="31" bestFit="1" customWidth="1"/>
    <col min="10" max="16384" width="9" style="31"/>
  </cols>
  <sheetData>
    <row r="1" spans="1:10" ht="24" customHeight="1" x14ac:dyDescent="0.15">
      <c r="A1" s="266" t="s">
        <v>255</v>
      </c>
    </row>
    <row r="2" spans="1:10" ht="9" customHeight="1" x14ac:dyDescent="0.2">
      <c r="A2" s="58"/>
    </row>
    <row r="3" spans="1:10" ht="6" customHeight="1" x14ac:dyDescent="0.15">
      <c r="A3" s="51"/>
      <c r="B3" s="51"/>
      <c r="C3" s="51"/>
      <c r="D3" s="51"/>
      <c r="E3" s="51"/>
      <c r="F3" s="51"/>
      <c r="G3" s="51"/>
      <c r="H3" s="51"/>
      <c r="I3" s="51"/>
      <c r="J3" s="51"/>
    </row>
    <row r="4" spans="1:10" ht="15.75" customHeight="1" x14ac:dyDescent="0.15">
      <c r="A4" s="445" t="s">
        <v>111</v>
      </c>
      <c r="B4" s="383"/>
      <c r="C4" s="389" t="s">
        <v>55</v>
      </c>
      <c r="D4" s="389" t="s">
        <v>254</v>
      </c>
      <c r="E4" s="443" t="s">
        <v>243</v>
      </c>
      <c r="F4" s="389" t="s">
        <v>253</v>
      </c>
      <c r="G4" s="397" t="s">
        <v>252</v>
      </c>
      <c r="H4" s="443" t="s">
        <v>240</v>
      </c>
      <c r="I4" s="392" t="s">
        <v>239</v>
      </c>
    </row>
    <row r="5" spans="1:10" s="53" customFormat="1" ht="15.75" customHeight="1" x14ac:dyDescent="0.4">
      <c r="A5" s="446"/>
      <c r="B5" s="385"/>
      <c r="C5" s="447"/>
      <c r="D5" s="447"/>
      <c r="E5" s="399"/>
      <c r="F5" s="447"/>
      <c r="G5" s="399"/>
      <c r="H5" s="399"/>
      <c r="I5" s="444"/>
    </row>
    <row r="6" spans="1:10" ht="10.5" customHeight="1" x14ac:dyDescent="0.15">
      <c r="A6" s="51"/>
      <c r="B6" s="52"/>
      <c r="C6" s="52"/>
      <c r="D6" s="51"/>
      <c r="E6" s="51"/>
      <c r="F6" s="51"/>
      <c r="G6" s="51"/>
      <c r="H6" s="51"/>
      <c r="I6" s="51"/>
    </row>
    <row r="7" spans="1:10" x14ac:dyDescent="0.15">
      <c r="A7" s="50" t="s">
        <v>108</v>
      </c>
      <c r="B7" s="101" t="s">
        <v>220</v>
      </c>
      <c r="C7" s="100">
        <v>16.7</v>
      </c>
      <c r="D7" s="98">
        <v>38</v>
      </c>
      <c r="E7" s="98">
        <v>23.5</v>
      </c>
      <c r="F7" s="98">
        <v>14.8</v>
      </c>
      <c r="G7" s="98">
        <v>3.3</v>
      </c>
      <c r="H7" s="98">
        <v>30.2</v>
      </c>
      <c r="I7" s="98">
        <v>9.8000000000000007</v>
      </c>
    </row>
    <row r="8" spans="1:10" x14ac:dyDescent="0.15">
      <c r="A8" s="50" t="s">
        <v>251</v>
      </c>
      <c r="B8" s="101" t="s">
        <v>33</v>
      </c>
      <c r="C8" s="100">
        <v>16.7</v>
      </c>
      <c r="D8" s="98">
        <v>43.3</v>
      </c>
      <c r="E8" s="98">
        <v>24.1</v>
      </c>
      <c r="F8" s="98">
        <v>15.5</v>
      </c>
      <c r="G8" s="98">
        <v>2.9</v>
      </c>
      <c r="H8" s="98">
        <v>29.2</v>
      </c>
      <c r="I8" s="98">
        <v>11</v>
      </c>
    </row>
    <row r="9" spans="1:10" x14ac:dyDescent="0.15">
      <c r="A9" s="43"/>
      <c r="B9" s="101" t="s">
        <v>248</v>
      </c>
      <c r="C9" s="100">
        <v>17.899999999999999</v>
      </c>
      <c r="D9" s="98">
        <v>38.6</v>
      </c>
      <c r="E9" s="98">
        <v>29.4</v>
      </c>
      <c r="F9" s="98">
        <v>15.3</v>
      </c>
      <c r="G9" s="98">
        <v>3.5</v>
      </c>
      <c r="H9" s="98">
        <v>29.9</v>
      </c>
      <c r="I9" s="98">
        <v>12.9</v>
      </c>
    </row>
    <row r="10" spans="1:10" x14ac:dyDescent="0.15">
      <c r="A10" s="83"/>
      <c r="B10" s="101" t="s">
        <v>218</v>
      </c>
      <c r="C10" s="100">
        <v>16.899999999999999</v>
      </c>
      <c r="D10" s="98">
        <v>44.9</v>
      </c>
      <c r="E10" s="98">
        <v>31.4</v>
      </c>
      <c r="F10" s="98">
        <v>12.6</v>
      </c>
      <c r="G10" s="98">
        <v>4.5999999999999996</v>
      </c>
      <c r="H10" s="98">
        <v>36.299999999999997</v>
      </c>
      <c r="I10" s="98">
        <v>11.3</v>
      </c>
    </row>
    <row r="11" spans="1:10" x14ac:dyDescent="0.15">
      <c r="A11" s="83" t="s">
        <v>250</v>
      </c>
      <c r="B11" s="96" t="s">
        <v>217</v>
      </c>
      <c r="C11" s="98">
        <v>19.8</v>
      </c>
      <c r="D11" s="98">
        <v>44.2</v>
      </c>
      <c r="E11" s="98">
        <v>30.3</v>
      </c>
      <c r="F11" s="98">
        <v>14.9</v>
      </c>
      <c r="G11" s="98">
        <v>6.2</v>
      </c>
      <c r="H11" s="98">
        <v>40.5</v>
      </c>
      <c r="I11" s="98">
        <v>13.6</v>
      </c>
    </row>
    <row r="12" spans="1:10" x14ac:dyDescent="0.15">
      <c r="A12" s="43"/>
      <c r="B12" s="96" t="s">
        <v>216</v>
      </c>
      <c r="C12" s="98">
        <v>18.399999999999999</v>
      </c>
      <c r="D12" s="98">
        <v>39.6</v>
      </c>
      <c r="E12" s="98">
        <v>32.799999999999997</v>
      </c>
      <c r="F12" s="98">
        <v>13.9</v>
      </c>
      <c r="G12" s="98">
        <v>6</v>
      </c>
      <c r="H12" s="98">
        <v>33</v>
      </c>
      <c r="I12" s="98">
        <v>13.7</v>
      </c>
    </row>
    <row r="13" spans="1:10" x14ac:dyDescent="0.15">
      <c r="A13" s="43"/>
      <c r="B13" s="96" t="s">
        <v>215</v>
      </c>
      <c r="C13" s="98">
        <v>20.5</v>
      </c>
      <c r="D13" s="98">
        <v>42.1</v>
      </c>
      <c r="E13" s="98">
        <v>28.8</v>
      </c>
      <c r="F13" s="98">
        <v>14.8</v>
      </c>
      <c r="G13" s="98">
        <v>7.2</v>
      </c>
      <c r="H13" s="98">
        <v>37.9</v>
      </c>
      <c r="I13" s="98">
        <v>17.7</v>
      </c>
    </row>
    <row r="14" spans="1:10" x14ac:dyDescent="0.15">
      <c r="A14" s="43"/>
      <c r="B14" s="96" t="s">
        <v>214</v>
      </c>
      <c r="C14" s="98">
        <v>21.1</v>
      </c>
      <c r="D14" s="98">
        <v>47.7</v>
      </c>
      <c r="E14" s="98">
        <v>30.4</v>
      </c>
      <c r="F14" s="98">
        <v>13.8</v>
      </c>
      <c r="G14" s="98">
        <v>7.3</v>
      </c>
      <c r="H14" s="98">
        <v>42.8</v>
      </c>
      <c r="I14" s="98">
        <v>18.3</v>
      </c>
    </row>
    <row r="15" spans="1:10" x14ac:dyDescent="0.15">
      <c r="A15" s="43"/>
      <c r="B15" s="96" t="s">
        <v>213</v>
      </c>
      <c r="C15" s="98">
        <v>21.9</v>
      </c>
      <c r="D15" s="98">
        <v>46.9</v>
      </c>
      <c r="E15" s="98">
        <v>35.9</v>
      </c>
      <c r="F15" s="98">
        <v>16.600000000000001</v>
      </c>
      <c r="G15" s="99">
        <v>7.9</v>
      </c>
      <c r="H15" s="99">
        <v>42.4</v>
      </c>
      <c r="I15" s="98">
        <v>19.399999999999999</v>
      </c>
    </row>
    <row r="16" spans="1:10" ht="9" customHeight="1" x14ac:dyDescent="0.15">
      <c r="A16" s="80"/>
      <c r="B16" s="93"/>
      <c r="C16" s="92"/>
      <c r="D16" s="92"/>
      <c r="E16" s="92"/>
      <c r="F16" s="92"/>
      <c r="G16" s="92"/>
      <c r="H16" s="92"/>
      <c r="I16" s="92"/>
    </row>
    <row r="17" spans="1:9" ht="10.5" customHeight="1" x14ac:dyDescent="0.15">
      <c r="A17" s="43"/>
      <c r="B17" s="97"/>
      <c r="C17" s="43"/>
      <c r="D17" s="43"/>
      <c r="E17" s="43"/>
      <c r="F17" s="43"/>
      <c r="G17" s="43"/>
      <c r="H17" s="43"/>
      <c r="I17" s="43"/>
    </row>
    <row r="18" spans="1:9" x14ac:dyDescent="0.15">
      <c r="A18" s="43" t="s">
        <v>43</v>
      </c>
      <c r="B18" s="96" t="s">
        <v>220</v>
      </c>
      <c r="C18" s="94">
        <v>96</v>
      </c>
      <c r="D18" s="94">
        <v>71</v>
      </c>
      <c r="E18" s="94">
        <v>53</v>
      </c>
      <c r="F18" s="94">
        <v>96</v>
      </c>
      <c r="G18" s="94">
        <v>560</v>
      </c>
      <c r="H18" s="94">
        <v>54</v>
      </c>
      <c r="I18" s="94">
        <v>154</v>
      </c>
    </row>
    <row r="19" spans="1:9" x14ac:dyDescent="0.15">
      <c r="A19" s="50" t="s">
        <v>249</v>
      </c>
      <c r="B19" s="96" t="s">
        <v>33</v>
      </c>
      <c r="C19" s="94">
        <v>101</v>
      </c>
      <c r="D19" s="94">
        <v>81</v>
      </c>
      <c r="E19" s="94">
        <v>57</v>
      </c>
      <c r="F19" s="94">
        <v>97</v>
      </c>
      <c r="G19" s="94">
        <v>712</v>
      </c>
      <c r="H19" s="94">
        <v>61</v>
      </c>
      <c r="I19" s="94">
        <v>136</v>
      </c>
    </row>
    <row r="20" spans="1:9" x14ac:dyDescent="0.15">
      <c r="A20" s="43"/>
      <c r="B20" s="96" t="s">
        <v>248</v>
      </c>
      <c r="C20" s="94">
        <v>110</v>
      </c>
      <c r="D20" s="94">
        <v>89</v>
      </c>
      <c r="E20" s="94">
        <v>53</v>
      </c>
      <c r="F20" s="94">
        <v>107</v>
      </c>
      <c r="G20" s="94">
        <v>887</v>
      </c>
      <c r="H20" s="94">
        <v>65</v>
      </c>
      <c r="I20" s="94">
        <v>137</v>
      </c>
    </row>
    <row r="21" spans="1:9" x14ac:dyDescent="0.15">
      <c r="A21" s="83"/>
      <c r="B21" s="96" t="s">
        <v>218</v>
      </c>
      <c r="C21" s="94">
        <v>112</v>
      </c>
      <c r="D21" s="94">
        <v>94</v>
      </c>
      <c r="E21" s="94">
        <v>52</v>
      </c>
      <c r="F21" s="94">
        <v>115</v>
      </c>
      <c r="G21" s="94">
        <v>670</v>
      </c>
      <c r="H21" s="94">
        <v>58</v>
      </c>
      <c r="I21" s="94">
        <v>152</v>
      </c>
    </row>
    <row r="22" spans="1:9" x14ac:dyDescent="0.15">
      <c r="A22" s="83" t="s">
        <v>247</v>
      </c>
      <c r="B22" s="96" t="s">
        <v>217</v>
      </c>
      <c r="C22" s="94">
        <v>106</v>
      </c>
      <c r="D22" s="94">
        <v>77</v>
      </c>
      <c r="E22" s="94">
        <v>59</v>
      </c>
      <c r="F22" s="94">
        <v>108</v>
      </c>
      <c r="G22" s="94">
        <v>566</v>
      </c>
      <c r="H22" s="94">
        <v>60</v>
      </c>
      <c r="I22" s="94">
        <v>137</v>
      </c>
    </row>
    <row r="23" spans="1:9" x14ac:dyDescent="0.15">
      <c r="A23" s="51"/>
      <c r="B23" s="96" t="s">
        <v>216</v>
      </c>
      <c r="C23" s="94">
        <v>98</v>
      </c>
      <c r="D23" s="94">
        <v>68</v>
      </c>
      <c r="E23" s="94">
        <v>54</v>
      </c>
      <c r="F23" s="94">
        <v>107</v>
      </c>
      <c r="G23" s="94">
        <v>487</v>
      </c>
      <c r="H23" s="94">
        <v>66</v>
      </c>
      <c r="I23" s="94">
        <v>114</v>
      </c>
    </row>
    <row r="24" spans="1:9" x14ac:dyDescent="0.15">
      <c r="A24" s="51"/>
      <c r="B24" s="96" t="s">
        <v>215</v>
      </c>
      <c r="C24" s="94">
        <v>84</v>
      </c>
      <c r="D24" s="94">
        <v>56</v>
      </c>
      <c r="E24" s="94">
        <v>47</v>
      </c>
      <c r="F24" s="94">
        <v>90</v>
      </c>
      <c r="G24" s="94">
        <v>436</v>
      </c>
      <c r="H24" s="94">
        <v>55</v>
      </c>
      <c r="I24" s="94">
        <v>88</v>
      </c>
    </row>
    <row r="25" spans="1:9" x14ac:dyDescent="0.15">
      <c r="A25" s="51"/>
      <c r="B25" s="96" t="s">
        <v>214</v>
      </c>
      <c r="C25" s="94">
        <v>81</v>
      </c>
      <c r="D25" s="94">
        <v>53</v>
      </c>
      <c r="E25" s="94">
        <v>44</v>
      </c>
      <c r="F25" s="94">
        <v>94</v>
      </c>
      <c r="G25" s="94">
        <v>418</v>
      </c>
      <c r="H25" s="94">
        <v>52</v>
      </c>
      <c r="I25" s="94">
        <v>86</v>
      </c>
    </row>
    <row r="26" spans="1:9" x14ac:dyDescent="0.15">
      <c r="A26" s="43"/>
      <c r="B26" s="96" t="s">
        <v>213</v>
      </c>
      <c r="C26" s="95">
        <v>79.900000000000006</v>
      </c>
      <c r="D26" s="94">
        <v>52</v>
      </c>
      <c r="E26" s="94">
        <v>39</v>
      </c>
      <c r="F26" s="94">
        <v>81</v>
      </c>
      <c r="G26" s="94">
        <v>382</v>
      </c>
      <c r="H26" s="94">
        <v>58</v>
      </c>
      <c r="I26" s="94">
        <v>86</v>
      </c>
    </row>
    <row r="27" spans="1:9" ht="9" customHeight="1" x14ac:dyDescent="0.15">
      <c r="A27" s="59"/>
      <c r="B27" s="93"/>
      <c r="C27" s="92"/>
      <c r="D27" s="92"/>
      <c r="E27" s="92"/>
      <c r="F27" s="92"/>
      <c r="G27" s="92"/>
      <c r="H27" s="92"/>
      <c r="I27" s="92"/>
    </row>
    <row r="28" spans="1:9" x14ac:dyDescent="0.15">
      <c r="A28" s="32" t="s">
        <v>25</v>
      </c>
    </row>
  </sheetData>
  <mergeCells count="8">
    <mergeCell ref="H4:H5"/>
    <mergeCell ref="I4:I5"/>
    <mergeCell ref="A4:B5"/>
    <mergeCell ref="C4:C5"/>
    <mergeCell ref="D4:D5"/>
    <mergeCell ref="E4:E5"/>
    <mergeCell ref="F4:F5"/>
    <mergeCell ref="G4:G5"/>
  </mergeCells>
  <phoneticPr fontId="1"/>
  <pageMargins left="0.70866141732283472" right="0.70866141732283472" top="0.74803149606299213" bottom="0.74803149606299213" header="0.31496062992125984" footer="0.31496062992125984"/>
  <pageSetup paperSize="9" scale="70"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pageSetUpPr fitToPage="1"/>
  </sheetPr>
  <dimension ref="A1:H10"/>
  <sheetViews>
    <sheetView zoomScaleNormal="100" workbookViewId="0">
      <selection activeCell="K1" sqref="K1"/>
    </sheetView>
  </sheetViews>
  <sheetFormatPr defaultRowHeight="13.5" x14ac:dyDescent="0.15"/>
  <cols>
    <col min="1" max="1" width="18" style="31" customWidth="1"/>
    <col min="2" max="2" width="14" style="31" customWidth="1"/>
    <col min="3" max="3" width="12.125" style="31" customWidth="1"/>
    <col min="4" max="4" width="9" style="31"/>
    <col min="5" max="5" width="9.25" style="31" customWidth="1"/>
    <col min="6" max="6" width="9" style="31"/>
    <col min="7" max="7" width="14.625" style="31" customWidth="1"/>
    <col min="8" max="16384" width="9" style="31"/>
  </cols>
  <sheetData>
    <row r="1" spans="1:8" ht="24" customHeight="1" x14ac:dyDescent="0.15">
      <c r="A1" s="266" t="s">
        <v>261</v>
      </c>
    </row>
    <row r="2" spans="1:8" ht="24" customHeight="1" x14ac:dyDescent="0.15">
      <c r="A2" s="123" t="s">
        <v>260</v>
      </c>
    </row>
    <row r="3" spans="1:8" ht="17.25" x14ac:dyDescent="0.2">
      <c r="A3" s="124"/>
    </row>
    <row r="5" spans="1:8" x14ac:dyDescent="0.15">
      <c r="B5" s="448" t="s">
        <v>237</v>
      </c>
      <c r="C5" s="448"/>
      <c r="D5" s="448"/>
      <c r="E5" s="448"/>
      <c r="F5" s="448"/>
      <c r="G5" s="448"/>
      <c r="H5" s="448"/>
    </row>
    <row r="6" spans="1:8" ht="45" x14ac:dyDescent="0.15">
      <c r="A6" s="108" t="s">
        <v>229</v>
      </c>
      <c r="B6" s="89" t="s">
        <v>236</v>
      </c>
      <c r="C6" s="88" t="s">
        <v>235</v>
      </c>
      <c r="D6" s="88" t="s">
        <v>234</v>
      </c>
      <c r="E6" s="88" t="s">
        <v>233</v>
      </c>
      <c r="F6" s="88" t="s">
        <v>232</v>
      </c>
      <c r="G6" s="88" t="s">
        <v>259</v>
      </c>
      <c r="H6" s="88" t="s">
        <v>230</v>
      </c>
    </row>
    <row r="7" spans="1:8" ht="34.5" customHeight="1" x14ac:dyDescent="0.15">
      <c r="A7" s="107" t="s">
        <v>258</v>
      </c>
      <c r="B7" s="132">
        <v>25.435169124024284</v>
      </c>
      <c r="C7" s="449" t="s">
        <v>67</v>
      </c>
      <c r="D7" s="132">
        <v>43.499551569506728</v>
      </c>
      <c r="E7" s="132">
        <v>18.384883244571895</v>
      </c>
      <c r="F7" s="132">
        <v>16.249272550921436</v>
      </c>
      <c r="G7" s="132">
        <v>34.075657272555326</v>
      </c>
      <c r="H7" s="133" t="s">
        <v>45</v>
      </c>
    </row>
    <row r="8" spans="1:8" ht="52.5" customHeight="1" x14ac:dyDescent="0.15">
      <c r="A8" s="104" t="s">
        <v>257</v>
      </c>
      <c r="B8" s="135">
        <v>81.839657195791105</v>
      </c>
      <c r="C8" s="450"/>
      <c r="D8" s="135">
        <v>35.781452311244898</v>
      </c>
      <c r="E8" s="135">
        <v>95.51171522477857</v>
      </c>
      <c r="F8" s="135">
        <v>178.72786963528921</v>
      </c>
      <c r="G8" s="135">
        <v>64.565659032626911</v>
      </c>
      <c r="H8" s="136" t="s">
        <v>45</v>
      </c>
    </row>
    <row r="10" spans="1:8" x14ac:dyDescent="0.15">
      <c r="A10" s="31" t="s">
        <v>256</v>
      </c>
    </row>
  </sheetData>
  <mergeCells count="2">
    <mergeCell ref="B5:H5"/>
    <mergeCell ref="C7:C8"/>
  </mergeCells>
  <phoneticPr fontId="1"/>
  <pageMargins left="0.70866141732283472" right="0.70866141732283472" top="0.74803149606299213" bottom="0.74803149606299213" header="0.31496062992125984" footer="0.31496062992125984"/>
  <pageSetup paperSize="9" scale="71"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pageSetUpPr fitToPage="1"/>
  </sheetPr>
  <dimension ref="A1:H10"/>
  <sheetViews>
    <sheetView zoomScaleNormal="100" workbookViewId="0">
      <selection activeCell="J1" sqref="J1"/>
    </sheetView>
  </sheetViews>
  <sheetFormatPr defaultRowHeight="13.5" x14ac:dyDescent="0.15"/>
  <cols>
    <col min="1" max="1" width="18" style="31" customWidth="1"/>
    <col min="2" max="2" width="14" style="31" customWidth="1"/>
    <col min="3" max="3" width="12.125" style="31" customWidth="1"/>
    <col min="4" max="4" width="9" style="31"/>
    <col min="5" max="5" width="9.25" style="31" customWidth="1"/>
    <col min="6" max="6" width="9" style="31"/>
    <col min="7" max="7" width="14.625" style="31" customWidth="1"/>
    <col min="8" max="9" width="9" style="31"/>
    <col min="10" max="10" width="11.625" style="31" bestFit="1" customWidth="1"/>
    <col min="11" max="16384" width="9" style="31"/>
  </cols>
  <sheetData>
    <row r="1" spans="1:8" ht="24" customHeight="1" x14ac:dyDescent="0.15">
      <c r="A1" s="266" t="s">
        <v>261</v>
      </c>
    </row>
    <row r="2" spans="1:8" ht="17.25" x14ac:dyDescent="0.15">
      <c r="A2" s="123" t="s">
        <v>264</v>
      </c>
    </row>
    <row r="3" spans="1:8" ht="17.25" x14ac:dyDescent="0.2">
      <c r="A3" s="124"/>
    </row>
    <row r="5" spans="1:8" x14ac:dyDescent="0.15">
      <c r="B5" s="448" t="s">
        <v>237</v>
      </c>
      <c r="C5" s="448"/>
      <c r="D5" s="448"/>
      <c r="E5" s="448"/>
      <c r="F5" s="448"/>
      <c r="G5" s="448"/>
      <c r="H5" s="448"/>
    </row>
    <row r="6" spans="1:8" ht="45" x14ac:dyDescent="0.15">
      <c r="A6" s="108" t="s">
        <v>263</v>
      </c>
      <c r="B6" s="89" t="s">
        <v>236</v>
      </c>
      <c r="C6" s="88" t="s">
        <v>235</v>
      </c>
      <c r="D6" s="88" t="s">
        <v>234</v>
      </c>
      <c r="E6" s="88" t="s">
        <v>233</v>
      </c>
      <c r="F6" s="88" t="s">
        <v>232</v>
      </c>
      <c r="G6" s="88" t="s">
        <v>259</v>
      </c>
      <c r="H6" s="88" t="s">
        <v>230</v>
      </c>
    </row>
    <row r="7" spans="1:8" ht="34.5" customHeight="1" x14ac:dyDescent="0.15">
      <c r="A7" s="107" t="s">
        <v>258</v>
      </c>
      <c r="B7" s="131">
        <v>26.477406407861046</v>
      </c>
      <c r="C7" s="132">
        <v>73.535031847133752</v>
      </c>
      <c r="D7" s="132">
        <v>51.655545536519384</v>
      </c>
      <c r="E7" s="132">
        <v>16.255307262569833</v>
      </c>
      <c r="F7" s="132">
        <v>19.092654824771962</v>
      </c>
      <c r="G7" s="132">
        <v>31.352442560785189</v>
      </c>
      <c r="H7" s="133" t="s">
        <v>45</v>
      </c>
    </row>
    <row r="8" spans="1:8" ht="52.5" customHeight="1" x14ac:dyDescent="0.15">
      <c r="A8" s="104" t="s">
        <v>257</v>
      </c>
      <c r="B8" s="134">
        <v>83.749935315256451</v>
      </c>
      <c r="C8" s="135">
        <v>43.867457773928109</v>
      </c>
      <c r="D8" s="135">
        <v>33.384282372656493</v>
      </c>
      <c r="E8" s="135">
        <v>89.888178620934582</v>
      </c>
      <c r="F8" s="135">
        <v>172.02682926829269</v>
      </c>
      <c r="G8" s="135">
        <v>79.0210312124252</v>
      </c>
      <c r="H8" s="136" t="s">
        <v>45</v>
      </c>
    </row>
    <row r="10" spans="1:8" x14ac:dyDescent="0.15">
      <c r="A10" s="31" t="s">
        <v>262</v>
      </c>
    </row>
  </sheetData>
  <mergeCells count="1">
    <mergeCell ref="B5:H5"/>
  </mergeCells>
  <phoneticPr fontId="1"/>
  <pageMargins left="0.70866141732283472" right="0.70866141732283472" top="0.74803149606299213" bottom="0.74803149606299213" header="0.31496062992125984" footer="0.31496062992125984"/>
  <pageSetup paperSize="9" scale="77"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I23"/>
  <sheetViews>
    <sheetView zoomScaleNormal="100" workbookViewId="0">
      <selection activeCell="J1" sqref="J1"/>
    </sheetView>
  </sheetViews>
  <sheetFormatPr defaultRowHeight="13.5" x14ac:dyDescent="0.15"/>
  <cols>
    <col min="1" max="1" width="18" style="31" customWidth="1"/>
    <col min="2" max="2" width="14" style="31" customWidth="1"/>
    <col min="3" max="3" width="12.125" style="31" customWidth="1"/>
    <col min="4" max="4" width="11" style="31" bestFit="1" customWidth="1"/>
    <col min="5" max="5" width="9.25" style="31" customWidth="1"/>
    <col min="6" max="6" width="12.125" style="31" bestFit="1" customWidth="1"/>
    <col min="7" max="7" width="14.625" style="31" customWidth="1"/>
    <col min="8" max="8" width="9.125" style="31" bestFit="1" customWidth="1"/>
    <col min="9" max="16384" width="9" style="31"/>
  </cols>
  <sheetData>
    <row r="1" spans="1:9" ht="24" customHeight="1" x14ac:dyDescent="0.15">
      <c r="A1" s="266" t="s">
        <v>261</v>
      </c>
    </row>
    <row r="2" spans="1:9" ht="17.25" x14ac:dyDescent="0.2">
      <c r="A2" s="79" t="s">
        <v>265</v>
      </c>
    </row>
    <row r="3" spans="1:9" ht="17.25" x14ac:dyDescent="0.2">
      <c r="A3" s="124"/>
    </row>
    <row r="5" spans="1:9" x14ac:dyDescent="0.15">
      <c r="B5" s="448" t="s">
        <v>237</v>
      </c>
      <c r="C5" s="448"/>
      <c r="D5" s="448"/>
      <c r="E5" s="448"/>
      <c r="F5" s="448"/>
      <c r="G5" s="448"/>
      <c r="H5" s="448"/>
    </row>
    <row r="6" spans="1:9" ht="45" x14ac:dyDescent="0.15">
      <c r="A6" s="108" t="s">
        <v>227</v>
      </c>
      <c r="B6" s="89" t="s">
        <v>236</v>
      </c>
      <c r="C6" s="88" t="s">
        <v>235</v>
      </c>
      <c r="D6" s="88" t="s">
        <v>234</v>
      </c>
      <c r="E6" s="88" t="s">
        <v>233</v>
      </c>
      <c r="F6" s="88" t="s">
        <v>232</v>
      </c>
      <c r="G6" s="88" t="s">
        <v>259</v>
      </c>
      <c r="H6" s="88" t="s">
        <v>230</v>
      </c>
    </row>
    <row r="7" spans="1:9" ht="34.5" customHeight="1" x14ac:dyDescent="0.15">
      <c r="A7" s="107" t="s">
        <v>258</v>
      </c>
      <c r="B7" s="106">
        <v>25.731190197563159</v>
      </c>
      <c r="C7" s="106">
        <v>71.965311004784695</v>
      </c>
      <c r="D7" s="106">
        <v>42.121440536013402</v>
      </c>
      <c r="E7" s="106">
        <v>15.936917407327119</v>
      </c>
      <c r="F7" s="106">
        <v>15.414925373134329</v>
      </c>
      <c r="G7" s="106">
        <v>32.022504688476765</v>
      </c>
      <c r="H7" s="105">
        <v>0</v>
      </c>
    </row>
    <row r="8" spans="1:9" ht="52.5" customHeight="1" x14ac:dyDescent="0.15">
      <c r="A8" s="104" t="s">
        <v>257</v>
      </c>
      <c r="B8" s="103">
        <v>84.656070005912298</v>
      </c>
      <c r="C8" s="103">
        <v>42.119076508817713</v>
      </c>
      <c r="D8" s="103">
        <v>36.651939633746245</v>
      </c>
      <c r="E8" s="103">
        <v>98.241168709278128</v>
      </c>
      <c r="F8" s="103">
        <v>211.05275533916122</v>
      </c>
      <c r="G8" s="103">
        <v>71.680392514120612</v>
      </c>
      <c r="H8" s="102" t="s">
        <v>45</v>
      </c>
    </row>
    <row r="9" spans="1:9" x14ac:dyDescent="0.15">
      <c r="A9" s="31" t="s">
        <v>256</v>
      </c>
    </row>
    <row r="13" spans="1:9" x14ac:dyDescent="0.15">
      <c r="H13" s="51"/>
      <c r="I13" s="51"/>
    </row>
    <row r="14" spans="1:9" ht="14.25" x14ac:dyDescent="0.15">
      <c r="C14" s="125"/>
      <c r="D14" s="125"/>
      <c r="E14" s="125"/>
      <c r="F14" s="125"/>
      <c r="G14" s="125"/>
      <c r="H14" s="125"/>
      <c r="I14" s="51"/>
    </row>
    <row r="15" spans="1:9" ht="14.25" x14ac:dyDescent="0.15">
      <c r="B15" s="126"/>
      <c r="C15" s="125"/>
      <c r="D15" s="125"/>
      <c r="E15" s="125"/>
      <c r="F15" s="125"/>
      <c r="G15" s="125"/>
      <c r="H15" s="125"/>
      <c r="I15" s="51"/>
    </row>
    <row r="16" spans="1:9" x14ac:dyDescent="0.15">
      <c r="B16" s="127"/>
      <c r="C16" s="127"/>
      <c r="D16" s="127"/>
      <c r="E16" s="127"/>
      <c r="F16" s="127"/>
      <c r="G16" s="127"/>
      <c r="H16" s="128"/>
      <c r="I16" s="51"/>
    </row>
    <row r="17" spans="2:9" x14ac:dyDescent="0.15">
      <c r="H17" s="51"/>
      <c r="I17" s="51"/>
    </row>
    <row r="18" spans="2:9" ht="14.25" x14ac:dyDescent="0.15">
      <c r="C18" s="125"/>
      <c r="D18" s="125"/>
      <c r="E18" s="125"/>
      <c r="F18" s="125"/>
      <c r="G18" s="125"/>
      <c r="H18" s="125"/>
      <c r="I18" s="51"/>
    </row>
    <row r="19" spans="2:9" x14ac:dyDescent="0.15">
      <c r="B19" s="129"/>
      <c r="C19" s="129"/>
      <c r="D19" s="129"/>
      <c r="E19" s="129"/>
      <c r="F19" s="129"/>
      <c r="G19" s="129"/>
      <c r="H19" s="130"/>
      <c r="I19" s="51"/>
    </row>
    <row r="20" spans="2:9" x14ac:dyDescent="0.15">
      <c r="H20" s="51"/>
      <c r="I20" s="51"/>
    </row>
    <row r="21" spans="2:9" x14ac:dyDescent="0.15">
      <c r="H21" s="51"/>
      <c r="I21" s="51"/>
    </row>
    <row r="22" spans="2:9" x14ac:dyDescent="0.15">
      <c r="H22" s="51"/>
      <c r="I22" s="51"/>
    </row>
    <row r="23" spans="2:9" x14ac:dyDescent="0.15">
      <c r="H23" s="51"/>
      <c r="I23" s="51"/>
    </row>
  </sheetData>
  <mergeCells count="1">
    <mergeCell ref="B5:H5"/>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5F0B9-1072-4AF5-ABBF-2BC4BB7F7391}">
  <sheetPr>
    <pageSetUpPr fitToPage="1"/>
  </sheetPr>
  <dimension ref="A1:H19"/>
  <sheetViews>
    <sheetView zoomScaleNormal="100" workbookViewId="0">
      <selection activeCell="J1" sqref="J1"/>
    </sheetView>
  </sheetViews>
  <sheetFormatPr defaultRowHeight="13.5" x14ac:dyDescent="0.15"/>
  <cols>
    <col min="1" max="1" width="18" style="31" customWidth="1"/>
    <col min="2" max="2" width="14" style="31" customWidth="1"/>
    <col min="3" max="3" width="12.125" style="31" customWidth="1"/>
    <col min="4" max="4" width="11" style="31" bestFit="1" customWidth="1"/>
    <col min="5" max="5" width="10.375" style="31" bestFit="1" customWidth="1"/>
    <col min="6" max="6" width="12.125" style="31" bestFit="1" customWidth="1"/>
    <col min="7" max="7" width="14.625" style="31" customWidth="1"/>
    <col min="8" max="8" width="9.125" style="31" bestFit="1" customWidth="1"/>
    <col min="9" max="16384" width="9" style="31"/>
  </cols>
  <sheetData>
    <row r="1" spans="1:8" ht="17.25" x14ac:dyDescent="0.2">
      <c r="A1" s="58" t="s">
        <v>261</v>
      </c>
    </row>
    <row r="2" spans="1:8" ht="17.25" x14ac:dyDescent="0.2">
      <c r="A2" s="79" t="s">
        <v>336</v>
      </c>
    </row>
    <row r="3" spans="1:8" ht="17.25" x14ac:dyDescent="0.2">
      <c r="A3" s="124"/>
    </row>
    <row r="5" spans="1:8" x14ac:dyDescent="0.15">
      <c r="B5" s="437" t="s">
        <v>237</v>
      </c>
      <c r="C5" s="437"/>
      <c r="D5" s="437"/>
      <c r="E5" s="437"/>
      <c r="F5" s="437"/>
      <c r="G5" s="437"/>
      <c r="H5" s="437"/>
    </row>
    <row r="6" spans="1:8" ht="45" x14ac:dyDescent="0.15">
      <c r="A6" s="108" t="s">
        <v>335</v>
      </c>
      <c r="B6" s="341" t="s">
        <v>236</v>
      </c>
      <c r="C6" s="88" t="s">
        <v>235</v>
      </c>
      <c r="D6" s="88" t="s">
        <v>234</v>
      </c>
      <c r="E6" s="88" t="s">
        <v>233</v>
      </c>
      <c r="F6" s="88" t="s">
        <v>232</v>
      </c>
      <c r="G6" s="88" t="s">
        <v>259</v>
      </c>
      <c r="H6" s="88" t="s">
        <v>230</v>
      </c>
    </row>
    <row r="7" spans="1:8" ht="34.5" customHeight="1" x14ac:dyDescent="0.15">
      <c r="A7" s="107" t="s">
        <v>258</v>
      </c>
      <c r="B7" s="106">
        <v>166.2607195662888</v>
      </c>
      <c r="C7" s="106">
        <v>36.76</v>
      </c>
      <c r="D7" s="106">
        <v>48.676809210526315</v>
      </c>
      <c r="E7" s="106">
        <v>16.959523809523809</v>
      </c>
      <c r="F7" s="106">
        <v>14.169678272366681</v>
      </c>
      <c r="G7" s="106">
        <v>30.413568962015031</v>
      </c>
      <c r="H7" s="105" t="s">
        <v>337</v>
      </c>
    </row>
    <row r="8" spans="1:8" ht="52.5" customHeight="1" x14ac:dyDescent="0.15">
      <c r="A8" s="104" t="s">
        <v>257</v>
      </c>
      <c r="B8" s="103">
        <v>58.709758317202372</v>
      </c>
      <c r="C8" s="103">
        <v>67.629760609358001</v>
      </c>
      <c r="D8" s="103">
        <v>34.855569258840028</v>
      </c>
      <c r="E8" s="103">
        <v>86.100433050032933</v>
      </c>
      <c r="F8" s="103">
        <v>220.89717271624522</v>
      </c>
      <c r="G8" s="103">
        <v>67.914583973391402</v>
      </c>
      <c r="H8" s="102" t="s">
        <v>337</v>
      </c>
    </row>
    <row r="9" spans="1:8" x14ac:dyDescent="0.15">
      <c r="A9" s="31" t="s">
        <v>256</v>
      </c>
    </row>
    <row r="11" spans="1:8" x14ac:dyDescent="0.15">
      <c r="B11" s="349"/>
      <c r="C11" s="349"/>
      <c r="D11" s="349"/>
      <c r="E11" s="349"/>
      <c r="F11" s="349"/>
      <c r="G11" s="349"/>
    </row>
    <row r="12" spans="1:8" x14ac:dyDescent="0.15">
      <c r="B12" s="349"/>
      <c r="C12" s="349"/>
      <c r="D12" s="349"/>
      <c r="E12" s="349"/>
      <c r="F12" s="349"/>
      <c r="G12" s="349"/>
    </row>
    <row r="13" spans="1:8" x14ac:dyDescent="0.15">
      <c r="B13" s="349"/>
      <c r="C13" s="349"/>
      <c r="D13" s="349"/>
      <c r="E13" s="349"/>
      <c r="F13" s="349"/>
      <c r="G13" s="349"/>
    </row>
    <row r="14" spans="1:8" ht="14.25" x14ac:dyDescent="0.15">
      <c r="C14" s="125"/>
      <c r="D14" s="125"/>
      <c r="E14" s="125"/>
      <c r="F14" s="125"/>
      <c r="G14" s="125"/>
      <c r="H14" s="125"/>
    </row>
    <row r="15" spans="1:8" ht="14.25" x14ac:dyDescent="0.15">
      <c r="B15" s="126"/>
      <c r="C15" s="125"/>
      <c r="D15" s="125"/>
      <c r="E15" s="125"/>
      <c r="F15" s="125"/>
      <c r="G15" s="125"/>
      <c r="H15" s="125"/>
    </row>
    <row r="16" spans="1:8" x14ac:dyDescent="0.15">
      <c r="B16" s="127"/>
      <c r="C16" s="127"/>
      <c r="D16" s="127"/>
      <c r="E16" s="127"/>
      <c r="F16" s="127"/>
      <c r="G16" s="127"/>
      <c r="H16" s="127"/>
    </row>
    <row r="18" spans="2:8" ht="14.25" x14ac:dyDescent="0.15">
      <c r="C18" s="125"/>
      <c r="D18" s="125"/>
      <c r="E18" s="125"/>
      <c r="F18" s="125"/>
      <c r="G18" s="125"/>
      <c r="H18" s="125"/>
    </row>
    <row r="19" spans="2:8" x14ac:dyDescent="0.15">
      <c r="B19" s="129"/>
      <c r="C19" s="129"/>
      <c r="D19" s="129"/>
      <c r="E19" s="129"/>
      <c r="F19" s="129"/>
      <c r="G19" s="129"/>
      <c r="H19" s="129"/>
    </row>
  </sheetData>
  <mergeCells count="1">
    <mergeCell ref="B5:H5"/>
  </mergeCells>
  <phoneticPr fontId="1"/>
  <pageMargins left="0.70866141732283472" right="0.70866141732283472" top="0.74803149606299213" bottom="0.74803149606299213" header="0.31496062992125984" footer="0.31496062992125984"/>
  <pageSetup paperSize="9" scale="72"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Q20"/>
  <sheetViews>
    <sheetView zoomScaleNormal="100" workbookViewId="0">
      <selection activeCell="E1" sqref="E1"/>
    </sheetView>
  </sheetViews>
  <sheetFormatPr defaultRowHeight="13.5" x14ac:dyDescent="0.15"/>
  <cols>
    <col min="1" max="1" width="9.125" style="109" customWidth="1"/>
    <col min="2" max="2" width="29.375" style="31" customWidth="1"/>
    <col min="3" max="8" width="9.5" style="31" customWidth="1"/>
    <col min="9" max="10" width="10.125" style="31" customWidth="1"/>
    <col min="11" max="12" width="11.125" style="31" customWidth="1"/>
    <col min="13" max="13" width="9.625" style="31" customWidth="1"/>
    <col min="14" max="14" width="9.125" style="31" customWidth="1"/>
    <col min="15" max="15" width="8.625" style="31" customWidth="1"/>
    <col min="16" max="16" width="13.125" style="31" customWidth="1"/>
    <col min="17" max="17" width="15.625" style="31" customWidth="1"/>
    <col min="18" max="18" width="9" style="31"/>
    <col min="19" max="19" width="17.375" style="31" customWidth="1"/>
    <col min="20" max="16384" width="9" style="31"/>
  </cols>
  <sheetData>
    <row r="1" spans="1:17" ht="24" customHeight="1" x14ac:dyDescent="0.15">
      <c r="A1" s="123" t="s">
        <v>278</v>
      </c>
    </row>
    <row r="2" spans="1:17" ht="9" customHeight="1" x14ac:dyDescent="0.2">
      <c r="A2" s="79"/>
    </row>
    <row r="3" spans="1:17" x14ac:dyDescent="0.15">
      <c r="A3" s="183" t="s">
        <v>338</v>
      </c>
    </row>
    <row r="4" spans="1:17" x14ac:dyDescent="0.15">
      <c r="A4" s="183"/>
    </row>
    <row r="5" spans="1:17" ht="6" customHeight="1" x14ac:dyDescent="0.2">
      <c r="A5" s="350"/>
    </row>
    <row r="6" spans="1:17" s="53" customFormat="1" ht="16.5" customHeight="1" x14ac:dyDescent="0.4">
      <c r="A6" s="383" t="s">
        <v>111</v>
      </c>
      <c r="B6" s="392" t="s">
        <v>277</v>
      </c>
      <c r="C6" s="438" t="s">
        <v>46</v>
      </c>
      <c r="D6" s="438"/>
      <c r="E6" s="392" t="s">
        <v>44</v>
      </c>
      <c r="F6" s="383"/>
      <c r="G6" s="392" t="s">
        <v>276</v>
      </c>
      <c r="H6" s="383"/>
      <c r="I6" s="392" t="s">
        <v>275</v>
      </c>
      <c r="J6" s="383"/>
      <c r="K6" s="451" t="s">
        <v>274</v>
      </c>
      <c r="L6" s="452"/>
      <c r="M6" s="386" t="s">
        <v>273</v>
      </c>
      <c r="N6" s="387"/>
      <c r="O6" s="387"/>
      <c r="P6" s="387"/>
      <c r="Q6" s="387"/>
    </row>
    <row r="7" spans="1:17" s="53" customFormat="1" ht="16.5" customHeight="1" x14ac:dyDescent="0.4">
      <c r="A7" s="384"/>
      <c r="B7" s="455"/>
      <c r="C7" s="438"/>
      <c r="D7" s="438"/>
      <c r="E7" s="394"/>
      <c r="F7" s="385"/>
      <c r="G7" s="394"/>
      <c r="H7" s="385"/>
      <c r="I7" s="394"/>
      <c r="J7" s="385"/>
      <c r="K7" s="453"/>
      <c r="L7" s="454"/>
      <c r="M7" s="389" t="s">
        <v>46</v>
      </c>
      <c r="N7" s="389" t="s">
        <v>272</v>
      </c>
      <c r="O7" s="389" t="s">
        <v>108</v>
      </c>
      <c r="P7" s="389" t="s">
        <v>43</v>
      </c>
      <c r="Q7" s="451" t="s">
        <v>271</v>
      </c>
    </row>
    <row r="8" spans="1:17" s="53" customFormat="1" ht="16.5" customHeight="1" x14ac:dyDescent="0.4">
      <c r="A8" s="385"/>
      <c r="B8" s="444"/>
      <c r="C8" s="270" t="s">
        <v>227</v>
      </c>
      <c r="D8" s="270" t="s">
        <v>335</v>
      </c>
      <c r="E8" s="270" t="s">
        <v>227</v>
      </c>
      <c r="F8" s="270" t="s">
        <v>335</v>
      </c>
      <c r="G8" s="270" t="s">
        <v>227</v>
      </c>
      <c r="H8" s="270" t="s">
        <v>335</v>
      </c>
      <c r="I8" s="270" t="s">
        <v>227</v>
      </c>
      <c r="J8" s="270" t="s">
        <v>335</v>
      </c>
      <c r="K8" s="270" t="s">
        <v>227</v>
      </c>
      <c r="L8" s="270" t="s">
        <v>335</v>
      </c>
      <c r="M8" s="391"/>
      <c r="N8" s="391"/>
      <c r="O8" s="391"/>
      <c r="P8" s="391"/>
      <c r="Q8" s="456"/>
    </row>
    <row r="9" spans="1:17" x14ac:dyDescent="0.15">
      <c r="B9" s="52"/>
    </row>
    <row r="10" spans="1:17" x14ac:dyDescent="0.15">
      <c r="A10" s="336" t="s">
        <v>270</v>
      </c>
      <c r="B10" s="113" t="s">
        <v>269</v>
      </c>
      <c r="C10" s="44">
        <v>94</v>
      </c>
      <c r="D10" s="44">
        <v>78</v>
      </c>
      <c r="E10" s="44">
        <v>540</v>
      </c>
      <c r="F10" s="44">
        <v>347</v>
      </c>
      <c r="G10" s="44">
        <v>19455</v>
      </c>
      <c r="H10" s="44">
        <v>5603</v>
      </c>
      <c r="I10" s="44">
        <v>1168667</v>
      </c>
      <c r="J10" s="44">
        <v>409164</v>
      </c>
      <c r="K10" s="44">
        <f>I10/E10</f>
        <v>2164.198148148148</v>
      </c>
      <c r="L10" s="44">
        <f>J10/F10</f>
        <v>1179.1469740634006</v>
      </c>
      <c r="M10" s="115">
        <f>D10/C10-1</f>
        <v>-0.17021276595744683</v>
      </c>
      <c r="N10" s="115">
        <f>F10/E10-1</f>
        <v>-0.3574074074074074</v>
      </c>
      <c r="O10" s="115">
        <f>H10/G10-1</f>
        <v>-0.71200205602672839</v>
      </c>
      <c r="P10" s="115">
        <f>J10/I10-1</f>
        <v>-0.64988829153214733</v>
      </c>
      <c r="Q10" s="114">
        <f>L10/K10-1</f>
        <v>-0.45515757183677097</v>
      </c>
    </row>
    <row r="11" spans="1:17" x14ac:dyDescent="0.15">
      <c r="A11" s="336"/>
      <c r="B11" s="113"/>
      <c r="C11" s="44"/>
      <c r="D11" s="44"/>
      <c r="E11" s="44"/>
      <c r="F11" s="44"/>
      <c r="G11" s="44"/>
      <c r="H11" s="44"/>
      <c r="I11" s="44"/>
      <c r="J11" s="44"/>
      <c r="K11" s="44"/>
      <c r="L11" s="44"/>
      <c r="M11" s="115"/>
      <c r="N11" s="115"/>
      <c r="O11" s="115"/>
      <c r="P11" s="115"/>
      <c r="Q11" s="114"/>
    </row>
    <row r="12" spans="1:17" x14ac:dyDescent="0.15">
      <c r="A12" s="336" t="s">
        <v>268</v>
      </c>
      <c r="B12" s="113" t="s">
        <v>267</v>
      </c>
      <c r="C12" s="44">
        <v>126</v>
      </c>
      <c r="D12" s="44">
        <v>112</v>
      </c>
      <c r="E12" s="44">
        <v>765</v>
      </c>
      <c r="F12" s="44">
        <v>611</v>
      </c>
      <c r="G12" s="44">
        <v>6094</v>
      </c>
      <c r="H12" s="44">
        <v>5461</v>
      </c>
      <c r="I12" s="44">
        <v>4862326</v>
      </c>
      <c r="J12" s="44">
        <v>3496373</v>
      </c>
      <c r="K12" s="44">
        <f>I12/E12</f>
        <v>6355.9816993464055</v>
      </c>
      <c r="L12" s="44">
        <f>J12/F12</f>
        <v>5722.3780687397712</v>
      </c>
      <c r="M12" s="115">
        <f t="shared" ref="M12:M14" si="0">D12/C12-1</f>
        <v>-0.11111111111111116</v>
      </c>
      <c r="N12" s="115">
        <f t="shared" ref="N12:N14" si="1">F12/E12-1</f>
        <v>-0.20130718954248361</v>
      </c>
      <c r="O12" s="115">
        <f t="shared" ref="O12:O14" si="2">H12/G12-1</f>
        <v>-0.10387266163439446</v>
      </c>
      <c r="P12" s="115">
        <f t="shared" ref="P12:P14" si="3">J12/I12-1</f>
        <v>-0.28092583672917038</v>
      </c>
      <c r="Q12" s="114">
        <f t="shared" ref="Q12:Q14" si="4">L12/K12-1</f>
        <v>-9.968619492277464E-2</v>
      </c>
    </row>
    <row r="13" spans="1:17" x14ac:dyDescent="0.15">
      <c r="A13" s="336"/>
      <c r="B13" s="113"/>
      <c r="C13" s="44"/>
      <c r="D13" s="44"/>
      <c r="E13" s="44"/>
      <c r="F13" s="44"/>
      <c r="G13" s="44"/>
      <c r="H13" s="44"/>
      <c r="I13" s="44"/>
      <c r="J13" s="44"/>
      <c r="K13" s="44"/>
      <c r="L13" s="44"/>
      <c r="M13" s="115"/>
      <c r="N13" s="115"/>
      <c r="O13" s="115"/>
      <c r="P13" s="115"/>
      <c r="Q13" s="114"/>
    </row>
    <row r="14" spans="1:17" x14ac:dyDescent="0.15">
      <c r="A14" s="336" t="s">
        <v>339</v>
      </c>
      <c r="B14" s="113" t="s">
        <v>266</v>
      </c>
      <c r="C14" s="44">
        <v>153</v>
      </c>
      <c r="D14" s="44">
        <v>128</v>
      </c>
      <c r="E14" s="44">
        <v>848</v>
      </c>
      <c r="F14" s="44">
        <v>724</v>
      </c>
      <c r="G14" s="44">
        <v>20680</v>
      </c>
      <c r="H14" s="44">
        <v>9982</v>
      </c>
      <c r="I14" s="44">
        <v>2872046</v>
      </c>
      <c r="J14" s="44">
        <v>1837484</v>
      </c>
      <c r="K14" s="44">
        <f>I14/E14</f>
        <v>3386.8466981132074</v>
      </c>
      <c r="L14" s="44">
        <f>J14/F14</f>
        <v>2537.9613259668508</v>
      </c>
      <c r="M14" s="115">
        <f t="shared" si="0"/>
        <v>-0.16339869281045749</v>
      </c>
      <c r="N14" s="115">
        <f t="shared" si="1"/>
        <v>-0.14622641509433965</v>
      </c>
      <c r="O14" s="115">
        <f t="shared" si="2"/>
        <v>-0.51731141199226305</v>
      </c>
      <c r="P14" s="115">
        <f t="shared" si="3"/>
        <v>-0.36021776809981454</v>
      </c>
      <c r="Q14" s="114">
        <f t="shared" si="4"/>
        <v>-0.25064180573016948</v>
      </c>
    </row>
    <row r="15" spans="1:17" x14ac:dyDescent="0.15">
      <c r="B15" s="113"/>
    </row>
    <row r="16" spans="1:17" ht="9" customHeight="1" x14ac:dyDescent="0.15">
      <c r="A16" s="112"/>
      <c r="B16" s="60"/>
      <c r="C16" s="59"/>
      <c r="D16" s="59"/>
      <c r="E16" s="59"/>
      <c r="F16" s="59"/>
      <c r="G16" s="59"/>
      <c r="H16" s="59"/>
      <c r="I16" s="59"/>
      <c r="J16" s="59"/>
      <c r="K16" s="59"/>
      <c r="L16" s="59"/>
      <c r="M16" s="59"/>
      <c r="N16" s="59"/>
      <c r="O16" s="59"/>
      <c r="P16" s="59"/>
      <c r="Q16" s="59"/>
    </row>
    <row r="17" spans="1:17" ht="15" customHeight="1" x14ac:dyDescent="0.15">
      <c r="A17" s="110" t="s">
        <v>340</v>
      </c>
      <c r="B17" s="111"/>
    </row>
    <row r="19" spans="1:17" x14ac:dyDescent="0.15">
      <c r="A19" s="110"/>
    </row>
    <row r="20" spans="1:17" x14ac:dyDescent="0.15">
      <c r="Q20" s="81"/>
    </row>
  </sheetData>
  <mergeCells count="13">
    <mergeCell ref="Q7:Q8"/>
    <mergeCell ref="M6:Q6"/>
    <mergeCell ref="M7:M8"/>
    <mergeCell ref="N7:N8"/>
    <mergeCell ref="O7:O8"/>
    <mergeCell ref="P7:P8"/>
    <mergeCell ref="K6:L7"/>
    <mergeCell ref="A6:A8"/>
    <mergeCell ref="B6:B8"/>
    <mergeCell ref="C6:D7"/>
    <mergeCell ref="E6:F7"/>
    <mergeCell ref="G6:H7"/>
    <mergeCell ref="I6:J7"/>
  </mergeCells>
  <phoneticPr fontId="1"/>
  <pageMargins left="0.70866141732283472" right="0.70866141732283472" top="0.74803149606299213" bottom="0.74803149606299213" header="0.31496062992125984" footer="0.31496062992125984"/>
  <pageSetup paperSize="9" scale="62"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33"/>
  <sheetViews>
    <sheetView zoomScaleNormal="100" workbookViewId="0">
      <selection activeCell="C1" sqref="C1"/>
    </sheetView>
  </sheetViews>
  <sheetFormatPr defaultRowHeight="13.5" x14ac:dyDescent="0.15"/>
  <cols>
    <col min="1" max="1" width="11.25" style="273" customWidth="1"/>
    <col min="2" max="2" width="13.625" style="273" customWidth="1"/>
    <col min="3" max="5" width="12.75" style="273" customWidth="1"/>
    <col min="6" max="6" width="12.25" style="273" customWidth="1"/>
    <col min="7" max="7" width="12.5" style="273" customWidth="1"/>
    <col min="8" max="8" width="12.75" style="273" customWidth="1"/>
    <col min="9" max="9" width="13.625" style="273" customWidth="1"/>
    <col min="10" max="10" width="11.625" style="273" bestFit="1" customWidth="1"/>
    <col min="11" max="256" width="9" style="273"/>
    <col min="257" max="257" width="11.25" style="273" customWidth="1"/>
    <col min="258" max="258" width="13.625" style="273" customWidth="1"/>
    <col min="259" max="261" width="12.75" style="273" customWidth="1"/>
    <col min="262" max="262" width="12.25" style="273" customWidth="1"/>
    <col min="263" max="263" width="12.5" style="273" customWidth="1"/>
    <col min="264" max="264" width="12.75" style="273" customWidth="1"/>
    <col min="265" max="265" width="13.625" style="273" customWidth="1"/>
    <col min="266" max="266" width="11.625" style="273" bestFit="1" customWidth="1"/>
    <col min="267" max="512" width="9" style="273"/>
    <col min="513" max="513" width="11.25" style="273" customWidth="1"/>
    <col min="514" max="514" width="13.625" style="273" customWidth="1"/>
    <col min="515" max="517" width="12.75" style="273" customWidth="1"/>
    <col min="518" max="518" width="12.25" style="273" customWidth="1"/>
    <col min="519" max="519" width="12.5" style="273" customWidth="1"/>
    <col min="520" max="520" width="12.75" style="273" customWidth="1"/>
    <col min="521" max="521" width="13.625" style="273" customWidth="1"/>
    <col min="522" max="522" width="11.625" style="273" bestFit="1" customWidth="1"/>
    <col min="523" max="768" width="9" style="273"/>
    <col min="769" max="769" width="11.25" style="273" customWidth="1"/>
    <col min="770" max="770" width="13.625" style="273" customWidth="1"/>
    <col min="771" max="773" width="12.75" style="273" customWidth="1"/>
    <col min="774" max="774" width="12.25" style="273" customWidth="1"/>
    <col min="775" max="775" width="12.5" style="273" customWidth="1"/>
    <col min="776" max="776" width="12.75" style="273" customWidth="1"/>
    <col min="777" max="777" width="13.625" style="273" customWidth="1"/>
    <col min="778" max="778" width="11.625" style="273" bestFit="1" customWidth="1"/>
    <col min="779" max="1024" width="9" style="273"/>
    <col min="1025" max="1025" width="11.25" style="273" customWidth="1"/>
    <col min="1026" max="1026" width="13.625" style="273" customWidth="1"/>
    <col min="1027" max="1029" width="12.75" style="273" customWidth="1"/>
    <col min="1030" max="1030" width="12.25" style="273" customWidth="1"/>
    <col min="1031" max="1031" width="12.5" style="273" customWidth="1"/>
    <col min="1032" max="1032" width="12.75" style="273" customWidth="1"/>
    <col min="1033" max="1033" width="13.625" style="273" customWidth="1"/>
    <col min="1034" max="1034" width="11.625" style="273" bestFit="1" customWidth="1"/>
    <col min="1035" max="1280" width="9" style="273"/>
    <col min="1281" max="1281" width="11.25" style="273" customWidth="1"/>
    <col min="1282" max="1282" width="13.625" style="273" customWidth="1"/>
    <col min="1283" max="1285" width="12.75" style="273" customWidth="1"/>
    <col min="1286" max="1286" width="12.25" style="273" customWidth="1"/>
    <col min="1287" max="1287" width="12.5" style="273" customWidth="1"/>
    <col min="1288" max="1288" width="12.75" style="273" customWidth="1"/>
    <col min="1289" max="1289" width="13.625" style="273" customWidth="1"/>
    <col min="1290" max="1290" width="11.625" style="273" bestFit="1" customWidth="1"/>
    <col min="1291" max="1536" width="9" style="273"/>
    <col min="1537" max="1537" width="11.25" style="273" customWidth="1"/>
    <col min="1538" max="1538" width="13.625" style="273" customWidth="1"/>
    <col min="1539" max="1541" width="12.75" style="273" customWidth="1"/>
    <col min="1542" max="1542" width="12.25" style="273" customWidth="1"/>
    <col min="1543" max="1543" width="12.5" style="273" customWidth="1"/>
    <col min="1544" max="1544" width="12.75" style="273" customWidth="1"/>
    <col min="1545" max="1545" width="13.625" style="273" customWidth="1"/>
    <col min="1546" max="1546" width="11.625" style="273" bestFit="1" customWidth="1"/>
    <col min="1547" max="1792" width="9" style="273"/>
    <col min="1793" max="1793" width="11.25" style="273" customWidth="1"/>
    <col min="1794" max="1794" width="13.625" style="273" customWidth="1"/>
    <col min="1795" max="1797" width="12.75" style="273" customWidth="1"/>
    <col min="1798" max="1798" width="12.25" style="273" customWidth="1"/>
    <col min="1799" max="1799" width="12.5" style="273" customWidth="1"/>
    <col min="1800" max="1800" width="12.75" style="273" customWidth="1"/>
    <col min="1801" max="1801" width="13.625" style="273" customWidth="1"/>
    <col min="1802" max="1802" width="11.625" style="273" bestFit="1" customWidth="1"/>
    <col min="1803" max="2048" width="9" style="273"/>
    <col min="2049" max="2049" width="11.25" style="273" customWidth="1"/>
    <col min="2050" max="2050" width="13.625" style="273" customWidth="1"/>
    <col min="2051" max="2053" width="12.75" style="273" customWidth="1"/>
    <col min="2054" max="2054" width="12.25" style="273" customWidth="1"/>
    <col min="2055" max="2055" width="12.5" style="273" customWidth="1"/>
    <col min="2056" max="2056" width="12.75" style="273" customWidth="1"/>
    <col min="2057" max="2057" width="13.625" style="273" customWidth="1"/>
    <col min="2058" max="2058" width="11.625" style="273" bestFit="1" customWidth="1"/>
    <col min="2059" max="2304" width="9" style="273"/>
    <col min="2305" max="2305" width="11.25" style="273" customWidth="1"/>
    <col min="2306" max="2306" width="13.625" style="273" customWidth="1"/>
    <col min="2307" max="2309" width="12.75" style="273" customWidth="1"/>
    <col min="2310" max="2310" width="12.25" style="273" customWidth="1"/>
    <col min="2311" max="2311" width="12.5" style="273" customWidth="1"/>
    <col min="2312" max="2312" width="12.75" style="273" customWidth="1"/>
    <col min="2313" max="2313" width="13.625" style="273" customWidth="1"/>
    <col min="2314" max="2314" width="11.625" style="273" bestFit="1" customWidth="1"/>
    <col min="2315" max="2560" width="9" style="273"/>
    <col min="2561" max="2561" width="11.25" style="273" customWidth="1"/>
    <col min="2562" max="2562" width="13.625" style="273" customWidth="1"/>
    <col min="2563" max="2565" width="12.75" style="273" customWidth="1"/>
    <col min="2566" max="2566" width="12.25" style="273" customWidth="1"/>
    <col min="2567" max="2567" width="12.5" style="273" customWidth="1"/>
    <col min="2568" max="2568" width="12.75" style="273" customWidth="1"/>
    <col min="2569" max="2569" width="13.625" style="273" customWidth="1"/>
    <col min="2570" max="2570" width="11.625" style="273" bestFit="1" customWidth="1"/>
    <col min="2571" max="2816" width="9" style="273"/>
    <col min="2817" max="2817" width="11.25" style="273" customWidth="1"/>
    <col min="2818" max="2818" width="13.625" style="273" customWidth="1"/>
    <col min="2819" max="2821" width="12.75" style="273" customWidth="1"/>
    <col min="2822" max="2822" width="12.25" style="273" customWidth="1"/>
    <col min="2823" max="2823" width="12.5" style="273" customWidth="1"/>
    <col min="2824" max="2824" width="12.75" style="273" customWidth="1"/>
    <col min="2825" max="2825" width="13.625" style="273" customWidth="1"/>
    <col min="2826" max="2826" width="11.625" style="273" bestFit="1" customWidth="1"/>
    <col min="2827" max="3072" width="9" style="273"/>
    <col min="3073" max="3073" width="11.25" style="273" customWidth="1"/>
    <col min="3074" max="3074" width="13.625" style="273" customWidth="1"/>
    <col min="3075" max="3077" width="12.75" style="273" customWidth="1"/>
    <col min="3078" max="3078" width="12.25" style="273" customWidth="1"/>
    <col min="3079" max="3079" width="12.5" style="273" customWidth="1"/>
    <col min="3080" max="3080" width="12.75" style="273" customWidth="1"/>
    <col min="3081" max="3081" width="13.625" style="273" customWidth="1"/>
    <col min="3082" max="3082" width="11.625" style="273" bestFit="1" customWidth="1"/>
    <col min="3083" max="3328" width="9" style="273"/>
    <col min="3329" max="3329" width="11.25" style="273" customWidth="1"/>
    <col min="3330" max="3330" width="13.625" style="273" customWidth="1"/>
    <col min="3331" max="3333" width="12.75" style="273" customWidth="1"/>
    <col min="3334" max="3334" width="12.25" style="273" customWidth="1"/>
    <col min="3335" max="3335" width="12.5" style="273" customWidth="1"/>
    <col min="3336" max="3336" width="12.75" style="273" customWidth="1"/>
    <col min="3337" max="3337" width="13.625" style="273" customWidth="1"/>
    <col min="3338" max="3338" width="11.625" style="273" bestFit="1" customWidth="1"/>
    <col min="3339" max="3584" width="9" style="273"/>
    <col min="3585" max="3585" width="11.25" style="273" customWidth="1"/>
    <col min="3586" max="3586" width="13.625" style="273" customWidth="1"/>
    <col min="3587" max="3589" width="12.75" style="273" customWidth="1"/>
    <col min="3590" max="3590" width="12.25" style="273" customWidth="1"/>
    <col min="3591" max="3591" width="12.5" style="273" customWidth="1"/>
    <col min="3592" max="3592" width="12.75" style="273" customWidth="1"/>
    <col min="3593" max="3593" width="13.625" style="273" customWidth="1"/>
    <col min="3594" max="3594" width="11.625" style="273" bestFit="1" customWidth="1"/>
    <col min="3595" max="3840" width="9" style="273"/>
    <col min="3841" max="3841" width="11.25" style="273" customWidth="1"/>
    <col min="3842" max="3842" width="13.625" style="273" customWidth="1"/>
    <col min="3843" max="3845" width="12.75" style="273" customWidth="1"/>
    <col min="3846" max="3846" width="12.25" style="273" customWidth="1"/>
    <col min="3847" max="3847" width="12.5" style="273" customWidth="1"/>
    <col min="3848" max="3848" width="12.75" style="273" customWidth="1"/>
    <col min="3849" max="3849" width="13.625" style="273" customWidth="1"/>
    <col min="3850" max="3850" width="11.625" style="273" bestFit="1" customWidth="1"/>
    <col min="3851" max="4096" width="9" style="273"/>
    <col min="4097" max="4097" width="11.25" style="273" customWidth="1"/>
    <col min="4098" max="4098" width="13.625" style="273" customWidth="1"/>
    <col min="4099" max="4101" width="12.75" style="273" customWidth="1"/>
    <col min="4102" max="4102" width="12.25" style="273" customWidth="1"/>
    <col min="4103" max="4103" width="12.5" style="273" customWidth="1"/>
    <col min="4104" max="4104" width="12.75" style="273" customWidth="1"/>
    <col min="4105" max="4105" width="13.625" style="273" customWidth="1"/>
    <col min="4106" max="4106" width="11.625" style="273" bestFit="1" customWidth="1"/>
    <col min="4107" max="4352" width="9" style="273"/>
    <col min="4353" max="4353" width="11.25" style="273" customWidth="1"/>
    <col min="4354" max="4354" width="13.625" style="273" customWidth="1"/>
    <col min="4355" max="4357" width="12.75" style="273" customWidth="1"/>
    <col min="4358" max="4358" width="12.25" style="273" customWidth="1"/>
    <col min="4359" max="4359" width="12.5" style="273" customWidth="1"/>
    <col min="4360" max="4360" width="12.75" style="273" customWidth="1"/>
    <col min="4361" max="4361" width="13.625" style="273" customWidth="1"/>
    <col min="4362" max="4362" width="11.625" style="273" bestFit="1" customWidth="1"/>
    <col min="4363" max="4608" width="9" style="273"/>
    <col min="4609" max="4609" width="11.25" style="273" customWidth="1"/>
    <col min="4610" max="4610" width="13.625" style="273" customWidth="1"/>
    <col min="4611" max="4613" width="12.75" style="273" customWidth="1"/>
    <col min="4614" max="4614" width="12.25" style="273" customWidth="1"/>
    <col min="4615" max="4615" width="12.5" style="273" customWidth="1"/>
    <col min="4616" max="4616" width="12.75" style="273" customWidth="1"/>
    <col min="4617" max="4617" width="13.625" style="273" customWidth="1"/>
    <col min="4618" max="4618" width="11.625" style="273" bestFit="1" customWidth="1"/>
    <col min="4619" max="4864" width="9" style="273"/>
    <col min="4865" max="4865" width="11.25" style="273" customWidth="1"/>
    <col min="4866" max="4866" width="13.625" style="273" customWidth="1"/>
    <col min="4867" max="4869" width="12.75" style="273" customWidth="1"/>
    <col min="4870" max="4870" width="12.25" style="273" customWidth="1"/>
    <col min="4871" max="4871" width="12.5" style="273" customWidth="1"/>
    <col min="4872" max="4872" width="12.75" style="273" customWidth="1"/>
    <col min="4873" max="4873" width="13.625" style="273" customWidth="1"/>
    <col min="4874" max="4874" width="11.625" style="273" bestFit="1" customWidth="1"/>
    <col min="4875" max="5120" width="9" style="273"/>
    <col min="5121" max="5121" width="11.25" style="273" customWidth="1"/>
    <col min="5122" max="5122" width="13.625" style="273" customWidth="1"/>
    <col min="5123" max="5125" width="12.75" style="273" customWidth="1"/>
    <col min="5126" max="5126" width="12.25" style="273" customWidth="1"/>
    <col min="5127" max="5127" width="12.5" style="273" customWidth="1"/>
    <col min="5128" max="5128" width="12.75" style="273" customWidth="1"/>
    <col min="5129" max="5129" width="13.625" style="273" customWidth="1"/>
    <col min="5130" max="5130" width="11.625" style="273" bestFit="1" customWidth="1"/>
    <col min="5131" max="5376" width="9" style="273"/>
    <col min="5377" max="5377" width="11.25" style="273" customWidth="1"/>
    <col min="5378" max="5378" width="13.625" style="273" customWidth="1"/>
    <col min="5379" max="5381" width="12.75" style="273" customWidth="1"/>
    <col min="5382" max="5382" width="12.25" style="273" customWidth="1"/>
    <col min="5383" max="5383" width="12.5" style="273" customWidth="1"/>
    <col min="5384" max="5384" width="12.75" style="273" customWidth="1"/>
    <col min="5385" max="5385" width="13.625" style="273" customWidth="1"/>
    <col min="5386" max="5386" width="11.625" style="273" bestFit="1" customWidth="1"/>
    <col min="5387" max="5632" width="9" style="273"/>
    <col min="5633" max="5633" width="11.25" style="273" customWidth="1"/>
    <col min="5634" max="5634" width="13.625" style="273" customWidth="1"/>
    <col min="5635" max="5637" width="12.75" style="273" customWidth="1"/>
    <col min="5638" max="5638" width="12.25" style="273" customWidth="1"/>
    <col min="5639" max="5639" width="12.5" style="273" customWidth="1"/>
    <col min="5640" max="5640" width="12.75" style="273" customWidth="1"/>
    <col min="5641" max="5641" width="13.625" style="273" customWidth="1"/>
    <col min="5642" max="5642" width="11.625" style="273" bestFit="1" customWidth="1"/>
    <col min="5643" max="5888" width="9" style="273"/>
    <col min="5889" max="5889" width="11.25" style="273" customWidth="1"/>
    <col min="5890" max="5890" width="13.625" style="273" customWidth="1"/>
    <col min="5891" max="5893" width="12.75" style="273" customWidth="1"/>
    <col min="5894" max="5894" width="12.25" style="273" customWidth="1"/>
    <col min="5895" max="5895" width="12.5" style="273" customWidth="1"/>
    <col min="5896" max="5896" width="12.75" style="273" customWidth="1"/>
    <col min="5897" max="5897" width="13.625" style="273" customWidth="1"/>
    <col min="5898" max="5898" width="11.625" style="273" bestFit="1" customWidth="1"/>
    <col min="5899" max="6144" width="9" style="273"/>
    <col min="6145" max="6145" width="11.25" style="273" customWidth="1"/>
    <col min="6146" max="6146" width="13.625" style="273" customWidth="1"/>
    <col min="6147" max="6149" width="12.75" style="273" customWidth="1"/>
    <col min="6150" max="6150" width="12.25" style="273" customWidth="1"/>
    <col min="6151" max="6151" width="12.5" style="273" customWidth="1"/>
    <col min="6152" max="6152" width="12.75" style="273" customWidth="1"/>
    <col min="6153" max="6153" width="13.625" style="273" customWidth="1"/>
    <col min="6154" max="6154" width="11.625" style="273" bestFit="1" customWidth="1"/>
    <col min="6155" max="6400" width="9" style="273"/>
    <col min="6401" max="6401" width="11.25" style="273" customWidth="1"/>
    <col min="6402" max="6402" width="13.625" style="273" customWidth="1"/>
    <col min="6403" max="6405" width="12.75" style="273" customWidth="1"/>
    <col min="6406" max="6406" width="12.25" style="273" customWidth="1"/>
    <col min="6407" max="6407" width="12.5" style="273" customWidth="1"/>
    <col min="6408" max="6408" width="12.75" style="273" customWidth="1"/>
    <col min="6409" max="6409" width="13.625" style="273" customWidth="1"/>
    <col min="6410" max="6410" width="11.625" style="273" bestFit="1" customWidth="1"/>
    <col min="6411" max="6656" width="9" style="273"/>
    <col min="6657" max="6657" width="11.25" style="273" customWidth="1"/>
    <col min="6658" max="6658" width="13.625" style="273" customWidth="1"/>
    <col min="6659" max="6661" width="12.75" style="273" customWidth="1"/>
    <col min="6662" max="6662" width="12.25" style="273" customWidth="1"/>
    <col min="6663" max="6663" width="12.5" style="273" customWidth="1"/>
    <col min="6664" max="6664" width="12.75" style="273" customWidth="1"/>
    <col min="6665" max="6665" width="13.625" style="273" customWidth="1"/>
    <col min="6666" max="6666" width="11.625" style="273" bestFit="1" customWidth="1"/>
    <col min="6667" max="6912" width="9" style="273"/>
    <col min="6913" max="6913" width="11.25" style="273" customWidth="1"/>
    <col min="6914" max="6914" width="13.625" style="273" customWidth="1"/>
    <col min="6915" max="6917" width="12.75" style="273" customWidth="1"/>
    <col min="6918" max="6918" width="12.25" style="273" customWidth="1"/>
    <col min="6919" max="6919" width="12.5" style="273" customWidth="1"/>
    <col min="6920" max="6920" width="12.75" style="273" customWidth="1"/>
    <col min="6921" max="6921" width="13.625" style="273" customWidth="1"/>
    <col min="6922" max="6922" width="11.625" style="273" bestFit="1" customWidth="1"/>
    <col min="6923" max="7168" width="9" style="273"/>
    <col min="7169" max="7169" width="11.25" style="273" customWidth="1"/>
    <col min="7170" max="7170" width="13.625" style="273" customWidth="1"/>
    <col min="7171" max="7173" width="12.75" style="273" customWidth="1"/>
    <col min="7174" max="7174" width="12.25" style="273" customWidth="1"/>
    <col min="7175" max="7175" width="12.5" style="273" customWidth="1"/>
    <col min="7176" max="7176" width="12.75" style="273" customWidth="1"/>
    <col min="7177" max="7177" width="13.625" style="273" customWidth="1"/>
    <col min="7178" max="7178" width="11.625" style="273" bestFit="1" customWidth="1"/>
    <col min="7179" max="7424" width="9" style="273"/>
    <col min="7425" max="7425" width="11.25" style="273" customWidth="1"/>
    <col min="7426" max="7426" width="13.625" style="273" customWidth="1"/>
    <col min="7427" max="7429" width="12.75" style="273" customWidth="1"/>
    <col min="7430" max="7430" width="12.25" style="273" customWidth="1"/>
    <col min="7431" max="7431" width="12.5" style="273" customWidth="1"/>
    <col min="7432" max="7432" width="12.75" style="273" customWidth="1"/>
    <col min="7433" max="7433" width="13.625" style="273" customWidth="1"/>
    <col min="7434" max="7434" width="11.625" style="273" bestFit="1" customWidth="1"/>
    <col min="7435" max="7680" width="9" style="273"/>
    <col min="7681" max="7681" width="11.25" style="273" customWidth="1"/>
    <col min="7682" max="7682" width="13.625" style="273" customWidth="1"/>
    <col min="7683" max="7685" width="12.75" style="273" customWidth="1"/>
    <col min="7686" max="7686" width="12.25" style="273" customWidth="1"/>
    <col min="7687" max="7687" width="12.5" style="273" customWidth="1"/>
    <col min="7688" max="7688" width="12.75" style="273" customWidth="1"/>
    <col min="7689" max="7689" width="13.625" style="273" customWidth="1"/>
    <col min="7690" max="7690" width="11.625" style="273" bestFit="1" customWidth="1"/>
    <col min="7691" max="7936" width="9" style="273"/>
    <col min="7937" max="7937" width="11.25" style="273" customWidth="1"/>
    <col min="7938" max="7938" width="13.625" style="273" customWidth="1"/>
    <col min="7939" max="7941" width="12.75" style="273" customWidth="1"/>
    <col min="7942" max="7942" width="12.25" style="273" customWidth="1"/>
    <col min="7943" max="7943" width="12.5" style="273" customWidth="1"/>
    <col min="7944" max="7944" width="12.75" style="273" customWidth="1"/>
    <col min="7945" max="7945" width="13.625" style="273" customWidth="1"/>
    <col min="7946" max="7946" width="11.625" style="273" bestFit="1" customWidth="1"/>
    <col min="7947" max="8192" width="9" style="273"/>
    <col min="8193" max="8193" width="11.25" style="273" customWidth="1"/>
    <col min="8194" max="8194" width="13.625" style="273" customWidth="1"/>
    <col min="8195" max="8197" width="12.75" style="273" customWidth="1"/>
    <col min="8198" max="8198" width="12.25" style="273" customWidth="1"/>
    <col min="8199" max="8199" width="12.5" style="273" customWidth="1"/>
    <col min="8200" max="8200" width="12.75" style="273" customWidth="1"/>
    <col min="8201" max="8201" width="13.625" style="273" customWidth="1"/>
    <col min="8202" max="8202" width="11.625" style="273" bestFit="1" customWidth="1"/>
    <col min="8203" max="8448" width="9" style="273"/>
    <col min="8449" max="8449" width="11.25" style="273" customWidth="1"/>
    <col min="8450" max="8450" width="13.625" style="273" customWidth="1"/>
    <col min="8451" max="8453" width="12.75" style="273" customWidth="1"/>
    <col min="8454" max="8454" width="12.25" style="273" customWidth="1"/>
    <col min="8455" max="8455" width="12.5" style="273" customWidth="1"/>
    <col min="8456" max="8456" width="12.75" style="273" customWidth="1"/>
    <col min="8457" max="8457" width="13.625" style="273" customWidth="1"/>
    <col min="8458" max="8458" width="11.625" style="273" bestFit="1" customWidth="1"/>
    <col min="8459" max="8704" width="9" style="273"/>
    <col min="8705" max="8705" width="11.25" style="273" customWidth="1"/>
    <col min="8706" max="8706" width="13.625" style="273" customWidth="1"/>
    <col min="8707" max="8709" width="12.75" style="273" customWidth="1"/>
    <col min="8710" max="8710" width="12.25" style="273" customWidth="1"/>
    <col min="8711" max="8711" width="12.5" style="273" customWidth="1"/>
    <col min="8712" max="8712" width="12.75" style="273" customWidth="1"/>
    <col min="8713" max="8713" width="13.625" style="273" customWidth="1"/>
    <col min="8714" max="8714" width="11.625" style="273" bestFit="1" customWidth="1"/>
    <col min="8715" max="8960" width="9" style="273"/>
    <col min="8961" max="8961" width="11.25" style="273" customWidth="1"/>
    <col min="8962" max="8962" width="13.625" style="273" customWidth="1"/>
    <col min="8963" max="8965" width="12.75" style="273" customWidth="1"/>
    <col min="8966" max="8966" width="12.25" style="273" customWidth="1"/>
    <col min="8967" max="8967" width="12.5" style="273" customWidth="1"/>
    <col min="8968" max="8968" width="12.75" style="273" customWidth="1"/>
    <col min="8969" max="8969" width="13.625" style="273" customWidth="1"/>
    <col min="8970" max="8970" width="11.625" style="273" bestFit="1" customWidth="1"/>
    <col min="8971" max="9216" width="9" style="273"/>
    <col min="9217" max="9217" width="11.25" style="273" customWidth="1"/>
    <col min="9218" max="9218" width="13.625" style="273" customWidth="1"/>
    <col min="9219" max="9221" width="12.75" style="273" customWidth="1"/>
    <col min="9222" max="9222" width="12.25" style="273" customWidth="1"/>
    <col min="9223" max="9223" width="12.5" style="273" customWidth="1"/>
    <col min="9224" max="9224" width="12.75" style="273" customWidth="1"/>
    <col min="9225" max="9225" width="13.625" style="273" customWidth="1"/>
    <col min="9226" max="9226" width="11.625" style="273" bestFit="1" customWidth="1"/>
    <col min="9227" max="9472" width="9" style="273"/>
    <col min="9473" max="9473" width="11.25" style="273" customWidth="1"/>
    <col min="9474" max="9474" width="13.625" style="273" customWidth="1"/>
    <col min="9475" max="9477" width="12.75" style="273" customWidth="1"/>
    <col min="9478" max="9478" width="12.25" style="273" customWidth="1"/>
    <col min="9479" max="9479" width="12.5" style="273" customWidth="1"/>
    <col min="9480" max="9480" width="12.75" style="273" customWidth="1"/>
    <col min="9481" max="9481" width="13.625" style="273" customWidth="1"/>
    <col min="9482" max="9482" width="11.625" style="273" bestFit="1" customWidth="1"/>
    <col min="9483" max="9728" width="9" style="273"/>
    <col min="9729" max="9729" width="11.25" style="273" customWidth="1"/>
    <col min="9730" max="9730" width="13.625" style="273" customWidth="1"/>
    <col min="9731" max="9733" width="12.75" style="273" customWidth="1"/>
    <col min="9734" max="9734" width="12.25" style="273" customWidth="1"/>
    <col min="9735" max="9735" width="12.5" style="273" customWidth="1"/>
    <col min="9736" max="9736" width="12.75" style="273" customWidth="1"/>
    <col min="9737" max="9737" width="13.625" style="273" customWidth="1"/>
    <col min="9738" max="9738" width="11.625" style="273" bestFit="1" customWidth="1"/>
    <col min="9739" max="9984" width="9" style="273"/>
    <col min="9985" max="9985" width="11.25" style="273" customWidth="1"/>
    <col min="9986" max="9986" width="13.625" style="273" customWidth="1"/>
    <col min="9987" max="9989" width="12.75" style="273" customWidth="1"/>
    <col min="9990" max="9990" width="12.25" style="273" customWidth="1"/>
    <col min="9991" max="9991" width="12.5" style="273" customWidth="1"/>
    <col min="9992" max="9992" width="12.75" style="273" customWidth="1"/>
    <col min="9993" max="9993" width="13.625" style="273" customWidth="1"/>
    <col min="9994" max="9994" width="11.625" style="273" bestFit="1" customWidth="1"/>
    <col min="9995" max="10240" width="9" style="273"/>
    <col min="10241" max="10241" width="11.25" style="273" customWidth="1"/>
    <col min="10242" max="10242" width="13.625" style="273" customWidth="1"/>
    <col min="10243" max="10245" width="12.75" style="273" customWidth="1"/>
    <col min="10246" max="10246" width="12.25" style="273" customWidth="1"/>
    <col min="10247" max="10247" width="12.5" style="273" customWidth="1"/>
    <col min="10248" max="10248" width="12.75" style="273" customWidth="1"/>
    <col min="10249" max="10249" width="13.625" style="273" customWidth="1"/>
    <col min="10250" max="10250" width="11.625" style="273" bestFit="1" customWidth="1"/>
    <col min="10251" max="10496" width="9" style="273"/>
    <col min="10497" max="10497" width="11.25" style="273" customWidth="1"/>
    <col min="10498" max="10498" width="13.625" style="273" customWidth="1"/>
    <col min="10499" max="10501" width="12.75" style="273" customWidth="1"/>
    <col min="10502" max="10502" width="12.25" style="273" customWidth="1"/>
    <col min="10503" max="10503" width="12.5" style="273" customWidth="1"/>
    <col min="10504" max="10504" width="12.75" style="273" customWidth="1"/>
    <col min="10505" max="10505" width="13.625" style="273" customWidth="1"/>
    <col min="10506" max="10506" width="11.625" style="273" bestFit="1" customWidth="1"/>
    <col min="10507" max="10752" width="9" style="273"/>
    <col min="10753" max="10753" width="11.25" style="273" customWidth="1"/>
    <col min="10754" max="10754" width="13.625" style="273" customWidth="1"/>
    <col min="10755" max="10757" width="12.75" style="273" customWidth="1"/>
    <col min="10758" max="10758" width="12.25" style="273" customWidth="1"/>
    <col min="10759" max="10759" width="12.5" style="273" customWidth="1"/>
    <col min="10760" max="10760" width="12.75" style="273" customWidth="1"/>
    <col min="10761" max="10761" width="13.625" style="273" customWidth="1"/>
    <col min="10762" max="10762" width="11.625" style="273" bestFit="1" customWidth="1"/>
    <col min="10763" max="11008" width="9" style="273"/>
    <col min="11009" max="11009" width="11.25" style="273" customWidth="1"/>
    <col min="11010" max="11010" width="13.625" style="273" customWidth="1"/>
    <col min="11011" max="11013" width="12.75" style="273" customWidth="1"/>
    <col min="11014" max="11014" width="12.25" style="273" customWidth="1"/>
    <col min="11015" max="11015" width="12.5" style="273" customWidth="1"/>
    <col min="11016" max="11016" width="12.75" style="273" customWidth="1"/>
    <col min="11017" max="11017" width="13.625" style="273" customWidth="1"/>
    <col min="11018" max="11018" width="11.625" style="273" bestFit="1" customWidth="1"/>
    <col min="11019" max="11264" width="9" style="273"/>
    <col min="11265" max="11265" width="11.25" style="273" customWidth="1"/>
    <col min="11266" max="11266" width="13.625" style="273" customWidth="1"/>
    <col min="11267" max="11269" width="12.75" style="273" customWidth="1"/>
    <col min="11270" max="11270" width="12.25" style="273" customWidth="1"/>
    <col min="11271" max="11271" width="12.5" style="273" customWidth="1"/>
    <col min="11272" max="11272" width="12.75" style="273" customWidth="1"/>
    <col min="11273" max="11273" width="13.625" style="273" customWidth="1"/>
    <col min="11274" max="11274" width="11.625" style="273" bestFit="1" customWidth="1"/>
    <col min="11275" max="11520" width="9" style="273"/>
    <col min="11521" max="11521" width="11.25" style="273" customWidth="1"/>
    <col min="11522" max="11522" width="13.625" style="273" customWidth="1"/>
    <col min="11523" max="11525" width="12.75" style="273" customWidth="1"/>
    <col min="11526" max="11526" width="12.25" style="273" customWidth="1"/>
    <col min="11527" max="11527" width="12.5" style="273" customWidth="1"/>
    <col min="11528" max="11528" width="12.75" style="273" customWidth="1"/>
    <col min="11529" max="11529" width="13.625" style="273" customWidth="1"/>
    <col min="11530" max="11530" width="11.625" style="273" bestFit="1" customWidth="1"/>
    <col min="11531" max="11776" width="9" style="273"/>
    <col min="11777" max="11777" width="11.25" style="273" customWidth="1"/>
    <col min="11778" max="11778" width="13.625" style="273" customWidth="1"/>
    <col min="11779" max="11781" width="12.75" style="273" customWidth="1"/>
    <col min="11782" max="11782" width="12.25" style="273" customWidth="1"/>
    <col min="11783" max="11783" width="12.5" style="273" customWidth="1"/>
    <col min="11784" max="11784" width="12.75" style="273" customWidth="1"/>
    <col min="11785" max="11785" width="13.625" style="273" customWidth="1"/>
    <col min="11786" max="11786" width="11.625" style="273" bestFit="1" customWidth="1"/>
    <col min="11787" max="12032" width="9" style="273"/>
    <col min="12033" max="12033" width="11.25" style="273" customWidth="1"/>
    <col min="12034" max="12034" width="13.625" style="273" customWidth="1"/>
    <col min="12035" max="12037" width="12.75" style="273" customWidth="1"/>
    <col min="12038" max="12038" width="12.25" style="273" customWidth="1"/>
    <col min="12039" max="12039" width="12.5" style="273" customWidth="1"/>
    <col min="12040" max="12040" width="12.75" style="273" customWidth="1"/>
    <col min="12041" max="12041" width="13.625" style="273" customWidth="1"/>
    <col min="12042" max="12042" width="11.625" style="273" bestFit="1" customWidth="1"/>
    <col min="12043" max="12288" width="9" style="273"/>
    <col min="12289" max="12289" width="11.25" style="273" customWidth="1"/>
    <col min="12290" max="12290" width="13.625" style="273" customWidth="1"/>
    <col min="12291" max="12293" width="12.75" style="273" customWidth="1"/>
    <col min="12294" max="12294" width="12.25" style="273" customWidth="1"/>
    <col min="12295" max="12295" width="12.5" style="273" customWidth="1"/>
    <col min="12296" max="12296" width="12.75" style="273" customWidth="1"/>
    <col min="12297" max="12297" width="13.625" style="273" customWidth="1"/>
    <col min="12298" max="12298" width="11.625" style="273" bestFit="1" customWidth="1"/>
    <col min="12299" max="12544" width="9" style="273"/>
    <col min="12545" max="12545" width="11.25" style="273" customWidth="1"/>
    <col min="12546" max="12546" width="13.625" style="273" customWidth="1"/>
    <col min="12547" max="12549" width="12.75" style="273" customWidth="1"/>
    <col min="12550" max="12550" width="12.25" style="273" customWidth="1"/>
    <col min="12551" max="12551" width="12.5" style="273" customWidth="1"/>
    <col min="12552" max="12552" width="12.75" style="273" customWidth="1"/>
    <col min="12553" max="12553" width="13.625" style="273" customWidth="1"/>
    <col min="12554" max="12554" width="11.625" style="273" bestFit="1" customWidth="1"/>
    <col min="12555" max="12800" width="9" style="273"/>
    <col min="12801" max="12801" width="11.25" style="273" customWidth="1"/>
    <col min="12802" max="12802" width="13.625" style="273" customWidth="1"/>
    <col min="12803" max="12805" width="12.75" style="273" customWidth="1"/>
    <col min="12806" max="12806" width="12.25" style="273" customWidth="1"/>
    <col min="12807" max="12807" width="12.5" style="273" customWidth="1"/>
    <col min="12808" max="12808" width="12.75" style="273" customWidth="1"/>
    <col min="12809" max="12809" width="13.625" style="273" customWidth="1"/>
    <col min="12810" max="12810" width="11.625" style="273" bestFit="1" customWidth="1"/>
    <col min="12811" max="13056" width="9" style="273"/>
    <col min="13057" max="13057" width="11.25" style="273" customWidth="1"/>
    <col min="13058" max="13058" width="13.625" style="273" customWidth="1"/>
    <col min="13059" max="13061" width="12.75" style="273" customWidth="1"/>
    <col min="13062" max="13062" width="12.25" style="273" customWidth="1"/>
    <col min="13063" max="13063" width="12.5" style="273" customWidth="1"/>
    <col min="13064" max="13064" width="12.75" style="273" customWidth="1"/>
    <col min="13065" max="13065" width="13.625" style="273" customWidth="1"/>
    <col min="13066" max="13066" width="11.625" style="273" bestFit="1" customWidth="1"/>
    <col min="13067" max="13312" width="9" style="273"/>
    <col min="13313" max="13313" width="11.25" style="273" customWidth="1"/>
    <col min="13314" max="13314" width="13.625" style="273" customWidth="1"/>
    <col min="13315" max="13317" width="12.75" style="273" customWidth="1"/>
    <col min="13318" max="13318" width="12.25" style="273" customWidth="1"/>
    <col min="13319" max="13319" width="12.5" style="273" customWidth="1"/>
    <col min="13320" max="13320" width="12.75" style="273" customWidth="1"/>
    <col min="13321" max="13321" width="13.625" style="273" customWidth="1"/>
    <col min="13322" max="13322" width="11.625" style="273" bestFit="1" customWidth="1"/>
    <col min="13323" max="13568" width="9" style="273"/>
    <col min="13569" max="13569" width="11.25" style="273" customWidth="1"/>
    <col min="13570" max="13570" width="13.625" style="273" customWidth="1"/>
    <col min="13571" max="13573" width="12.75" style="273" customWidth="1"/>
    <col min="13574" max="13574" width="12.25" style="273" customWidth="1"/>
    <col min="13575" max="13575" width="12.5" style="273" customWidth="1"/>
    <col min="13576" max="13576" width="12.75" style="273" customWidth="1"/>
    <col min="13577" max="13577" width="13.625" style="273" customWidth="1"/>
    <col min="13578" max="13578" width="11.625" style="273" bestFit="1" customWidth="1"/>
    <col min="13579" max="13824" width="9" style="273"/>
    <col min="13825" max="13825" width="11.25" style="273" customWidth="1"/>
    <col min="13826" max="13826" width="13.625" style="273" customWidth="1"/>
    <col min="13827" max="13829" width="12.75" style="273" customWidth="1"/>
    <col min="13830" max="13830" width="12.25" style="273" customWidth="1"/>
    <col min="13831" max="13831" width="12.5" style="273" customWidth="1"/>
    <col min="13832" max="13832" width="12.75" style="273" customWidth="1"/>
    <col min="13833" max="13833" width="13.625" style="273" customWidth="1"/>
    <col min="13834" max="13834" width="11.625" style="273" bestFit="1" customWidth="1"/>
    <col min="13835" max="14080" width="9" style="273"/>
    <col min="14081" max="14081" width="11.25" style="273" customWidth="1"/>
    <col min="14082" max="14082" width="13.625" style="273" customWidth="1"/>
    <col min="14083" max="14085" width="12.75" style="273" customWidth="1"/>
    <col min="14086" max="14086" width="12.25" style="273" customWidth="1"/>
    <col min="14087" max="14087" width="12.5" style="273" customWidth="1"/>
    <col min="14088" max="14088" width="12.75" style="273" customWidth="1"/>
    <col min="14089" max="14089" width="13.625" style="273" customWidth="1"/>
    <col min="14090" max="14090" width="11.625" style="273" bestFit="1" customWidth="1"/>
    <col min="14091" max="14336" width="9" style="273"/>
    <col min="14337" max="14337" width="11.25" style="273" customWidth="1"/>
    <col min="14338" max="14338" width="13.625" style="273" customWidth="1"/>
    <col min="14339" max="14341" width="12.75" style="273" customWidth="1"/>
    <col min="14342" max="14342" width="12.25" style="273" customWidth="1"/>
    <col min="14343" max="14343" width="12.5" style="273" customWidth="1"/>
    <col min="14344" max="14344" width="12.75" style="273" customWidth="1"/>
    <col min="14345" max="14345" width="13.625" style="273" customWidth="1"/>
    <col min="14346" max="14346" width="11.625" style="273" bestFit="1" customWidth="1"/>
    <col min="14347" max="14592" width="9" style="273"/>
    <col min="14593" max="14593" width="11.25" style="273" customWidth="1"/>
    <col min="14594" max="14594" width="13.625" style="273" customWidth="1"/>
    <col min="14595" max="14597" width="12.75" style="273" customWidth="1"/>
    <col min="14598" max="14598" width="12.25" style="273" customWidth="1"/>
    <col min="14599" max="14599" width="12.5" style="273" customWidth="1"/>
    <col min="14600" max="14600" width="12.75" style="273" customWidth="1"/>
    <col min="14601" max="14601" width="13.625" style="273" customWidth="1"/>
    <col min="14602" max="14602" width="11.625" style="273" bestFit="1" customWidth="1"/>
    <col min="14603" max="14848" width="9" style="273"/>
    <col min="14849" max="14849" width="11.25" style="273" customWidth="1"/>
    <col min="14850" max="14850" width="13.625" style="273" customWidth="1"/>
    <col min="14851" max="14853" width="12.75" style="273" customWidth="1"/>
    <col min="14854" max="14854" width="12.25" style="273" customWidth="1"/>
    <col min="14855" max="14855" width="12.5" style="273" customWidth="1"/>
    <col min="14856" max="14856" width="12.75" style="273" customWidth="1"/>
    <col min="14857" max="14857" width="13.625" style="273" customWidth="1"/>
    <col min="14858" max="14858" width="11.625" style="273" bestFit="1" customWidth="1"/>
    <col min="14859" max="15104" width="9" style="273"/>
    <col min="15105" max="15105" width="11.25" style="273" customWidth="1"/>
    <col min="15106" max="15106" width="13.625" style="273" customWidth="1"/>
    <col min="15107" max="15109" width="12.75" style="273" customWidth="1"/>
    <col min="15110" max="15110" width="12.25" style="273" customWidth="1"/>
    <col min="15111" max="15111" width="12.5" style="273" customWidth="1"/>
    <col min="15112" max="15112" width="12.75" style="273" customWidth="1"/>
    <col min="15113" max="15113" width="13.625" style="273" customWidth="1"/>
    <col min="15114" max="15114" width="11.625" style="273" bestFit="1" customWidth="1"/>
    <col min="15115" max="15360" width="9" style="273"/>
    <col min="15361" max="15361" width="11.25" style="273" customWidth="1"/>
    <col min="15362" max="15362" width="13.625" style="273" customWidth="1"/>
    <col min="15363" max="15365" width="12.75" style="273" customWidth="1"/>
    <col min="15366" max="15366" width="12.25" style="273" customWidth="1"/>
    <col min="15367" max="15367" width="12.5" style="273" customWidth="1"/>
    <col min="15368" max="15368" width="12.75" style="273" customWidth="1"/>
    <col min="15369" max="15369" width="13.625" style="273" customWidth="1"/>
    <col min="15370" max="15370" width="11.625" style="273" bestFit="1" customWidth="1"/>
    <col min="15371" max="15616" width="9" style="273"/>
    <col min="15617" max="15617" width="11.25" style="273" customWidth="1"/>
    <col min="15618" max="15618" width="13.625" style="273" customWidth="1"/>
    <col min="15619" max="15621" width="12.75" style="273" customWidth="1"/>
    <col min="15622" max="15622" width="12.25" style="273" customWidth="1"/>
    <col min="15623" max="15623" width="12.5" style="273" customWidth="1"/>
    <col min="15624" max="15624" width="12.75" style="273" customWidth="1"/>
    <col min="15625" max="15625" width="13.625" style="273" customWidth="1"/>
    <col min="15626" max="15626" width="11.625" style="273" bestFit="1" customWidth="1"/>
    <col min="15627" max="15872" width="9" style="273"/>
    <col min="15873" max="15873" width="11.25" style="273" customWidth="1"/>
    <col min="15874" max="15874" width="13.625" style="273" customWidth="1"/>
    <col min="15875" max="15877" width="12.75" style="273" customWidth="1"/>
    <col min="15878" max="15878" width="12.25" style="273" customWidth="1"/>
    <col min="15879" max="15879" width="12.5" style="273" customWidth="1"/>
    <col min="15880" max="15880" width="12.75" style="273" customWidth="1"/>
    <col min="15881" max="15881" width="13.625" style="273" customWidth="1"/>
    <col min="15882" max="15882" width="11.625" style="273" bestFit="1" customWidth="1"/>
    <col min="15883" max="16128" width="9" style="273"/>
    <col min="16129" max="16129" width="11.25" style="273" customWidth="1"/>
    <col min="16130" max="16130" width="13.625" style="273" customWidth="1"/>
    <col min="16131" max="16133" width="12.75" style="273" customWidth="1"/>
    <col min="16134" max="16134" width="12.25" style="273" customWidth="1"/>
    <col min="16135" max="16135" width="12.5" style="273" customWidth="1"/>
    <col min="16136" max="16136" width="12.75" style="273" customWidth="1"/>
    <col min="16137" max="16137" width="13.625" style="273" customWidth="1"/>
    <col min="16138" max="16138" width="11.625" style="273" bestFit="1" customWidth="1"/>
    <col min="16139" max="16384" width="9" style="273"/>
  </cols>
  <sheetData>
    <row r="1" spans="1:10" ht="17.25" x14ac:dyDescent="0.2">
      <c r="A1" s="272" t="s">
        <v>288</v>
      </c>
    </row>
    <row r="3" spans="1:10" x14ac:dyDescent="0.15">
      <c r="A3" s="274" t="s">
        <v>287</v>
      </c>
    </row>
    <row r="4" spans="1:10" x14ac:dyDescent="0.15">
      <c r="A4" s="275"/>
    </row>
    <row r="5" spans="1:10" s="279" customFormat="1" x14ac:dyDescent="0.4">
      <c r="A5" s="461" t="s">
        <v>56</v>
      </c>
      <c r="B5" s="457" t="s">
        <v>55</v>
      </c>
      <c r="C5" s="457" t="s">
        <v>286</v>
      </c>
      <c r="D5" s="457" t="s">
        <v>285</v>
      </c>
      <c r="E5" s="457" t="s">
        <v>284</v>
      </c>
      <c r="F5" s="457" t="s">
        <v>283</v>
      </c>
      <c r="G5" s="457" t="s">
        <v>282</v>
      </c>
      <c r="H5" s="459" t="s">
        <v>239</v>
      </c>
      <c r="I5" s="278"/>
    </row>
    <row r="6" spans="1:10" s="279" customFormat="1" x14ac:dyDescent="0.4">
      <c r="A6" s="462"/>
      <c r="B6" s="458"/>
      <c r="C6" s="458"/>
      <c r="D6" s="458"/>
      <c r="E6" s="458"/>
      <c r="F6" s="458"/>
      <c r="G6" s="458"/>
      <c r="H6" s="460"/>
      <c r="I6" s="280" t="s">
        <v>281</v>
      </c>
    </row>
    <row r="7" spans="1:10" x14ac:dyDescent="0.15">
      <c r="B7" s="281"/>
    </row>
    <row r="8" spans="1:10" s="279" customFormat="1" x14ac:dyDescent="0.4">
      <c r="A8" s="282" t="s">
        <v>280</v>
      </c>
      <c r="B8" s="120">
        <v>7571168</v>
      </c>
      <c r="C8" s="119">
        <v>1002483</v>
      </c>
      <c r="D8" s="119">
        <v>53718</v>
      </c>
      <c r="E8" s="119">
        <v>735723</v>
      </c>
      <c r="F8" s="119">
        <v>2820790</v>
      </c>
      <c r="G8" s="119">
        <v>2074922</v>
      </c>
      <c r="H8" s="119">
        <v>883532</v>
      </c>
      <c r="I8" s="119">
        <v>82555</v>
      </c>
      <c r="J8" s="283"/>
    </row>
    <row r="9" spans="1:10" s="279" customFormat="1" x14ac:dyDescent="0.4">
      <c r="A9" s="351">
        <v>18</v>
      </c>
      <c r="B9" s="120">
        <v>6193499</v>
      </c>
      <c r="C9" s="119">
        <v>868634</v>
      </c>
      <c r="D9" s="119">
        <v>39913</v>
      </c>
      <c r="E9" s="119">
        <v>604285</v>
      </c>
      <c r="F9" s="119">
        <v>2402019</v>
      </c>
      <c r="G9" s="119">
        <v>1479676</v>
      </c>
      <c r="H9" s="119">
        <v>798972</v>
      </c>
      <c r="I9" s="119">
        <v>72989</v>
      </c>
      <c r="J9" s="283"/>
    </row>
    <row r="10" spans="1:10" s="279" customFormat="1" x14ac:dyDescent="0.4">
      <c r="A10" s="351">
        <v>19</v>
      </c>
      <c r="B10" s="120">
        <v>6277249</v>
      </c>
      <c r="C10" s="119">
        <v>850632</v>
      </c>
      <c r="D10" s="119">
        <v>44487</v>
      </c>
      <c r="E10" s="119">
        <v>649558</v>
      </c>
      <c r="F10" s="119">
        <v>2429302</v>
      </c>
      <c r="G10" s="119">
        <v>1336353</v>
      </c>
      <c r="H10" s="119">
        <v>966915</v>
      </c>
      <c r="I10" s="119">
        <v>56697</v>
      </c>
      <c r="J10" s="283"/>
    </row>
    <row r="11" spans="1:10" s="279" customFormat="1" x14ac:dyDescent="0.4">
      <c r="A11" s="351">
        <v>20</v>
      </c>
      <c r="B11" s="120">
        <v>5708938</v>
      </c>
      <c r="C11" s="119">
        <v>799905</v>
      </c>
      <c r="D11" s="119">
        <v>47607</v>
      </c>
      <c r="E11" s="119">
        <v>636719</v>
      </c>
      <c r="F11" s="119">
        <v>1980457</v>
      </c>
      <c r="G11" s="119">
        <v>1150852</v>
      </c>
      <c r="H11" s="119">
        <v>1093398</v>
      </c>
      <c r="I11" s="119">
        <v>50778</v>
      </c>
      <c r="J11" s="283"/>
    </row>
    <row r="12" spans="1:10" s="279" customFormat="1" x14ac:dyDescent="0.4">
      <c r="A12" s="351">
        <v>21</v>
      </c>
      <c r="B12" s="118">
        <v>5562737</v>
      </c>
      <c r="C12" s="117">
        <v>714034</v>
      </c>
      <c r="D12" s="117">
        <v>42860</v>
      </c>
      <c r="E12" s="117">
        <v>538992</v>
      </c>
      <c r="F12" s="117">
        <v>2037166</v>
      </c>
      <c r="G12" s="117">
        <v>924396</v>
      </c>
      <c r="H12" s="117">
        <v>1305289</v>
      </c>
      <c r="I12" s="117">
        <v>52483</v>
      </c>
      <c r="J12" s="283"/>
    </row>
    <row r="13" spans="1:10" s="279" customFormat="1" x14ac:dyDescent="0.4">
      <c r="A13" s="352">
        <v>22</v>
      </c>
      <c r="B13" s="117">
        <v>5177866</v>
      </c>
      <c r="C13" s="117">
        <v>879348</v>
      </c>
      <c r="D13" s="117">
        <v>39092</v>
      </c>
      <c r="E13" s="117">
        <v>485362</v>
      </c>
      <c r="F13" s="117">
        <v>1776852</v>
      </c>
      <c r="G13" s="117">
        <v>721590</v>
      </c>
      <c r="H13" s="117">
        <v>1275622</v>
      </c>
      <c r="I13" s="117">
        <v>51869</v>
      </c>
      <c r="J13" s="283"/>
    </row>
    <row r="14" spans="1:10" s="279" customFormat="1" x14ac:dyDescent="0.4">
      <c r="A14" s="352">
        <v>23</v>
      </c>
      <c r="B14" s="117">
        <v>5038200</v>
      </c>
      <c r="C14" s="117">
        <v>644049</v>
      </c>
      <c r="D14" s="117">
        <v>36249</v>
      </c>
      <c r="E14" s="117">
        <v>470969</v>
      </c>
      <c r="F14" s="117">
        <v>1727795</v>
      </c>
      <c r="G14" s="117">
        <v>666405</v>
      </c>
      <c r="H14" s="117">
        <v>1492733</v>
      </c>
      <c r="I14" s="117">
        <v>53649</v>
      </c>
      <c r="J14" s="283"/>
    </row>
    <row r="15" spans="1:10" s="279" customFormat="1" x14ac:dyDescent="0.4">
      <c r="A15" s="352">
        <v>24</v>
      </c>
      <c r="B15" s="117">
        <v>4221134</v>
      </c>
      <c r="C15" s="117">
        <v>551535</v>
      </c>
      <c r="D15" s="117">
        <v>29737</v>
      </c>
      <c r="E15" s="117">
        <v>363808</v>
      </c>
      <c r="F15" s="117">
        <v>1694502</v>
      </c>
      <c r="G15" s="117">
        <v>446155</v>
      </c>
      <c r="H15" s="117">
        <v>1135397</v>
      </c>
      <c r="I15" s="117">
        <v>43945</v>
      </c>
      <c r="J15" s="283"/>
    </row>
    <row r="16" spans="1:10" s="279" customFormat="1" x14ac:dyDescent="0.4">
      <c r="A16" s="351">
        <v>25</v>
      </c>
      <c r="B16" s="118">
        <v>4695138</v>
      </c>
      <c r="C16" s="117">
        <v>609411</v>
      </c>
      <c r="D16" s="117">
        <v>34121</v>
      </c>
      <c r="E16" s="117">
        <v>459796</v>
      </c>
      <c r="F16" s="117">
        <v>1849462</v>
      </c>
      <c r="G16" s="117">
        <v>528332</v>
      </c>
      <c r="H16" s="117">
        <v>1214016</v>
      </c>
      <c r="I16" s="117">
        <v>58395</v>
      </c>
      <c r="J16" s="283"/>
    </row>
    <row r="17" spans="1:10" s="279" customFormat="1" x14ac:dyDescent="0.4">
      <c r="A17" s="352">
        <v>26</v>
      </c>
      <c r="B17" s="118">
        <v>4849244</v>
      </c>
      <c r="C17" s="117">
        <v>611177</v>
      </c>
      <c r="D17" s="117">
        <v>36012</v>
      </c>
      <c r="E17" s="117">
        <v>454970</v>
      </c>
      <c r="F17" s="117">
        <v>1706591</v>
      </c>
      <c r="G17" s="117">
        <v>567871</v>
      </c>
      <c r="H17" s="117">
        <v>1472623</v>
      </c>
      <c r="I17" s="117">
        <v>62257</v>
      </c>
      <c r="J17" s="283"/>
    </row>
    <row r="18" spans="1:10" s="279" customFormat="1" x14ac:dyDescent="0.4">
      <c r="A18" s="351">
        <v>27</v>
      </c>
      <c r="B18" s="118">
        <v>4060713</v>
      </c>
      <c r="C18" s="117">
        <v>526789</v>
      </c>
      <c r="D18" s="117">
        <v>23871</v>
      </c>
      <c r="E18" s="117">
        <v>355324</v>
      </c>
      <c r="F18" s="117">
        <v>1492678</v>
      </c>
      <c r="G18" s="117">
        <v>510614</v>
      </c>
      <c r="H18" s="117">
        <v>1151437</v>
      </c>
      <c r="I18" s="117">
        <v>55738</v>
      </c>
      <c r="J18" s="283"/>
    </row>
    <row r="19" spans="1:10" s="279" customFormat="1" x14ac:dyDescent="0.4">
      <c r="A19" s="351">
        <v>28</v>
      </c>
      <c r="B19" s="118">
        <v>4543343</v>
      </c>
      <c r="C19" s="117">
        <v>575612</v>
      </c>
      <c r="D19" s="117">
        <v>24682</v>
      </c>
      <c r="E19" s="117">
        <v>355723</v>
      </c>
      <c r="F19" s="117">
        <v>1805959</v>
      </c>
      <c r="G19" s="117">
        <v>470619</v>
      </c>
      <c r="H19" s="117">
        <v>1310748</v>
      </c>
      <c r="I19" s="117">
        <v>62721</v>
      </c>
      <c r="J19" s="283"/>
    </row>
    <row r="20" spans="1:10" s="279" customFormat="1" x14ac:dyDescent="0.4">
      <c r="A20" s="351">
        <v>29</v>
      </c>
      <c r="B20" s="118">
        <v>3950660</v>
      </c>
      <c r="C20" s="117">
        <v>530591</v>
      </c>
      <c r="D20" s="117">
        <v>19067</v>
      </c>
      <c r="E20" s="117">
        <v>300121</v>
      </c>
      <c r="F20" s="117">
        <v>1361467</v>
      </c>
      <c r="G20" s="117">
        <v>403958</v>
      </c>
      <c r="H20" s="117">
        <v>1263286</v>
      </c>
      <c r="I20" s="117">
        <v>72170</v>
      </c>
      <c r="J20" s="283"/>
    </row>
    <row r="21" spans="1:10" s="279" customFormat="1" x14ac:dyDescent="0.4">
      <c r="A21" s="351">
        <v>30</v>
      </c>
      <c r="B21" s="118">
        <v>3815044</v>
      </c>
      <c r="C21" s="117">
        <v>528231</v>
      </c>
      <c r="D21" s="117">
        <v>18856</v>
      </c>
      <c r="E21" s="117">
        <v>270989</v>
      </c>
      <c r="F21" s="117">
        <v>1234997</v>
      </c>
      <c r="G21" s="117">
        <v>401019</v>
      </c>
      <c r="H21" s="117">
        <v>1286973</v>
      </c>
      <c r="I21" s="117">
        <v>73979</v>
      </c>
      <c r="J21" s="283"/>
    </row>
    <row r="22" spans="1:10" s="279" customFormat="1" x14ac:dyDescent="0.4">
      <c r="A22" s="282" t="s">
        <v>325</v>
      </c>
      <c r="B22" s="118">
        <v>3601493</v>
      </c>
      <c r="C22" s="117">
        <v>479627</v>
      </c>
      <c r="D22" s="117">
        <v>18035</v>
      </c>
      <c r="E22" s="117">
        <v>267044</v>
      </c>
      <c r="F22" s="117">
        <v>1178481</v>
      </c>
      <c r="G22" s="117">
        <v>284071</v>
      </c>
      <c r="H22" s="117">
        <v>1301987</v>
      </c>
      <c r="I22" s="117">
        <v>72248</v>
      </c>
      <c r="J22" s="283"/>
    </row>
    <row r="23" spans="1:10" s="279" customFormat="1" x14ac:dyDescent="0.4">
      <c r="A23" s="351">
        <v>2</v>
      </c>
      <c r="B23" s="118">
        <v>3089994</v>
      </c>
      <c r="C23" s="117">
        <v>407962</v>
      </c>
      <c r="D23" s="117">
        <v>16071</v>
      </c>
      <c r="E23" s="117">
        <v>232209</v>
      </c>
      <c r="F23" s="117">
        <v>793504</v>
      </c>
      <c r="G23" s="117">
        <v>246274</v>
      </c>
      <c r="H23" s="117">
        <v>1333796</v>
      </c>
      <c r="I23" s="117">
        <v>60178</v>
      </c>
      <c r="J23" s="283"/>
    </row>
    <row r="24" spans="1:10" s="279" customFormat="1" x14ac:dyDescent="0.4">
      <c r="A24" s="351">
        <v>3</v>
      </c>
      <c r="B24" s="118">
        <v>2962985</v>
      </c>
      <c r="C24" s="117">
        <v>374197</v>
      </c>
      <c r="D24" s="117">
        <v>14949</v>
      </c>
      <c r="E24" s="117">
        <v>206184</v>
      </c>
      <c r="F24" s="117">
        <v>804187</v>
      </c>
      <c r="G24" s="117">
        <v>244636</v>
      </c>
      <c r="H24" s="117">
        <v>1263876</v>
      </c>
      <c r="I24" s="117">
        <v>54956</v>
      </c>
      <c r="J24" s="283"/>
    </row>
    <row r="25" spans="1:10" s="279" customFormat="1" x14ac:dyDescent="0.4">
      <c r="A25" s="352">
        <v>4</v>
      </c>
      <c r="B25" s="117">
        <v>2944826</v>
      </c>
      <c r="C25" s="117">
        <v>401958</v>
      </c>
      <c r="D25" s="117">
        <v>13839</v>
      </c>
      <c r="E25" s="117">
        <v>195127</v>
      </c>
      <c r="F25" s="117">
        <v>891602</v>
      </c>
      <c r="G25" s="117">
        <v>220720</v>
      </c>
      <c r="H25" s="117">
        <v>1164545</v>
      </c>
      <c r="I25" s="117">
        <v>57035</v>
      </c>
      <c r="J25" s="283"/>
    </row>
    <row r="26" spans="1:10" s="279" customFormat="1" ht="13.5" customHeight="1" x14ac:dyDescent="0.4">
      <c r="A26" s="352">
        <v>5</v>
      </c>
      <c r="B26" s="117">
        <v>2936470</v>
      </c>
      <c r="C26" s="117">
        <v>399201</v>
      </c>
      <c r="D26" s="117">
        <v>13791</v>
      </c>
      <c r="E26" s="117">
        <v>194226</v>
      </c>
      <c r="F26" s="117">
        <v>887869</v>
      </c>
      <c r="G26" s="117">
        <v>220359</v>
      </c>
      <c r="H26" s="117">
        <v>1164069</v>
      </c>
      <c r="I26" s="117">
        <v>56955</v>
      </c>
      <c r="J26" s="283"/>
    </row>
    <row r="27" spans="1:10" s="279" customFormat="1" ht="13.5" customHeight="1" x14ac:dyDescent="0.4">
      <c r="A27" s="352">
        <v>6</v>
      </c>
      <c r="B27" s="117">
        <v>2935005</v>
      </c>
      <c r="C27" s="117">
        <v>397975</v>
      </c>
      <c r="D27" s="117">
        <v>11602</v>
      </c>
      <c r="E27" s="117">
        <v>179435</v>
      </c>
      <c r="F27" s="117">
        <v>978116</v>
      </c>
      <c r="G27" s="117">
        <v>187460</v>
      </c>
      <c r="H27" s="117">
        <v>1114278</v>
      </c>
      <c r="I27" s="117">
        <v>66139</v>
      </c>
      <c r="J27" s="283"/>
    </row>
    <row r="28" spans="1:10" x14ac:dyDescent="0.15">
      <c r="A28" s="284" t="s">
        <v>349</v>
      </c>
      <c r="B28" s="285"/>
      <c r="C28" s="277"/>
      <c r="D28" s="277"/>
      <c r="E28" s="277"/>
      <c r="F28" s="277"/>
      <c r="G28" s="277"/>
      <c r="H28" s="277"/>
      <c r="I28" s="277"/>
    </row>
    <row r="29" spans="1:10" x14ac:dyDescent="0.15">
      <c r="A29" s="286" t="s">
        <v>279</v>
      </c>
      <c r="B29" s="287"/>
    </row>
    <row r="30" spans="1:10" x14ac:dyDescent="0.15">
      <c r="B30" s="288"/>
      <c r="C30" s="288"/>
    </row>
    <row r="31" spans="1:10" x14ac:dyDescent="0.15">
      <c r="B31" s="288"/>
      <c r="C31" s="288"/>
    </row>
    <row r="32" spans="1:10" x14ac:dyDescent="0.15">
      <c r="C32" s="288"/>
    </row>
    <row r="33" spans="3:3" x14ac:dyDescent="0.15">
      <c r="C33" s="288"/>
    </row>
  </sheetData>
  <mergeCells count="8">
    <mergeCell ref="H5:H6"/>
    <mergeCell ref="E5:E6"/>
    <mergeCell ref="F5:F6"/>
    <mergeCell ref="G5:G6"/>
    <mergeCell ref="A5:A6"/>
    <mergeCell ref="B5:B6"/>
    <mergeCell ref="C5:C6"/>
    <mergeCell ref="D5:D6"/>
  </mergeCells>
  <phoneticPr fontId="1"/>
  <pageMargins left="0.70866141732283472" right="0.70866141732283472" top="0.74803149606299213" bottom="0.74803149606299213"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4DFCF-46B4-4F09-B27C-00A3F4EAEEAB}">
  <sheetPr>
    <pageSetUpPr fitToPage="1"/>
  </sheetPr>
  <dimension ref="A1:N47"/>
  <sheetViews>
    <sheetView zoomScaleNormal="100" workbookViewId="0">
      <pane ySplit="4" topLeftCell="A5" activePane="bottomLeft" state="frozen"/>
      <selection pane="bottomLeft" activeCell="F1" sqref="F1"/>
    </sheetView>
  </sheetViews>
  <sheetFormatPr defaultRowHeight="13.5" x14ac:dyDescent="0.15"/>
  <cols>
    <col min="1" max="1" width="8.625" style="273" customWidth="1"/>
    <col min="2" max="2" width="7.625" style="273" customWidth="1"/>
    <col min="3" max="14" width="11.625" style="273" customWidth="1"/>
    <col min="15" max="256" width="9" style="273"/>
    <col min="257" max="257" width="8.625" style="273" customWidth="1"/>
    <col min="258" max="258" width="7.625" style="273" customWidth="1"/>
    <col min="259" max="270" width="11.625" style="273" customWidth="1"/>
    <col min="271" max="512" width="9" style="273"/>
    <col min="513" max="513" width="8.625" style="273" customWidth="1"/>
    <col min="514" max="514" width="7.625" style="273" customWidth="1"/>
    <col min="515" max="526" width="11.625" style="273" customWidth="1"/>
    <col min="527" max="768" width="9" style="273"/>
    <col min="769" max="769" width="8.625" style="273" customWidth="1"/>
    <col min="770" max="770" width="7.625" style="273" customWidth="1"/>
    <col min="771" max="782" width="11.625" style="273" customWidth="1"/>
    <col min="783" max="1024" width="9" style="273"/>
    <col min="1025" max="1025" width="8.625" style="273" customWidth="1"/>
    <col min="1026" max="1026" width="7.625" style="273" customWidth="1"/>
    <col min="1027" max="1038" width="11.625" style="273" customWidth="1"/>
    <col min="1039" max="1280" width="9" style="273"/>
    <col min="1281" max="1281" width="8.625" style="273" customWidth="1"/>
    <col min="1282" max="1282" width="7.625" style="273" customWidth="1"/>
    <col min="1283" max="1294" width="11.625" style="273" customWidth="1"/>
    <col min="1295" max="1536" width="9" style="273"/>
    <col min="1537" max="1537" width="8.625" style="273" customWidth="1"/>
    <col min="1538" max="1538" width="7.625" style="273" customWidth="1"/>
    <col min="1539" max="1550" width="11.625" style="273" customWidth="1"/>
    <col min="1551" max="1792" width="9" style="273"/>
    <col min="1793" max="1793" width="8.625" style="273" customWidth="1"/>
    <col min="1794" max="1794" width="7.625" style="273" customWidth="1"/>
    <col min="1795" max="1806" width="11.625" style="273" customWidth="1"/>
    <col min="1807" max="2048" width="9" style="273"/>
    <col min="2049" max="2049" width="8.625" style="273" customWidth="1"/>
    <col min="2050" max="2050" width="7.625" style="273" customWidth="1"/>
    <col min="2051" max="2062" width="11.625" style="273" customWidth="1"/>
    <col min="2063" max="2304" width="9" style="273"/>
    <col min="2305" max="2305" width="8.625" style="273" customWidth="1"/>
    <col min="2306" max="2306" width="7.625" style="273" customWidth="1"/>
    <col min="2307" max="2318" width="11.625" style="273" customWidth="1"/>
    <col min="2319" max="2560" width="9" style="273"/>
    <col min="2561" max="2561" width="8.625" style="273" customWidth="1"/>
    <col min="2562" max="2562" width="7.625" style="273" customWidth="1"/>
    <col min="2563" max="2574" width="11.625" style="273" customWidth="1"/>
    <col min="2575" max="2816" width="9" style="273"/>
    <col min="2817" max="2817" width="8.625" style="273" customWidth="1"/>
    <col min="2818" max="2818" width="7.625" style="273" customWidth="1"/>
    <col min="2819" max="2830" width="11.625" style="273" customWidth="1"/>
    <col min="2831" max="3072" width="9" style="273"/>
    <col min="3073" max="3073" width="8.625" style="273" customWidth="1"/>
    <col min="3074" max="3074" width="7.625" style="273" customWidth="1"/>
    <col min="3075" max="3086" width="11.625" style="273" customWidth="1"/>
    <col min="3087" max="3328" width="9" style="273"/>
    <col min="3329" max="3329" width="8.625" style="273" customWidth="1"/>
    <col min="3330" max="3330" width="7.625" style="273" customWidth="1"/>
    <col min="3331" max="3342" width="11.625" style="273" customWidth="1"/>
    <col min="3343" max="3584" width="9" style="273"/>
    <col min="3585" max="3585" width="8.625" style="273" customWidth="1"/>
    <col min="3586" max="3586" width="7.625" style="273" customWidth="1"/>
    <col min="3587" max="3598" width="11.625" style="273" customWidth="1"/>
    <col min="3599" max="3840" width="9" style="273"/>
    <col min="3841" max="3841" width="8.625" style="273" customWidth="1"/>
    <col min="3842" max="3842" width="7.625" style="273" customWidth="1"/>
    <col min="3843" max="3854" width="11.625" style="273" customWidth="1"/>
    <col min="3855" max="4096" width="9" style="273"/>
    <col min="4097" max="4097" width="8.625" style="273" customWidth="1"/>
    <col min="4098" max="4098" width="7.625" style="273" customWidth="1"/>
    <col min="4099" max="4110" width="11.625" style="273" customWidth="1"/>
    <col min="4111" max="4352" width="9" style="273"/>
    <col min="4353" max="4353" width="8.625" style="273" customWidth="1"/>
    <col min="4354" max="4354" width="7.625" style="273" customWidth="1"/>
    <col min="4355" max="4366" width="11.625" style="273" customWidth="1"/>
    <col min="4367" max="4608" width="9" style="273"/>
    <col min="4609" max="4609" width="8.625" style="273" customWidth="1"/>
    <col min="4610" max="4610" width="7.625" style="273" customWidth="1"/>
    <col min="4611" max="4622" width="11.625" style="273" customWidth="1"/>
    <col min="4623" max="4864" width="9" style="273"/>
    <col min="4865" max="4865" width="8.625" style="273" customWidth="1"/>
    <col min="4866" max="4866" width="7.625" style="273" customWidth="1"/>
    <col min="4867" max="4878" width="11.625" style="273" customWidth="1"/>
    <col min="4879" max="5120" width="9" style="273"/>
    <col min="5121" max="5121" width="8.625" style="273" customWidth="1"/>
    <col min="5122" max="5122" width="7.625" style="273" customWidth="1"/>
    <col min="5123" max="5134" width="11.625" style="273" customWidth="1"/>
    <col min="5135" max="5376" width="9" style="273"/>
    <col min="5377" max="5377" width="8.625" style="273" customWidth="1"/>
    <col min="5378" max="5378" width="7.625" style="273" customWidth="1"/>
    <col min="5379" max="5390" width="11.625" style="273" customWidth="1"/>
    <col min="5391" max="5632" width="9" style="273"/>
    <col min="5633" max="5633" width="8.625" style="273" customWidth="1"/>
    <col min="5634" max="5634" width="7.625" style="273" customWidth="1"/>
    <col min="5635" max="5646" width="11.625" style="273" customWidth="1"/>
    <col min="5647" max="5888" width="9" style="273"/>
    <col min="5889" max="5889" width="8.625" style="273" customWidth="1"/>
    <col min="5890" max="5890" width="7.625" style="273" customWidth="1"/>
    <col min="5891" max="5902" width="11.625" style="273" customWidth="1"/>
    <col min="5903" max="6144" width="9" style="273"/>
    <col min="6145" max="6145" width="8.625" style="273" customWidth="1"/>
    <col min="6146" max="6146" width="7.625" style="273" customWidth="1"/>
    <col min="6147" max="6158" width="11.625" style="273" customWidth="1"/>
    <col min="6159" max="6400" width="9" style="273"/>
    <col min="6401" max="6401" width="8.625" style="273" customWidth="1"/>
    <col min="6402" max="6402" width="7.625" style="273" customWidth="1"/>
    <col min="6403" max="6414" width="11.625" style="273" customWidth="1"/>
    <col min="6415" max="6656" width="9" style="273"/>
    <col min="6657" max="6657" width="8.625" style="273" customWidth="1"/>
    <col min="6658" max="6658" width="7.625" style="273" customWidth="1"/>
    <col min="6659" max="6670" width="11.625" style="273" customWidth="1"/>
    <col min="6671" max="6912" width="9" style="273"/>
    <col min="6913" max="6913" width="8.625" style="273" customWidth="1"/>
    <col min="6914" max="6914" width="7.625" style="273" customWidth="1"/>
    <col min="6915" max="6926" width="11.625" style="273" customWidth="1"/>
    <col min="6927" max="7168" width="9" style="273"/>
    <col min="7169" max="7169" width="8.625" style="273" customWidth="1"/>
    <col min="7170" max="7170" width="7.625" style="273" customWidth="1"/>
    <col min="7171" max="7182" width="11.625" style="273" customWidth="1"/>
    <col min="7183" max="7424" width="9" style="273"/>
    <col min="7425" max="7425" width="8.625" style="273" customWidth="1"/>
    <col min="7426" max="7426" width="7.625" style="273" customWidth="1"/>
    <col min="7427" max="7438" width="11.625" style="273" customWidth="1"/>
    <col min="7439" max="7680" width="9" style="273"/>
    <col min="7681" max="7681" width="8.625" style="273" customWidth="1"/>
    <col min="7682" max="7682" width="7.625" style="273" customWidth="1"/>
    <col min="7683" max="7694" width="11.625" style="273" customWidth="1"/>
    <col min="7695" max="7936" width="9" style="273"/>
    <col min="7937" max="7937" width="8.625" style="273" customWidth="1"/>
    <col min="7938" max="7938" width="7.625" style="273" customWidth="1"/>
    <col min="7939" max="7950" width="11.625" style="273" customWidth="1"/>
    <col min="7951" max="8192" width="9" style="273"/>
    <col min="8193" max="8193" width="8.625" style="273" customWidth="1"/>
    <col min="8194" max="8194" width="7.625" style="273" customWidth="1"/>
    <col min="8195" max="8206" width="11.625" style="273" customWidth="1"/>
    <col min="8207" max="8448" width="9" style="273"/>
    <col min="8449" max="8449" width="8.625" style="273" customWidth="1"/>
    <col min="8450" max="8450" width="7.625" style="273" customWidth="1"/>
    <col min="8451" max="8462" width="11.625" style="273" customWidth="1"/>
    <col min="8463" max="8704" width="9" style="273"/>
    <col min="8705" max="8705" width="8.625" style="273" customWidth="1"/>
    <col min="8706" max="8706" width="7.625" style="273" customWidth="1"/>
    <col min="8707" max="8718" width="11.625" style="273" customWidth="1"/>
    <col min="8719" max="8960" width="9" style="273"/>
    <col min="8961" max="8961" width="8.625" style="273" customWidth="1"/>
    <col min="8962" max="8962" width="7.625" style="273" customWidth="1"/>
    <col min="8963" max="8974" width="11.625" style="273" customWidth="1"/>
    <col min="8975" max="9216" width="9" style="273"/>
    <col min="9217" max="9217" width="8.625" style="273" customWidth="1"/>
    <col min="9218" max="9218" width="7.625" style="273" customWidth="1"/>
    <col min="9219" max="9230" width="11.625" style="273" customWidth="1"/>
    <col min="9231" max="9472" width="9" style="273"/>
    <col min="9473" max="9473" width="8.625" style="273" customWidth="1"/>
    <col min="9474" max="9474" width="7.625" style="273" customWidth="1"/>
    <col min="9475" max="9486" width="11.625" style="273" customWidth="1"/>
    <col min="9487" max="9728" width="9" style="273"/>
    <col min="9729" max="9729" width="8.625" style="273" customWidth="1"/>
    <col min="9730" max="9730" width="7.625" style="273" customWidth="1"/>
    <col min="9731" max="9742" width="11.625" style="273" customWidth="1"/>
    <col min="9743" max="9984" width="9" style="273"/>
    <col min="9985" max="9985" width="8.625" style="273" customWidth="1"/>
    <col min="9986" max="9986" width="7.625" style="273" customWidth="1"/>
    <col min="9987" max="9998" width="11.625" style="273" customWidth="1"/>
    <col min="9999" max="10240" width="9" style="273"/>
    <col min="10241" max="10241" width="8.625" style="273" customWidth="1"/>
    <col min="10242" max="10242" width="7.625" style="273" customWidth="1"/>
    <col min="10243" max="10254" width="11.625" style="273" customWidth="1"/>
    <col min="10255" max="10496" width="9" style="273"/>
    <col min="10497" max="10497" width="8.625" style="273" customWidth="1"/>
    <col min="10498" max="10498" width="7.625" style="273" customWidth="1"/>
    <col min="10499" max="10510" width="11.625" style="273" customWidth="1"/>
    <col min="10511" max="10752" width="9" style="273"/>
    <col min="10753" max="10753" width="8.625" style="273" customWidth="1"/>
    <col min="10754" max="10754" width="7.625" style="273" customWidth="1"/>
    <col min="10755" max="10766" width="11.625" style="273" customWidth="1"/>
    <col min="10767" max="11008" width="9" style="273"/>
    <col min="11009" max="11009" width="8.625" style="273" customWidth="1"/>
    <col min="11010" max="11010" width="7.625" style="273" customWidth="1"/>
    <col min="11011" max="11022" width="11.625" style="273" customWidth="1"/>
    <col min="11023" max="11264" width="9" style="273"/>
    <col min="11265" max="11265" width="8.625" style="273" customWidth="1"/>
    <col min="11266" max="11266" width="7.625" style="273" customWidth="1"/>
    <col min="11267" max="11278" width="11.625" style="273" customWidth="1"/>
    <col min="11279" max="11520" width="9" style="273"/>
    <col min="11521" max="11521" width="8.625" style="273" customWidth="1"/>
    <col min="11522" max="11522" width="7.625" style="273" customWidth="1"/>
    <col min="11523" max="11534" width="11.625" style="273" customWidth="1"/>
    <col min="11535" max="11776" width="9" style="273"/>
    <col min="11777" max="11777" width="8.625" style="273" customWidth="1"/>
    <col min="11778" max="11778" width="7.625" style="273" customWidth="1"/>
    <col min="11779" max="11790" width="11.625" style="273" customWidth="1"/>
    <col min="11791" max="12032" width="9" style="273"/>
    <col min="12033" max="12033" width="8.625" style="273" customWidth="1"/>
    <col min="12034" max="12034" width="7.625" style="273" customWidth="1"/>
    <col min="12035" max="12046" width="11.625" style="273" customWidth="1"/>
    <col min="12047" max="12288" width="9" style="273"/>
    <col min="12289" max="12289" width="8.625" style="273" customWidth="1"/>
    <col min="12290" max="12290" width="7.625" style="273" customWidth="1"/>
    <col min="12291" max="12302" width="11.625" style="273" customWidth="1"/>
    <col min="12303" max="12544" width="9" style="273"/>
    <col min="12545" max="12545" width="8.625" style="273" customWidth="1"/>
    <col min="12546" max="12546" width="7.625" style="273" customWidth="1"/>
    <col min="12547" max="12558" width="11.625" style="273" customWidth="1"/>
    <col min="12559" max="12800" width="9" style="273"/>
    <col min="12801" max="12801" width="8.625" style="273" customWidth="1"/>
    <col min="12802" max="12802" width="7.625" style="273" customWidth="1"/>
    <col min="12803" max="12814" width="11.625" style="273" customWidth="1"/>
    <col min="12815" max="13056" width="9" style="273"/>
    <col min="13057" max="13057" width="8.625" style="273" customWidth="1"/>
    <col min="13058" max="13058" width="7.625" style="273" customWidth="1"/>
    <col min="13059" max="13070" width="11.625" style="273" customWidth="1"/>
    <col min="13071" max="13312" width="9" style="273"/>
    <col min="13313" max="13313" width="8.625" style="273" customWidth="1"/>
    <col min="13314" max="13314" width="7.625" style="273" customWidth="1"/>
    <col min="13315" max="13326" width="11.625" style="273" customWidth="1"/>
    <col min="13327" max="13568" width="9" style="273"/>
    <col min="13569" max="13569" width="8.625" style="273" customWidth="1"/>
    <col min="13570" max="13570" width="7.625" style="273" customWidth="1"/>
    <col min="13571" max="13582" width="11.625" style="273" customWidth="1"/>
    <col min="13583" max="13824" width="9" style="273"/>
    <col min="13825" max="13825" width="8.625" style="273" customWidth="1"/>
    <col min="13826" max="13826" width="7.625" style="273" customWidth="1"/>
    <col min="13827" max="13838" width="11.625" style="273" customWidth="1"/>
    <col min="13839" max="14080" width="9" style="273"/>
    <col min="14081" max="14081" width="8.625" style="273" customWidth="1"/>
    <col min="14082" max="14082" width="7.625" style="273" customWidth="1"/>
    <col min="14083" max="14094" width="11.625" style="273" customWidth="1"/>
    <col min="14095" max="14336" width="9" style="273"/>
    <col min="14337" max="14337" width="8.625" style="273" customWidth="1"/>
    <col min="14338" max="14338" width="7.625" style="273" customWidth="1"/>
    <col min="14339" max="14350" width="11.625" style="273" customWidth="1"/>
    <col min="14351" max="14592" width="9" style="273"/>
    <col min="14593" max="14593" width="8.625" style="273" customWidth="1"/>
    <col min="14594" max="14594" width="7.625" style="273" customWidth="1"/>
    <col min="14595" max="14606" width="11.625" style="273" customWidth="1"/>
    <col min="14607" max="14848" width="9" style="273"/>
    <col min="14849" max="14849" width="8.625" style="273" customWidth="1"/>
    <col min="14850" max="14850" width="7.625" style="273" customWidth="1"/>
    <col min="14851" max="14862" width="11.625" style="273" customWidth="1"/>
    <col min="14863" max="15104" width="9" style="273"/>
    <col min="15105" max="15105" width="8.625" style="273" customWidth="1"/>
    <col min="15106" max="15106" width="7.625" style="273" customWidth="1"/>
    <col min="15107" max="15118" width="11.625" style="273" customWidth="1"/>
    <col min="15119" max="15360" width="9" style="273"/>
    <col min="15361" max="15361" width="8.625" style="273" customWidth="1"/>
    <col min="15362" max="15362" width="7.625" style="273" customWidth="1"/>
    <col min="15363" max="15374" width="11.625" style="273" customWidth="1"/>
    <col min="15375" max="15616" width="9" style="273"/>
    <col min="15617" max="15617" width="8.625" style="273" customWidth="1"/>
    <col min="15618" max="15618" width="7.625" style="273" customWidth="1"/>
    <col min="15619" max="15630" width="11.625" style="273" customWidth="1"/>
    <col min="15631" max="15872" width="9" style="273"/>
    <col min="15873" max="15873" width="8.625" style="273" customWidth="1"/>
    <col min="15874" max="15874" width="7.625" style="273" customWidth="1"/>
    <col min="15875" max="15886" width="11.625" style="273" customWidth="1"/>
    <col min="15887" max="16128" width="9" style="273"/>
    <col min="16129" max="16129" width="8.625" style="273" customWidth="1"/>
    <col min="16130" max="16130" width="7.625" style="273" customWidth="1"/>
    <col min="16131" max="16142" width="11.625" style="273" customWidth="1"/>
    <col min="16143" max="16384" width="9" style="273"/>
  </cols>
  <sheetData>
    <row r="1" spans="1:14" ht="17.25" x14ac:dyDescent="0.2">
      <c r="A1" s="272" t="s">
        <v>310</v>
      </c>
      <c r="B1" s="272"/>
    </row>
    <row r="2" spans="1:14" ht="9" customHeight="1" x14ac:dyDescent="0.15"/>
    <row r="3" spans="1:14" s="279" customFormat="1" ht="15" customHeight="1" x14ac:dyDescent="0.4">
      <c r="A3" s="463" t="s">
        <v>56</v>
      </c>
      <c r="B3" s="461"/>
      <c r="C3" s="465" t="s">
        <v>309</v>
      </c>
      <c r="D3" s="466"/>
      <c r="E3" s="465" t="s">
        <v>308</v>
      </c>
      <c r="F3" s="466"/>
      <c r="G3" s="468" t="s">
        <v>307</v>
      </c>
      <c r="H3" s="469"/>
      <c r="I3" s="465" t="s">
        <v>341</v>
      </c>
      <c r="J3" s="466"/>
      <c r="K3" s="465" t="s">
        <v>306</v>
      </c>
      <c r="L3" s="466"/>
      <c r="M3" s="465" t="s">
        <v>305</v>
      </c>
      <c r="N3" s="467"/>
    </row>
    <row r="4" spans="1:14" s="279" customFormat="1" ht="15" customHeight="1" x14ac:dyDescent="0.4">
      <c r="A4" s="464"/>
      <c r="B4" s="462"/>
      <c r="C4" s="361" t="s">
        <v>303</v>
      </c>
      <c r="D4" s="361" t="s">
        <v>302</v>
      </c>
      <c r="E4" s="361" t="s">
        <v>304</v>
      </c>
      <c r="F4" s="361" t="s">
        <v>302</v>
      </c>
      <c r="G4" s="361" t="s">
        <v>303</v>
      </c>
      <c r="H4" s="362" t="s">
        <v>302</v>
      </c>
      <c r="I4" s="361" t="s">
        <v>303</v>
      </c>
      <c r="J4" s="361" t="s">
        <v>302</v>
      </c>
      <c r="K4" s="361" t="s">
        <v>303</v>
      </c>
      <c r="L4" s="361" t="s">
        <v>302</v>
      </c>
      <c r="M4" s="361" t="s">
        <v>303</v>
      </c>
      <c r="N4" s="361" t="s">
        <v>302</v>
      </c>
    </row>
    <row r="5" spans="1:14" ht="9" customHeight="1" x14ac:dyDescent="0.15">
      <c r="C5" s="281"/>
    </row>
    <row r="6" spans="1:14" s="291" customFormat="1" ht="13.5" customHeight="1" x14ac:dyDescent="0.15">
      <c r="A6" s="290" t="s">
        <v>326</v>
      </c>
      <c r="B6" s="291" t="s">
        <v>301</v>
      </c>
      <c r="C6" s="39">
        <v>1462710</v>
      </c>
      <c r="D6" s="38">
        <v>1163162</v>
      </c>
      <c r="E6" s="38">
        <v>265</v>
      </c>
      <c r="F6" s="38">
        <v>1183</v>
      </c>
      <c r="G6" s="38">
        <v>443892</v>
      </c>
      <c r="H6" s="38">
        <v>272911</v>
      </c>
      <c r="I6" s="38">
        <v>10383</v>
      </c>
      <c r="J6" s="38">
        <v>2898</v>
      </c>
      <c r="K6" s="38">
        <v>33499</v>
      </c>
      <c r="L6" s="38">
        <v>59159</v>
      </c>
      <c r="M6" s="38">
        <v>198767</v>
      </c>
      <c r="N6" s="38">
        <v>78226</v>
      </c>
    </row>
    <row r="7" spans="1:14" s="291" customFormat="1" ht="13.5" customHeight="1" x14ac:dyDescent="0.15">
      <c r="A7" s="290">
        <v>28</v>
      </c>
      <c r="B7" s="292"/>
      <c r="C7" s="38">
        <v>1494159</v>
      </c>
      <c r="D7" s="38">
        <v>1193570</v>
      </c>
      <c r="E7" s="38">
        <v>235</v>
      </c>
      <c r="F7" s="38">
        <v>997</v>
      </c>
      <c r="G7" s="38">
        <v>459556</v>
      </c>
      <c r="H7" s="38">
        <v>274155</v>
      </c>
      <c r="I7" s="38">
        <v>10567</v>
      </c>
      <c r="J7" s="38">
        <v>2785</v>
      </c>
      <c r="K7" s="38">
        <v>36556</v>
      </c>
      <c r="L7" s="38">
        <v>58390</v>
      </c>
      <c r="M7" s="38">
        <v>201952</v>
      </c>
      <c r="N7" s="38">
        <v>76458</v>
      </c>
    </row>
    <row r="8" spans="1:14" s="291" customFormat="1" ht="15" customHeight="1" x14ac:dyDescent="0.15">
      <c r="A8" s="290">
        <v>29</v>
      </c>
      <c r="B8" s="292"/>
      <c r="C8" s="38">
        <v>1503181</v>
      </c>
      <c r="D8" s="38">
        <v>1202437</v>
      </c>
      <c r="E8" s="38">
        <v>209</v>
      </c>
      <c r="F8" s="38">
        <v>886</v>
      </c>
      <c r="G8" s="293">
        <v>475611</v>
      </c>
      <c r="H8" s="293">
        <v>277648</v>
      </c>
      <c r="I8" s="38">
        <v>10507</v>
      </c>
      <c r="J8" s="38">
        <v>3191</v>
      </c>
      <c r="K8" s="38">
        <v>36678</v>
      </c>
      <c r="L8" s="38">
        <v>57332</v>
      </c>
      <c r="M8" s="293">
        <v>206566</v>
      </c>
      <c r="N8" s="38">
        <v>78792</v>
      </c>
    </row>
    <row r="9" spans="1:14" s="291" customFormat="1" ht="15" customHeight="1" x14ac:dyDescent="0.15">
      <c r="A9" s="290">
        <v>30</v>
      </c>
      <c r="B9" s="292"/>
      <c r="C9" s="38">
        <v>1480112</v>
      </c>
      <c r="D9" s="38">
        <v>1184514</v>
      </c>
      <c r="E9" s="38">
        <v>195</v>
      </c>
      <c r="F9" s="38">
        <v>641</v>
      </c>
      <c r="G9" s="293">
        <v>491846</v>
      </c>
      <c r="H9" s="293">
        <v>289625</v>
      </c>
      <c r="I9" s="38">
        <v>10560</v>
      </c>
      <c r="J9" s="38">
        <v>3747</v>
      </c>
      <c r="K9" s="38">
        <v>35612</v>
      </c>
      <c r="L9" s="38">
        <v>56414</v>
      </c>
      <c r="M9" s="293">
        <v>206705</v>
      </c>
      <c r="N9" s="38">
        <v>76845</v>
      </c>
    </row>
    <row r="10" spans="1:14" s="291" customFormat="1" ht="15" customHeight="1" x14ac:dyDescent="0.15">
      <c r="A10" s="290" t="s">
        <v>314</v>
      </c>
      <c r="B10" s="292"/>
      <c r="C10" s="38">
        <v>1522175</v>
      </c>
      <c r="D10" s="38">
        <v>1146918</v>
      </c>
      <c r="E10" s="38">
        <v>291</v>
      </c>
      <c r="F10" s="38">
        <v>1254</v>
      </c>
      <c r="G10" s="293">
        <v>506879</v>
      </c>
      <c r="H10" s="293">
        <v>299614</v>
      </c>
      <c r="I10" s="38">
        <v>11108</v>
      </c>
      <c r="J10" s="38">
        <v>3741</v>
      </c>
      <c r="K10" s="38">
        <v>37759</v>
      </c>
      <c r="L10" s="38">
        <v>55951</v>
      </c>
      <c r="M10" s="293">
        <v>205472</v>
      </c>
      <c r="N10" s="38">
        <v>75760</v>
      </c>
    </row>
    <row r="11" spans="1:14" s="291" customFormat="1" ht="15" customHeight="1" x14ac:dyDescent="0.15">
      <c r="A11" s="290">
        <v>2</v>
      </c>
      <c r="B11" s="292"/>
      <c r="C11" s="38">
        <v>1692060</v>
      </c>
      <c r="D11" s="38">
        <v>1168795</v>
      </c>
      <c r="E11" s="38">
        <v>250</v>
      </c>
      <c r="F11" s="38">
        <v>1412</v>
      </c>
      <c r="G11" s="293">
        <v>535079</v>
      </c>
      <c r="H11" s="293">
        <v>310055</v>
      </c>
      <c r="I11" s="38">
        <v>12025</v>
      </c>
      <c r="J11" s="38">
        <v>3894</v>
      </c>
      <c r="K11" s="38">
        <v>39735</v>
      </c>
      <c r="L11" s="38">
        <v>61089</v>
      </c>
      <c r="M11" s="293">
        <v>217064</v>
      </c>
      <c r="N11" s="38">
        <v>79442</v>
      </c>
    </row>
    <row r="12" spans="1:14" s="291" customFormat="1" ht="15" customHeight="1" x14ac:dyDescent="0.15">
      <c r="A12" s="290">
        <v>3</v>
      </c>
      <c r="B12" s="292"/>
      <c r="C12" s="38">
        <v>1693189</v>
      </c>
      <c r="D12" s="38">
        <v>1161370.8333333333</v>
      </c>
      <c r="E12" s="38">
        <v>190</v>
      </c>
      <c r="F12" s="38">
        <v>890</v>
      </c>
      <c r="G12" s="293">
        <v>546267.25</v>
      </c>
      <c r="H12" s="293">
        <v>313159</v>
      </c>
      <c r="I12" s="38">
        <v>13093</v>
      </c>
      <c r="J12" s="38">
        <v>3982</v>
      </c>
      <c r="K12" s="38">
        <v>41126.75</v>
      </c>
      <c r="L12" s="38">
        <v>61064.583333333336</v>
      </c>
      <c r="M12" s="293">
        <v>224536.33333333334</v>
      </c>
      <c r="N12" s="38">
        <v>81647.166666666672</v>
      </c>
    </row>
    <row r="13" spans="1:14" s="291" customFormat="1" ht="15" customHeight="1" x14ac:dyDescent="0.15">
      <c r="A13" s="290">
        <v>4</v>
      </c>
      <c r="B13" s="292"/>
      <c r="C13" s="38">
        <v>1719746.25</v>
      </c>
      <c r="D13" s="38">
        <v>1230662.5</v>
      </c>
      <c r="E13" s="38">
        <v>153</v>
      </c>
      <c r="F13" s="38">
        <v>584</v>
      </c>
      <c r="G13" s="38">
        <v>561556.91666666663</v>
      </c>
      <c r="H13" s="38">
        <v>320637.33333333331</v>
      </c>
      <c r="I13" s="38">
        <v>14013</v>
      </c>
      <c r="J13" s="38">
        <v>3785</v>
      </c>
      <c r="K13" s="38">
        <v>39059.333333333336</v>
      </c>
      <c r="L13" s="38">
        <v>62009.083333333336</v>
      </c>
      <c r="M13" s="38">
        <v>231785.58333333334</v>
      </c>
      <c r="N13" s="38">
        <v>87226.333333333328</v>
      </c>
    </row>
    <row r="14" spans="1:14" s="291" customFormat="1" ht="15" customHeight="1" x14ac:dyDescent="0.15">
      <c r="A14" s="359">
        <v>5</v>
      </c>
      <c r="B14" s="360"/>
      <c r="C14" s="39">
        <v>1776156</v>
      </c>
      <c r="D14" s="38">
        <v>1444410</v>
      </c>
      <c r="E14" s="38">
        <v>151</v>
      </c>
      <c r="F14" s="38">
        <v>545</v>
      </c>
      <c r="G14" s="357">
        <v>565591</v>
      </c>
      <c r="H14" s="357">
        <v>334842</v>
      </c>
      <c r="I14" s="38">
        <v>14369</v>
      </c>
      <c r="J14" s="38">
        <v>3819</v>
      </c>
      <c r="K14" s="38">
        <v>36863</v>
      </c>
      <c r="L14" s="38">
        <v>60000</v>
      </c>
      <c r="M14" s="357">
        <v>231942</v>
      </c>
      <c r="N14" s="357">
        <v>92364</v>
      </c>
    </row>
    <row r="15" spans="1:14" s="291" customFormat="1" ht="15" customHeight="1" x14ac:dyDescent="0.15">
      <c r="A15" s="359">
        <v>6</v>
      </c>
      <c r="B15" s="292"/>
      <c r="C15" s="38">
        <v>1797646</v>
      </c>
      <c r="D15" s="38">
        <v>1507503</v>
      </c>
      <c r="E15" s="38">
        <v>133</v>
      </c>
      <c r="F15" s="38">
        <v>418</v>
      </c>
      <c r="G15" s="357">
        <v>565263</v>
      </c>
      <c r="H15" s="357">
        <v>341096</v>
      </c>
      <c r="I15" s="38">
        <v>13976</v>
      </c>
      <c r="J15" s="38">
        <v>4361</v>
      </c>
      <c r="K15" s="38">
        <v>38124</v>
      </c>
      <c r="L15" s="38">
        <v>58364</v>
      </c>
      <c r="M15" s="357">
        <v>233410</v>
      </c>
      <c r="N15" s="357">
        <v>97504</v>
      </c>
    </row>
    <row r="16" spans="1:14" ht="10.5" customHeight="1" x14ac:dyDescent="0.15">
      <c r="A16" s="291"/>
      <c r="B16" s="294"/>
      <c r="C16" s="38"/>
      <c r="D16" s="38"/>
      <c r="E16" s="38"/>
      <c r="F16" s="38"/>
      <c r="G16" s="357"/>
      <c r="H16" s="357"/>
      <c r="I16" s="38"/>
      <c r="J16" s="38"/>
      <c r="K16" s="38"/>
      <c r="L16" s="38"/>
      <c r="M16" s="358"/>
      <c r="N16" s="358"/>
    </row>
    <row r="17" spans="1:14" ht="13.5" customHeight="1" x14ac:dyDescent="0.15">
      <c r="A17" s="359">
        <v>6.4</v>
      </c>
      <c r="B17" s="295" t="s">
        <v>300</v>
      </c>
      <c r="C17" s="38">
        <v>1748814</v>
      </c>
      <c r="D17" s="38">
        <v>1421611</v>
      </c>
      <c r="E17" s="38">
        <v>126</v>
      </c>
      <c r="F17" s="38">
        <v>376</v>
      </c>
      <c r="G17" s="38">
        <v>566037</v>
      </c>
      <c r="H17" s="38">
        <v>334819</v>
      </c>
      <c r="I17" s="38">
        <v>14323</v>
      </c>
      <c r="J17" s="38">
        <v>3800</v>
      </c>
      <c r="K17" s="38">
        <v>36678</v>
      </c>
      <c r="L17" s="38">
        <v>59321</v>
      </c>
      <c r="M17" s="357">
        <v>236943</v>
      </c>
      <c r="N17" s="38">
        <v>92944</v>
      </c>
    </row>
    <row r="18" spans="1:14" ht="13.5" customHeight="1" x14ac:dyDescent="0.15">
      <c r="A18" s="359">
        <v>5</v>
      </c>
      <c r="B18" s="296"/>
      <c r="C18" s="38">
        <v>1742029</v>
      </c>
      <c r="D18" s="38">
        <v>1417672</v>
      </c>
      <c r="E18" s="38">
        <v>119</v>
      </c>
      <c r="F18" s="38">
        <v>447</v>
      </c>
      <c r="G18" s="357">
        <v>562968</v>
      </c>
      <c r="H18" s="357">
        <v>335484</v>
      </c>
      <c r="I18" s="38">
        <v>14334</v>
      </c>
      <c r="J18" s="38">
        <v>3811</v>
      </c>
      <c r="K18" s="38">
        <v>36493</v>
      </c>
      <c r="L18" s="38">
        <v>58954</v>
      </c>
      <c r="M18" s="357">
        <v>236466</v>
      </c>
      <c r="N18" s="357">
        <v>94384</v>
      </c>
    </row>
    <row r="19" spans="1:14" ht="13.5" customHeight="1" x14ac:dyDescent="0.15">
      <c r="A19" s="359" t="s">
        <v>299</v>
      </c>
      <c r="B19" s="296"/>
      <c r="C19" s="38">
        <v>1799672</v>
      </c>
      <c r="D19" s="38">
        <v>1458305</v>
      </c>
      <c r="E19" s="38">
        <v>74</v>
      </c>
      <c r="F19" s="38">
        <v>407</v>
      </c>
      <c r="G19" s="357">
        <v>569658</v>
      </c>
      <c r="H19" s="357">
        <v>335896</v>
      </c>
      <c r="I19" s="38">
        <v>14337</v>
      </c>
      <c r="J19" s="38">
        <v>3991</v>
      </c>
      <c r="K19" s="38">
        <v>39469</v>
      </c>
      <c r="L19" s="38">
        <v>59486</v>
      </c>
      <c r="M19" s="357">
        <v>241853</v>
      </c>
      <c r="N19" s="357">
        <v>94231</v>
      </c>
    </row>
    <row r="20" spans="1:14" ht="13.5" customHeight="1" x14ac:dyDescent="0.15">
      <c r="A20" s="359" t="s">
        <v>298</v>
      </c>
      <c r="B20" s="296"/>
      <c r="C20" s="38">
        <v>1753680</v>
      </c>
      <c r="D20" s="38">
        <v>1457931</v>
      </c>
      <c r="E20" s="38">
        <v>83</v>
      </c>
      <c r="F20" s="38">
        <v>506</v>
      </c>
      <c r="G20" s="357">
        <v>566097</v>
      </c>
      <c r="H20" s="357">
        <v>336354</v>
      </c>
      <c r="I20" s="38">
        <v>14376</v>
      </c>
      <c r="J20" s="38">
        <v>4080</v>
      </c>
      <c r="K20" s="38">
        <v>40012</v>
      </c>
      <c r="L20" s="38">
        <v>59259</v>
      </c>
      <c r="M20" s="357">
        <v>241703</v>
      </c>
      <c r="N20" s="357">
        <v>94186</v>
      </c>
    </row>
    <row r="21" spans="1:14" ht="13.5" customHeight="1" x14ac:dyDescent="0.15">
      <c r="A21" s="359" t="s">
        <v>297</v>
      </c>
      <c r="B21" s="296"/>
      <c r="C21" s="38">
        <v>1756657</v>
      </c>
      <c r="D21" s="38">
        <v>1460767</v>
      </c>
      <c r="E21" s="38">
        <v>74</v>
      </c>
      <c r="F21" s="38">
        <v>420</v>
      </c>
      <c r="G21" s="357">
        <v>565939</v>
      </c>
      <c r="H21" s="357">
        <v>337112</v>
      </c>
      <c r="I21" s="38">
        <v>14494</v>
      </c>
      <c r="J21" s="38">
        <v>4129</v>
      </c>
      <c r="K21" s="38">
        <v>38834</v>
      </c>
      <c r="L21" s="38">
        <v>58797</v>
      </c>
      <c r="M21" s="357">
        <v>242287</v>
      </c>
      <c r="N21" s="357">
        <v>94721</v>
      </c>
    </row>
    <row r="22" spans="1:14" ht="13.5" customHeight="1" x14ac:dyDescent="0.15">
      <c r="A22" s="359" t="s">
        <v>296</v>
      </c>
      <c r="B22" s="296"/>
      <c r="C22" s="38">
        <v>1754924</v>
      </c>
      <c r="D22" s="38">
        <v>1460570</v>
      </c>
      <c r="E22" s="38">
        <v>76</v>
      </c>
      <c r="F22" s="38">
        <v>398</v>
      </c>
      <c r="G22" s="357">
        <v>565574</v>
      </c>
      <c r="H22" s="357">
        <v>338807</v>
      </c>
      <c r="I22" s="38">
        <v>14293</v>
      </c>
      <c r="J22" s="38">
        <v>4081</v>
      </c>
      <c r="K22" s="38">
        <v>40121</v>
      </c>
      <c r="L22" s="38">
        <v>58721</v>
      </c>
      <c r="M22" s="357">
        <v>240440</v>
      </c>
      <c r="N22" s="357">
        <v>93528</v>
      </c>
    </row>
    <row r="23" spans="1:14" ht="13.5" customHeight="1" x14ac:dyDescent="0.15">
      <c r="A23" s="359" t="s">
        <v>295</v>
      </c>
      <c r="B23" s="296"/>
      <c r="C23" s="38">
        <v>1729175</v>
      </c>
      <c r="D23" s="38">
        <v>1480153</v>
      </c>
      <c r="E23" s="38">
        <v>92</v>
      </c>
      <c r="F23" s="38">
        <v>424</v>
      </c>
      <c r="G23" s="357">
        <v>562785</v>
      </c>
      <c r="H23" s="357">
        <v>338718</v>
      </c>
      <c r="I23" s="38">
        <v>14317</v>
      </c>
      <c r="J23" s="38">
        <v>4108</v>
      </c>
      <c r="K23" s="38">
        <v>39632</v>
      </c>
      <c r="L23" s="38">
        <v>58309</v>
      </c>
      <c r="M23" s="357">
        <v>242785</v>
      </c>
      <c r="N23" s="357">
        <v>93488</v>
      </c>
    </row>
    <row r="24" spans="1:14" ht="13.5" customHeight="1" x14ac:dyDescent="0.15">
      <c r="A24" s="359" t="s">
        <v>294</v>
      </c>
      <c r="B24" s="296"/>
      <c r="C24" s="38">
        <v>1748376</v>
      </c>
      <c r="D24" s="38">
        <v>1512920</v>
      </c>
      <c r="E24" s="38">
        <v>92</v>
      </c>
      <c r="F24" s="38">
        <v>409</v>
      </c>
      <c r="G24" s="357">
        <v>560209</v>
      </c>
      <c r="H24" s="357">
        <v>340079</v>
      </c>
      <c r="I24" s="38">
        <v>14227</v>
      </c>
      <c r="J24" s="38">
        <v>4143</v>
      </c>
      <c r="K24" s="38">
        <v>38509</v>
      </c>
      <c r="L24" s="38">
        <v>58416</v>
      </c>
      <c r="M24" s="357">
        <v>238976</v>
      </c>
      <c r="N24" s="357">
        <v>93472</v>
      </c>
    </row>
    <row r="25" spans="1:14" ht="13.5" customHeight="1" x14ac:dyDescent="0.15">
      <c r="A25" s="359" t="s">
        <v>293</v>
      </c>
      <c r="B25" s="296"/>
      <c r="C25" s="38">
        <v>1762069</v>
      </c>
      <c r="D25" s="38">
        <v>1488083</v>
      </c>
      <c r="E25" s="38">
        <v>120</v>
      </c>
      <c r="F25" s="38">
        <v>468</v>
      </c>
      <c r="G25" s="357">
        <v>569524</v>
      </c>
      <c r="H25" s="357">
        <v>340339</v>
      </c>
      <c r="I25" s="38">
        <v>14155</v>
      </c>
      <c r="J25" s="38">
        <v>4241</v>
      </c>
      <c r="K25" s="38">
        <v>37391</v>
      </c>
      <c r="L25" s="38">
        <v>58716</v>
      </c>
      <c r="M25" s="357">
        <v>240403</v>
      </c>
      <c r="N25" s="357">
        <v>93505</v>
      </c>
    </row>
    <row r="26" spans="1:14" ht="13.5" customHeight="1" x14ac:dyDescent="0.15">
      <c r="A26" s="359">
        <v>7.1</v>
      </c>
      <c r="B26" s="296"/>
      <c r="C26" s="38">
        <v>1733010</v>
      </c>
      <c r="D26" s="38">
        <v>1495668</v>
      </c>
      <c r="E26" s="38">
        <v>74</v>
      </c>
      <c r="F26" s="38">
        <v>306</v>
      </c>
      <c r="G26" s="357">
        <v>563014</v>
      </c>
      <c r="H26" s="357">
        <v>339492</v>
      </c>
      <c r="I26" s="38">
        <v>14157</v>
      </c>
      <c r="J26" s="38">
        <v>4182</v>
      </c>
      <c r="K26" s="38">
        <v>36321</v>
      </c>
      <c r="L26" s="38">
        <v>57982</v>
      </c>
      <c r="M26" s="357">
        <v>238102</v>
      </c>
      <c r="N26" s="357">
        <v>93719</v>
      </c>
    </row>
    <row r="27" spans="1:14" ht="13.5" customHeight="1" x14ac:dyDescent="0.15">
      <c r="A27" s="359" t="s">
        <v>292</v>
      </c>
      <c r="B27" s="296"/>
      <c r="C27" s="38">
        <v>1752592</v>
      </c>
      <c r="D27" s="38">
        <v>1500927</v>
      </c>
      <c r="E27" s="38">
        <v>121</v>
      </c>
      <c r="F27" s="38">
        <v>357</v>
      </c>
      <c r="G27" s="357">
        <v>563116</v>
      </c>
      <c r="H27" s="357">
        <v>339916</v>
      </c>
      <c r="I27" s="38">
        <v>14085</v>
      </c>
      <c r="J27" s="38">
        <v>4265</v>
      </c>
      <c r="K27" s="38">
        <v>37174</v>
      </c>
      <c r="L27" s="38">
        <v>57038</v>
      </c>
      <c r="M27" s="357">
        <v>238435</v>
      </c>
      <c r="N27" s="357">
        <v>93359</v>
      </c>
    </row>
    <row r="28" spans="1:14" ht="13.5" customHeight="1" x14ac:dyDescent="0.15">
      <c r="A28" s="359" t="s">
        <v>291</v>
      </c>
      <c r="B28" s="296"/>
      <c r="C28" s="38">
        <v>1797646</v>
      </c>
      <c r="D28" s="38">
        <v>1507503</v>
      </c>
      <c r="E28" s="38">
        <v>133</v>
      </c>
      <c r="F28" s="38">
        <v>418</v>
      </c>
      <c r="G28" s="357">
        <v>565263</v>
      </c>
      <c r="H28" s="357">
        <v>341096</v>
      </c>
      <c r="I28" s="38">
        <v>13976</v>
      </c>
      <c r="J28" s="38">
        <v>4361</v>
      </c>
      <c r="K28" s="38">
        <v>38124</v>
      </c>
      <c r="L28" s="38">
        <v>58364</v>
      </c>
      <c r="M28" s="357">
        <v>233410</v>
      </c>
      <c r="N28" s="357">
        <v>97504</v>
      </c>
    </row>
    <row r="29" spans="1:14" ht="9" customHeight="1" x14ac:dyDescent="0.15">
      <c r="A29" s="284"/>
      <c r="B29" s="297"/>
      <c r="C29" s="277"/>
      <c r="D29" s="277"/>
      <c r="E29" s="277"/>
      <c r="F29" s="277"/>
      <c r="G29" s="277"/>
      <c r="H29" s="277"/>
      <c r="I29" s="277"/>
      <c r="J29" s="277"/>
      <c r="K29" s="277"/>
      <c r="L29" s="277"/>
      <c r="M29" s="277"/>
      <c r="N29" s="277"/>
    </row>
    <row r="30" spans="1:14" ht="9" customHeight="1" x14ac:dyDescent="0.15">
      <c r="A30" s="291"/>
      <c r="B30" s="291"/>
    </row>
    <row r="31" spans="1:14" x14ac:dyDescent="0.15">
      <c r="A31" s="291" t="s">
        <v>290</v>
      </c>
      <c r="B31" s="291"/>
    </row>
    <row r="32" spans="1:14" ht="15" customHeight="1" x14ac:dyDescent="0.15">
      <c r="A32" s="291" t="s">
        <v>289</v>
      </c>
      <c r="B32" s="291"/>
      <c r="G32" s="291"/>
      <c r="I32" s="291"/>
      <c r="J32" s="287"/>
      <c r="K32" s="287"/>
      <c r="L32" s="287"/>
      <c r="N32" s="287"/>
    </row>
    <row r="33" spans="1:8" x14ac:dyDescent="0.15">
      <c r="A33" s="291"/>
      <c r="B33" s="291"/>
    </row>
    <row r="34" spans="1:8" x14ac:dyDescent="0.15">
      <c r="A34" s="291"/>
      <c r="B34" s="291"/>
    </row>
    <row r="35" spans="1:8" x14ac:dyDescent="0.15">
      <c r="A35" s="291"/>
      <c r="B35" s="291"/>
    </row>
    <row r="36" spans="1:8" ht="18.75" x14ac:dyDescent="0.15">
      <c r="C36" s="288"/>
      <c r="D36" s="288"/>
      <c r="E36" s="288"/>
      <c r="F36" s="288"/>
      <c r="G36" s="298"/>
      <c r="H36" s="298"/>
    </row>
    <row r="37" spans="1:8" ht="18.75" x14ac:dyDescent="0.15">
      <c r="G37" s="298"/>
      <c r="H37" s="298"/>
    </row>
    <row r="38" spans="1:8" ht="18.75" x14ac:dyDescent="0.15">
      <c r="G38" s="298"/>
      <c r="H38" s="298"/>
    </row>
    <row r="39" spans="1:8" ht="18.75" x14ac:dyDescent="0.15">
      <c r="G39" s="298"/>
      <c r="H39" s="298"/>
    </row>
    <row r="40" spans="1:8" ht="18.75" x14ac:dyDescent="0.15">
      <c r="G40" s="298"/>
      <c r="H40" s="298"/>
    </row>
    <row r="41" spans="1:8" ht="18.75" x14ac:dyDescent="0.15">
      <c r="G41" s="298"/>
      <c r="H41" s="298"/>
    </row>
    <row r="42" spans="1:8" ht="18.75" x14ac:dyDescent="0.15">
      <c r="G42" s="298"/>
      <c r="H42" s="298"/>
    </row>
    <row r="43" spans="1:8" ht="18.75" x14ac:dyDescent="0.15">
      <c r="G43" s="298"/>
      <c r="H43" s="298"/>
    </row>
    <row r="44" spans="1:8" ht="18.75" x14ac:dyDescent="0.15">
      <c r="G44" s="298"/>
      <c r="H44" s="298"/>
    </row>
    <row r="45" spans="1:8" ht="18.75" x14ac:dyDescent="0.15">
      <c r="G45" s="298"/>
      <c r="H45" s="298"/>
    </row>
    <row r="46" spans="1:8" ht="18.75" x14ac:dyDescent="0.15">
      <c r="G46" s="298"/>
      <c r="H46" s="298"/>
    </row>
    <row r="47" spans="1:8" ht="18.75" x14ac:dyDescent="0.15">
      <c r="G47" s="298"/>
      <c r="H47" s="298"/>
    </row>
  </sheetData>
  <mergeCells count="7">
    <mergeCell ref="M3:N3"/>
    <mergeCell ref="A3:B4"/>
    <mergeCell ref="C3:D3"/>
    <mergeCell ref="E3:F3"/>
    <mergeCell ref="G3:H3"/>
    <mergeCell ref="I3:J3"/>
    <mergeCell ref="K3:L3"/>
  </mergeCells>
  <phoneticPr fontId="1"/>
  <pageMargins left="0.70866141732283472" right="0.70866141732283472" top="0.74803149606299213" bottom="0.74803149606299213" header="0.31496062992125984" footer="0.31496062992125984"/>
  <pageSetup paperSize="9" scale="7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H34"/>
  <sheetViews>
    <sheetView zoomScaleNormal="100" workbookViewId="0">
      <pane ySplit="9" topLeftCell="A10" activePane="bottomLeft" state="frozen"/>
      <selection pane="bottomLeft" activeCell="E1" sqref="E1"/>
    </sheetView>
  </sheetViews>
  <sheetFormatPr defaultRowHeight="13.5" x14ac:dyDescent="0.15"/>
  <cols>
    <col min="1" max="1" width="9.625" style="273" customWidth="1"/>
    <col min="2" max="2" width="6.625" style="273" customWidth="1"/>
    <col min="3" max="3" width="11.875" style="273" customWidth="1"/>
    <col min="4" max="4" width="15.5" style="273" customWidth="1"/>
    <col min="5" max="5" width="9.75" style="273" customWidth="1"/>
    <col min="6" max="6" width="12.5" style="273" customWidth="1"/>
    <col min="7" max="7" width="9.5" style="273" customWidth="1"/>
    <col min="8" max="8" width="16.75" style="273" bestFit="1" customWidth="1"/>
    <col min="9" max="256" width="9" style="273"/>
    <col min="257" max="257" width="9.625" style="273" customWidth="1"/>
    <col min="258" max="258" width="6.625" style="273" customWidth="1"/>
    <col min="259" max="259" width="11.875" style="273" customWidth="1"/>
    <col min="260" max="260" width="15.5" style="273" customWidth="1"/>
    <col min="261" max="261" width="9.75" style="273" customWidth="1"/>
    <col min="262" max="262" width="12.5" style="273" customWidth="1"/>
    <col min="263" max="263" width="9.5" style="273" customWidth="1"/>
    <col min="264" max="264" width="16.75" style="273" bestFit="1" customWidth="1"/>
    <col min="265" max="512" width="9" style="273"/>
    <col min="513" max="513" width="9.625" style="273" customWidth="1"/>
    <col min="514" max="514" width="6.625" style="273" customWidth="1"/>
    <col min="515" max="515" width="11.875" style="273" customWidth="1"/>
    <col min="516" max="516" width="15.5" style="273" customWidth="1"/>
    <col min="517" max="517" width="9.75" style="273" customWidth="1"/>
    <col min="518" max="518" width="12.5" style="273" customWidth="1"/>
    <col min="519" max="519" width="9.5" style="273" customWidth="1"/>
    <col min="520" max="520" width="16.75" style="273" bestFit="1" customWidth="1"/>
    <col min="521" max="768" width="9" style="273"/>
    <col min="769" max="769" width="9.625" style="273" customWidth="1"/>
    <col min="770" max="770" width="6.625" style="273" customWidth="1"/>
    <col min="771" max="771" width="11.875" style="273" customWidth="1"/>
    <col min="772" max="772" width="15.5" style="273" customWidth="1"/>
    <col min="773" max="773" width="9.75" style="273" customWidth="1"/>
    <col min="774" max="774" width="12.5" style="273" customWidth="1"/>
    <col min="775" max="775" width="9.5" style="273" customWidth="1"/>
    <col min="776" max="776" width="16.75" style="273" bestFit="1" customWidth="1"/>
    <col min="777" max="1024" width="9" style="273"/>
    <col min="1025" max="1025" width="9.625" style="273" customWidth="1"/>
    <col min="1026" max="1026" width="6.625" style="273" customWidth="1"/>
    <col min="1027" max="1027" width="11.875" style="273" customWidth="1"/>
    <col min="1028" max="1028" width="15.5" style="273" customWidth="1"/>
    <col min="1029" max="1029" width="9.75" style="273" customWidth="1"/>
    <col min="1030" max="1030" width="12.5" style="273" customWidth="1"/>
    <col min="1031" max="1031" width="9.5" style="273" customWidth="1"/>
    <col min="1032" max="1032" width="16.75" style="273" bestFit="1" customWidth="1"/>
    <col min="1033" max="1280" width="9" style="273"/>
    <col min="1281" max="1281" width="9.625" style="273" customWidth="1"/>
    <col min="1282" max="1282" width="6.625" style="273" customWidth="1"/>
    <col min="1283" max="1283" width="11.875" style="273" customWidth="1"/>
    <col min="1284" max="1284" width="15.5" style="273" customWidth="1"/>
    <col min="1285" max="1285" width="9.75" style="273" customWidth="1"/>
    <col min="1286" max="1286" width="12.5" style="273" customWidth="1"/>
    <col min="1287" max="1287" width="9.5" style="273" customWidth="1"/>
    <col min="1288" max="1288" width="16.75" style="273" bestFit="1" customWidth="1"/>
    <col min="1289" max="1536" width="9" style="273"/>
    <col min="1537" max="1537" width="9.625" style="273" customWidth="1"/>
    <col min="1538" max="1538" width="6.625" style="273" customWidth="1"/>
    <col min="1539" max="1539" width="11.875" style="273" customWidth="1"/>
    <col min="1540" max="1540" width="15.5" style="273" customWidth="1"/>
    <col min="1541" max="1541" width="9.75" style="273" customWidth="1"/>
    <col min="1542" max="1542" width="12.5" style="273" customWidth="1"/>
    <col min="1543" max="1543" width="9.5" style="273" customWidth="1"/>
    <col min="1544" max="1544" width="16.75" style="273" bestFit="1" customWidth="1"/>
    <col min="1545" max="1792" width="9" style="273"/>
    <col min="1793" max="1793" width="9.625" style="273" customWidth="1"/>
    <col min="1794" max="1794" width="6.625" style="273" customWidth="1"/>
    <col min="1795" max="1795" width="11.875" style="273" customWidth="1"/>
    <col min="1796" max="1796" width="15.5" style="273" customWidth="1"/>
    <col min="1797" max="1797" width="9.75" style="273" customWidth="1"/>
    <col min="1798" max="1798" width="12.5" style="273" customWidth="1"/>
    <col min="1799" max="1799" width="9.5" style="273" customWidth="1"/>
    <col min="1800" max="1800" width="16.75" style="273" bestFit="1" customWidth="1"/>
    <col min="1801" max="2048" width="9" style="273"/>
    <col min="2049" max="2049" width="9.625" style="273" customWidth="1"/>
    <col min="2050" max="2050" width="6.625" style="273" customWidth="1"/>
    <col min="2051" max="2051" width="11.875" style="273" customWidth="1"/>
    <col min="2052" max="2052" width="15.5" style="273" customWidth="1"/>
    <col min="2053" max="2053" width="9.75" style="273" customWidth="1"/>
    <col min="2054" max="2054" width="12.5" style="273" customWidth="1"/>
    <col min="2055" max="2055" width="9.5" style="273" customWidth="1"/>
    <col min="2056" max="2056" width="16.75" style="273" bestFit="1" customWidth="1"/>
    <col min="2057" max="2304" width="9" style="273"/>
    <col min="2305" max="2305" width="9.625" style="273" customWidth="1"/>
    <col min="2306" max="2306" width="6.625" style="273" customWidth="1"/>
    <col min="2307" max="2307" width="11.875" style="273" customWidth="1"/>
    <col min="2308" max="2308" width="15.5" style="273" customWidth="1"/>
    <col min="2309" max="2309" width="9.75" style="273" customWidth="1"/>
    <col min="2310" max="2310" width="12.5" style="273" customWidth="1"/>
    <col min="2311" max="2311" width="9.5" style="273" customWidth="1"/>
    <col min="2312" max="2312" width="16.75" style="273" bestFit="1" customWidth="1"/>
    <col min="2313" max="2560" width="9" style="273"/>
    <col min="2561" max="2561" width="9.625" style="273" customWidth="1"/>
    <col min="2562" max="2562" width="6.625" style="273" customWidth="1"/>
    <col min="2563" max="2563" width="11.875" style="273" customWidth="1"/>
    <col min="2564" max="2564" width="15.5" style="273" customWidth="1"/>
    <col min="2565" max="2565" width="9.75" style="273" customWidth="1"/>
    <col min="2566" max="2566" width="12.5" style="273" customWidth="1"/>
    <col min="2567" max="2567" width="9.5" style="273" customWidth="1"/>
    <col min="2568" max="2568" width="16.75" style="273" bestFit="1" customWidth="1"/>
    <col min="2569" max="2816" width="9" style="273"/>
    <col min="2817" max="2817" width="9.625" style="273" customWidth="1"/>
    <col min="2818" max="2818" width="6.625" style="273" customWidth="1"/>
    <col min="2819" max="2819" width="11.875" style="273" customWidth="1"/>
    <col min="2820" max="2820" width="15.5" style="273" customWidth="1"/>
    <col min="2821" max="2821" width="9.75" style="273" customWidth="1"/>
    <col min="2822" max="2822" width="12.5" style="273" customWidth="1"/>
    <col min="2823" max="2823" width="9.5" style="273" customWidth="1"/>
    <col min="2824" max="2824" width="16.75" style="273" bestFit="1" customWidth="1"/>
    <col min="2825" max="3072" width="9" style="273"/>
    <col min="3073" max="3073" width="9.625" style="273" customWidth="1"/>
    <col min="3074" max="3074" width="6.625" style="273" customWidth="1"/>
    <col min="3075" max="3075" width="11.875" style="273" customWidth="1"/>
    <col min="3076" max="3076" width="15.5" style="273" customWidth="1"/>
    <col min="3077" max="3077" width="9.75" style="273" customWidth="1"/>
    <col min="3078" max="3078" width="12.5" style="273" customWidth="1"/>
    <col min="3079" max="3079" width="9.5" style="273" customWidth="1"/>
    <col min="3080" max="3080" width="16.75" style="273" bestFit="1" customWidth="1"/>
    <col min="3081" max="3328" width="9" style="273"/>
    <col min="3329" max="3329" width="9.625" style="273" customWidth="1"/>
    <col min="3330" max="3330" width="6.625" style="273" customWidth="1"/>
    <col min="3331" max="3331" width="11.875" style="273" customWidth="1"/>
    <col min="3332" max="3332" width="15.5" style="273" customWidth="1"/>
    <col min="3333" max="3333" width="9.75" style="273" customWidth="1"/>
    <col min="3334" max="3334" width="12.5" style="273" customWidth="1"/>
    <col min="3335" max="3335" width="9.5" style="273" customWidth="1"/>
    <col min="3336" max="3336" width="16.75" style="273" bestFit="1" customWidth="1"/>
    <col min="3337" max="3584" width="9" style="273"/>
    <col min="3585" max="3585" width="9.625" style="273" customWidth="1"/>
    <col min="3586" max="3586" width="6.625" style="273" customWidth="1"/>
    <col min="3587" max="3587" width="11.875" style="273" customWidth="1"/>
    <col min="3588" max="3588" width="15.5" style="273" customWidth="1"/>
    <col min="3589" max="3589" width="9.75" style="273" customWidth="1"/>
    <col min="3590" max="3590" width="12.5" style="273" customWidth="1"/>
    <col min="3591" max="3591" width="9.5" style="273" customWidth="1"/>
    <col min="3592" max="3592" width="16.75" style="273" bestFit="1" customWidth="1"/>
    <col min="3593" max="3840" width="9" style="273"/>
    <col min="3841" max="3841" width="9.625" style="273" customWidth="1"/>
    <col min="3842" max="3842" width="6.625" style="273" customWidth="1"/>
    <col min="3843" max="3843" width="11.875" style="273" customWidth="1"/>
    <col min="3844" max="3844" width="15.5" style="273" customWidth="1"/>
    <col min="3845" max="3845" width="9.75" style="273" customWidth="1"/>
    <col min="3846" max="3846" width="12.5" style="273" customWidth="1"/>
    <col min="3847" max="3847" width="9.5" style="273" customWidth="1"/>
    <col min="3848" max="3848" width="16.75" style="273" bestFit="1" customWidth="1"/>
    <col min="3849" max="4096" width="9" style="273"/>
    <col min="4097" max="4097" width="9.625" style="273" customWidth="1"/>
    <col min="4098" max="4098" width="6.625" style="273" customWidth="1"/>
    <col min="4099" max="4099" width="11.875" style="273" customWidth="1"/>
    <col min="4100" max="4100" width="15.5" style="273" customWidth="1"/>
    <col min="4101" max="4101" width="9.75" style="273" customWidth="1"/>
    <col min="4102" max="4102" width="12.5" style="273" customWidth="1"/>
    <col min="4103" max="4103" width="9.5" style="273" customWidth="1"/>
    <col min="4104" max="4104" width="16.75" style="273" bestFit="1" customWidth="1"/>
    <col min="4105" max="4352" width="9" style="273"/>
    <col min="4353" max="4353" width="9.625" style="273" customWidth="1"/>
    <col min="4354" max="4354" width="6.625" style="273" customWidth="1"/>
    <col min="4355" max="4355" width="11.875" style="273" customWidth="1"/>
    <col min="4356" max="4356" width="15.5" style="273" customWidth="1"/>
    <col min="4357" max="4357" width="9.75" style="273" customWidth="1"/>
    <col min="4358" max="4358" width="12.5" style="273" customWidth="1"/>
    <col min="4359" max="4359" width="9.5" style="273" customWidth="1"/>
    <col min="4360" max="4360" width="16.75" style="273" bestFit="1" customWidth="1"/>
    <col min="4361" max="4608" width="9" style="273"/>
    <col min="4609" max="4609" width="9.625" style="273" customWidth="1"/>
    <col min="4610" max="4610" width="6.625" style="273" customWidth="1"/>
    <col min="4611" max="4611" width="11.875" style="273" customWidth="1"/>
    <col min="4612" max="4612" width="15.5" style="273" customWidth="1"/>
    <col min="4613" max="4613" width="9.75" style="273" customWidth="1"/>
    <col min="4614" max="4614" width="12.5" style="273" customWidth="1"/>
    <col min="4615" max="4615" width="9.5" style="273" customWidth="1"/>
    <col min="4616" max="4616" width="16.75" style="273" bestFit="1" customWidth="1"/>
    <col min="4617" max="4864" width="9" style="273"/>
    <col min="4865" max="4865" width="9.625" style="273" customWidth="1"/>
    <col min="4866" max="4866" width="6.625" style="273" customWidth="1"/>
    <col min="4867" max="4867" width="11.875" style="273" customWidth="1"/>
    <col min="4868" max="4868" width="15.5" style="273" customWidth="1"/>
    <col min="4869" max="4869" width="9.75" style="273" customWidth="1"/>
    <col min="4870" max="4870" width="12.5" style="273" customWidth="1"/>
    <col min="4871" max="4871" width="9.5" style="273" customWidth="1"/>
    <col min="4872" max="4872" width="16.75" style="273" bestFit="1" customWidth="1"/>
    <col min="4873" max="5120" width="9" style="273"/>
    <col min="5121" max="5121" width="9.625" style="273" customWidth="1"/>
    <col min="5122" max="5122" width="6.625" style="273" customWidth="1"/>
    <col min="5123" max="5123" width="11.875" style="273" customWidth="1"/>
    <col min="5124" max="5124" width="15.5" style="273" customWidth="1"/>
    <col min="5125" max="5125" width="9.75" style="273" customWidth="1"/>
    <col min="5126" max="5126" width="12.5" style="273" customWidth="1"/>
    <col min="5127" max="5127" width="9.5" style="273" customWidth="1"/>
    <col min="5128" max="5128" width="16.75" style="273" bestFit="1" customWidth="1"/>
    <col min="5129" max="5376" width="9" style="273"/>
    <col min="5377" max="5377" width="9.625" style="273" customWidth="1"/>
    <col min="5378" max="5378" width="6.625" style="273" customWidth="1"/>
    <col min="5379" max="5379" width="11.875" style="273" customWidth="1"/>
    <col min="5380" max="5380" width="15.5" style="273" customWidth="1"/>
    <col min="5381" max="5381" width="9.75" style="273" customWidth="1"/>
    <col min="5382" max="5382" width="12.5" style="273" customWidth="1"/>
    <col min="5383" max="5383" width="9.5" style="273" customWidth="1"/>
    <col min="5384" max="5384" width="16.75" style="273" bestFit="1" customWidth="1"/>
    <col min="5385" max="5632" width="9" style="273"/>
    <col min="5633" max="5633" width="9.625" style="273" customWidth="1"/>
    <col min="5634" max="5634" width="6.625" style="273" customWidth="1"/>
    <col min="5635" max="5635" width="11.875" style="273" customWidth="1"/>
    <col min="5636" max="5636" width="15.5" style="273" customWidth="1"/>
    <col min="5637" max="5637" width="9.75" style="273" customWidth="1"/>
    <col min="5638" max="5638" width="12.5" style="273" customWidth="1"/>
    <col min="5639" max="5639" width="9.5" style="273" customWidth="1"/>
    <col min="5640" max="5640" width="16.75" style="273" bestFit="1" customWidth="1"/>
    <col min="5641" max="5888" width="9" style="273"/>
    <col min="5889" max="5889" width="9.625" style="273" customWidth="1"/>
    <col min="5890" max="5890" width="6.625" style="273" customWidth="1"/>
    <col min="5891" max="5891" width="11.875" style="273" customWidth="1"/>
    <col min="5892" max="5892" width="15.5" style="273" customWidth="1"/>
    <col min="5893" max="5893" width="9.75" style="273" customWidth="1"/>
    <col min="5894" max="5894" width="12.5" style="273" customWidth="1"/>
    <col min="5895" max="5895" width="9.5" style="273" customWidth="1"/>
    <col min="5896" max="5896" width="16.75" style="273" bestFit="1" customWidth="1"/>
    <col min="5897" max="6144" width="9" style="273"/>
    <col min="6145" max="6145" width="9.625" style="273" customWidth="1"/>
    <col min="6146" max="6146" width="6.625" style="273" customWidth="1"/>
    <col min="6147" max="6147" width="11.875" style="273" customWidth="1"/>
    <col min="6148" max="6148" width="15.5" style="273" customWidth="1"/>
    <col min="6149" max="6149" width="9.75" style="273" customWidth="1"/>
    <col min="6150" max="6150" width="12.5" style="273" customWidth="1"/>
    <col min="6151" max="6151" width="9.5" style="273" customWidth="1"/>
    <col min="6152" max="6152" width="16.75" style="273" bestFit="1" customWidth="1"/>
    <col min="6153" max="6400" width="9" style="273"/>
    <col min="6401" max="6401" width="9.625" style="273" customWidth="1"/>
    <col min="6402" max="6402" width="6.625" style="273" customWidth="1"/>
    <col min="6403" max="6403" width="11.875" style="273" customWidth="1"/>
    <col min="6404" max="6404" width="15.5" style="273" customWidth="1"/>
    <col min="6405" max="6405" width="9.75" style="273" customWidth="1"/>
    <col min="6406" max="6406" width="12.5" style="273" customWidth="1"/>
    <col min="6407" max="6407" width="9.5" style="273" customWidth="1"/>
    <col min="6408" max="6408" width="16.75" style="273" bestFit="1" customWidth="1"/>
    <col min="6409" max="6656" width="9" style="273"/>
    <col min="6657" max="6657" width="9.625" style="273" customWidth="1"/>
    <col min="6658" max="6658" width="6.625" style="273" customWidth="1"/>
    <col min="6659" max="6659" width="11.875" style="273" customWidth="1"/>
    <col min="6660" max="6660" width="15.5" style="273" customWidth="1"/>
    <col min="6661" max="6661" width="9.75" style="273" customWidth="1"/>
    <col min="6662" max="6662" width="12.5" style="273" customWidth="1"/>
    <col min="6663" max="6663" width="9.5" style="273" customWidth="1"/>
    <col min="6664" max="6664" width="16.75" style="273" bestFit="1" customWidth="1"/>
    <col min="6665" max="6912" width="9" style="273"/>
    <col min="6913" max="6913" width="9.625" style="273" customWidth="1"/>
    <col min="6914" max="6914" width="6.625" style="273" customWidth="1"/>
    <col min="6915" max="6915" width="11.875" style="273" customWidth="1"/>
    <col min="6916" max="6916" width="15.5" style="273" customWidth="1"/>
    <col min="6917" max="6917" width="9.75" style="273" customWidth="1"/>
    <col min="6918" max="6918" width="12.5" style="273" customWidth="1"/>
    <col min="6919" max="6919" width="9.5" style="273" customWidth="1"/>
    <col min="6920" max="6920" width="16.75" style="273" bestFit="1" customWidth="1"/>
    <col min="6921" max="7168" width="9" style="273"/>
    <col min="7169" max="7169" width="9.625" style="273" customWidth="1"/>
    <col min="7170" max="7170" width="6.625" style="273" customWidth="1"/>
    <col min="7171" max="7171" width="11.875" style="273" customWidth="1"/>
    <col min="7172" max="7172" width="15.5" style="273" customWidth="1"/>
    <col min="7173" max="7173" width="9.75" style="273" customWidth="1"/>
    <col min="7174" max="7174" width="12.5" style="273" customWidth="1"/>
    <col min="7175" max="7175" width="9.5" style="273" customWidth="1"/>
    <col min="7176" max="7176" width="16.75" style="273" bestFit="1" customWidth="1"/>
    <col min="7177" max="7424" width="9" style="273"/>
    <col min="7425" max="7425" width="9.625" style="273" customWidth="1"/>
    <col min="7426" max="7426" width="6.625" style="273" customWidth="1"/>
    <col min="7427" max="7427" width="11.875" style="273" customWidth="1"/>
    <col min="7428" max="7428" width="15.5" style="273" customWidth="1"/>
    <col min="7429" max="7429" width="9.75" style="273" customWidth="1"/>
    <col min="7430" max="7430" width="12.5" style="273" customWidth="1"/>
    <col min="7431" max="7431" width="9.5" style="273" customWidth="1"/>
    <col min="7432" max="7432" width="16.75" style="273" bestFit="1" customWidth="1"/>
    <col min="7433" max="7680" width="9" style="273"/>
    <col min="7681" max="7681" width="9.625" style="273" customWidth="1"/>
    <col min="7682" max="7682" width="6.625" style="273" customWidth="1"/>
    <col min="7683" max="7683" width="11.875" style="273" customWidth="1"/>
    <col min="7684" max="7684" width="15.5" style="273" customWidth="1"/>
    <col min="7685" max="7685" width="9.75" style="273" customWidth="1"/>
    <col min="7686" max="7686" width="12.5" style="273" customWidth="1"/>
    <col min="7687" max="7687" width="9.5" style="273" customWidth="1"/>
    <col min="7688" max="7688" width="16.75" style="273" bestFit="1" customWidth="1"/>
    <col min="7689" max="7936" width="9" style="273"/>
    <col min="7937" max="7937" width="9.625" style="273" customWidth="1"/>
    <col min="7938" max="7938" width="6.625" style="273" customWidth="1"/>
    <col min="7939" max="7939" width="11.875" style="273" customWidth="1"/>
    <col min="7940" max="7940" width="15.5" style="273" customWidth="1"/>
    <col min="7941" max="7941" width="9.75" style="273" customWidth="1"/>
    <col min="7942" max="7942" width="12.5" style="273" customWidth="1"/>
    <col min="7943" max="7943" width="9.5" style="273" customWidth="1"/>
    <col min="7944" max="7944" width="16.75" style="273" bestFit="1" customWidth="1"/>
    <col min="7945" max="8192" width="9" style="273"/>
    <col min="8193" max="8193" width="9.625" style="273" customWidth="1"/>
    <col min="8194" max="8194" width="6.625" style="273" customWidth="1"/>
    <col min="8195" max="8195" width="11.875" style="273" customWidth="1"/>
    <col min="8196" max="8196" width="15.5" style="273" customWidth="1"/>
    <col min="8197" max="8197" width="9.75" style="273" customWidth="1"/>
    <col min="8198" max="8198" width="12.5" style="273" customWidth="1"/>
    <col min="8199" max="8199" width="9.5" style="273" customWidth="1"/>
    <col min="8200" max="8200" width="16.75" style="273" bestFit="1" customWidth="1"/>
    <col min="8201" max="8448" width="9" style="273"/>
    <col min="8449" max="8449" width="9.625" style="273" customWidth="1"/>
    <col min="8450" max="8450" width="6.625" style="273" customWidth="1"/>
    <col min="8451" max="8451" width="11.875" style="273" customWidth="1"/>
    <col min="8452" max="8452" width="15.5" style="273" customWidth="1"/>
    <col min="8453" max="8453" width="9.75" style="273" customWidth="1"/>
    <col min="8454" max="8454" width="12.5" style="273" customWidth="1"/>
    <col min="8455" max="8455" width="9.5" style="273" customWidth="1"/>
    <col min="8456" max="8456" width="16.75" style="273" bestFit="1" customWidth="1"/>
    <col min="8457" max="8704" width="9" style="273"/>
    <col min="8705" max="8705" width="9.625" style="273" customWidth="1"/>
    <col min="8706" max="8706" width="6.625" style="273" customWidth="1"/>
    <col min="8707" max="8707" width="11.875" style="273" customWidth="1"/>
    <col min="8708" max="8708" width="15.5" style="273" customWidth="1"/>
    <col min="8709" max="8709" width="9.75" style="273" customWidth="1"/>
    <col min="8710" max="8710" width="12.5" style="273" customWidth="1"/>
    <col min="8711" max="8711" width="9.5" style="273" customWidth="1"/>
    <col min="8712" max="8712" width="16.75" style="273" bestFit="1" customWidth="1"/>
    <col min="8713" max="8960" width="9" style="273"/>
    <col min="8961" max="8961" width="9.625" style="273" customWidth="1"/>
    <col min="8962" max="8962" width="6.625" style="273" customWidth="1"/>
    <col min="8963" max="8963" width="11.875" style="273" customWidth="1"/>
    <col min="8964" max="8964" width="15.5" style="273" customWidth="1"/>
    <col min="8965" max="8965" width="9.75" style="273" customWidth="1"/>
    <col min="8966" max="8966" width="12.5" style="273" customWidth="1"/>
    <col min="8967" max="8967" width="9.5" style="273" customWidth="1"/>
    <col min="8968" max="8968" width="16.75" style="273" bestFit="1" customWidth="1"/>
    <col min="8969" max="9216" width="9" style="273"/>
    <col min="9217" max="9217" width="9.625" style="273" customWidth="1"/>
    <col min="9218" max="9218" width="6.625" style="273" customWidth="1"/>
    <col min="9219" max="9219" width="11.875" style="273" customWidth="1"/>
    <col min="9220" max="9220" width="15.5" style="273" customWidth="1"/>
    <col min="9221" max="9221" width="9.75" style="273" customWidth="1"/>
    <col min="9222" max="9222" width="12.5" style="273" customWidth="1"/>
    <col min="9223" max="9223" width="9.5" style="273" customWidth="1"/>
    <col min="9224" max="9224" width="16.75" style="273" bestFit="1" customWidth="1"/>
    <col min="9225" max="9472" width="9" style="273"/>
    <col min="9473" max="9473" width="9.625" style="273" customWidth="1"/>
    <col min="9474" max="9474" width="6.625" style="273" customWidth="1"/>
    <col min="9475" max="9475" width="11.875" style="273" customWidth="1"/>
    <col min="9476" max="9476" width="15.5" style="273" customWidth="1"/>
    <col min="9477" max="9477" width="9.75" style="273" customWidth="1"/>
    <col min="9478" max="9478" width="12.5" style="273" customWidth="1"/>
    <col min="9479" max="9479" width="9.5" style="273" customWidth="1"/>
    <col min="9480" max="9480" width="16.75" style="273" bestFit="1" customWidth="1"/>
    <col min="9481" max="9728" width="9" style="273"/>
    <col min="9729" max="9729" width="9.625" style="273" customWidth="1"/>
    <col min="9730" max="9730" width="6.625" style="273" customWidth="1"/>
    <col min="9731" max="9731" width="11.875" style="273" customWidth="1"/>
    <col min="9732" max="9732" width="15.5" style="273" customWidth="1"/>
    <col min="9733" max="9733" width="9.75" style="273" customWidth="1"/>
    <col min="9734" max="9734" width="12.5" style="273" customWidth="1"/>
    <col min="9735" max="9735" width="9.5" style="273" customWidth="1"/>
    <col min="9736" max="9736" width="16.75" style="273" bestFit="1" customWidth="1"/>
    <col min="9737" max="9984" width="9" style="273"/>
    <col min="9985" max="9985" width="9.625" style="273" customWidth="1"/>
    <col min="9986" max="9986" width="6.625" style="273" customWidth="1"/>
    <col min="9987" max="9987" width="11.875" style="273" customWidth="1"/>
    <col min="9988" max="9988" width="15.5" style="273" customWidth="1"/>
    <col min="9989" max="9989" width="9.75" style="273" customWidth="1"/>
    <col min="9990" max="9990" width="12.5" style="273" customWidth="1"/>
    <col min="9991" max="9991" width="9.5" style="273" customWidth="1"/>
    <col min="9992" max="9992" width="16.75" style="273" bestFit="1" customWidth="1"/>
    <col min="9993" max="10240" width="9" style="273"/>
    <col min="10241" max="10241" width="9.625" style="273" customWidth="1"/>
    <col min="10242" max="10242" width="6.625" style="273" customWidth="1"/>
    <col min="10243" max="10243" width="11.875" style="273" customWidth="1"/>
    <col min="10244" max="10244" width="15.5" style="273" customWidth="1"/>
    <col min="10245" max="10245" width="9.75" style="273" customWidth="1"/>
    <col min="10246" max="10246" width="12.5" style="273" customWidth="1"/>
    <col min="10247" max="10247" width="9.5" style="273" customWidth="1"/>
    <col min="10248" max="10248" width="16.75" style="273" bestFit="1" customWidth="1"/>
    <col min="10249" max="10496" width="9" style="273"/>
    <col min="10497" max="10497" width="9.625" style="273" customWidth="1"/>
    <col min="10498" max="10498" width="6.625" style="273" customWidth="1"/>
    <col min="10499" max="10499" width="11.875" style="273" customWidth="1"/>
    <col min="10500" max="10500" width="15.5" style="273" customWidth="1"/>
    <col min="10501" max="10501" width="9.75" style="273" customWidth="1"/>
    <col min="10502" max="10502" width="12.5" style="273" customWidth="1"/>
    <col min="10503" max="10503" width="9.5" style="273" customWidth="1"/>
    <col min="10504" max="10504" width="16.75" style="273" bestFit="1" customWidth="1"/>
    <col min="10505" max="10752" width="9" style="273"/>
    <col min="10753" max="10753" width="9.625" style="273" customWidth="1"/>
    <col min="10754" max="10754" width="6.625" style="273" customWidth="1"/>
    <col min="10755" max="10755" width="11.875" style="273" customWidth="1"/>
    <col min="10756" max="10756" width="15.5" style="273" customWidth="1"/>
    <col min="10757" max="10757" width="9.75" style="273" customWidth="1"/>
    <col min="10758" max="10758" width="12.5" style="273" customWidth="1"/>
    <col min="10759" max="10759" width="9.5" style="273" customWidth="1"/>
    <col min="10760" max="10760" width="16.75" style="273" bestFit="1" customWidth="1"/>
    <col min="10761" max="11008" width="9" style="273"/>
    <col min="11009" max="11009" width="9.625" style="273" customWidth="1"/>
    <col min="11010" max="11010" width="6.625" style="273" customWidth="1"/>
    <col min="11011" max="11011" width="11.875" style="273" customWidth="1"/>
    <col min="11012" max="11012" width="15.5" style="273" customWidth="1"/>
    <col min="11013" max="11013" width="9.75" style="273" customWidth="1"/>
    <col min="11014" max="11014" width="12.5" style="273" customWidth="1"/>
    <col min="11015" max="11015" width="9.5" style="273" customWidth="1"/>
    <col min="11016" max="11016" width="16.75" style="273" bestFit="1" customWidth="1"/>
    <col min="11017" max="11264" width="9" style="273"/>
    <col min="11265" max="11265" width="9.625" style="273" customWidth="1"/>
    <col min="11266" max="11266" width="6.625" style="273" customWidth="1"/>
    <col min="11267" max="11267" width="11.875" style="273" customWidth="1"/>
    <col min="11268" max="11268" width="15.5" style="273" customWidth="1"/>
    <col min="11269" max="11269" width="9.75" style="273" customWidth="1"/>
    <col min="11270" max="11270" width="12.5" style="273" customWidth="1"/>
    <col min="11271" max="11271" width="9.5" style="273" customWidth="1"/>
    <col min="11272" max="11272" width="16.75" style="273" bestFit="1" customWidth="1"/>
    <col min="11273" max="11520" width="9" style="273"/>
    <col min="11521" max="11521" width="9.625" style="273" customWidth="1"/>
    <col min="11522" max="11522" width="6.625" style="273" customWidth="1"/>
    <col min="11523" max="11523" width="11.875" style="273" customWidth="1"/>
    <col min="11524" max="11524" width="15.5" style="273" customWidth="1"/>
    <col min="11525" max="11525" width="9.75" style="273" customWidth="1"/>
    <col min="11526" max="11526" width="12.5" style="273" customWidth="1"/>
    <col min="11527" max="11527" width="9.5" style="273" customWidth="1"/>
    <col min="11528" max="11528" width="16.75" style="273" bestFit="1" customWidth="1"/>
    <col min="11529" max="11776" width="9" style="273"/>
    <col min="11777" max="11777" width="9.625" style="273" customWidth="1"/>
    <col min="11778" max="11778" width="6.625" style="273" customWidth="1"/>
    <col min="11779" max="11779" width="11.875" style="273" customWidth="1"/>
    <col min="11780" max="11780" width="15.5" style="273" customWidth="1"/>
    <col min="11781" max="11781" width="9.75" style="273" customWidth="1"/>
    <col min="11782" max="11782" width="12.5" style="273" customWidth="1"/>
    <col min="11783" max="11783" width="9.5" style="273" customWidth="1"/>
    <col min="11784" max="11784" width="16.75" style="273" bestFit="1" customWidth="1"/>
    <col min="11785" max="12032" width="9" style="273"/>
    <col min="12033" max="12033" width="9.625" style="273" customWidth="1"/>
    <col min="12034" max="12034" width="6.625" style="273" customWidth="1"/>
    <col min="12035" max="12035" width="11.875" style="273" customWidth="1"/>
    <col min="12036" max="12036" width="15.5" style="273" customWidth="1"/>
    <col min="12037" max="12037" width="9.75" style="273" customWidth="1"/>
    <col min="12038" max="12038" width="12.5" style="273" customWidth="1"/>
    <col min="12039" max="12039" width="9.5" style="273" customWidth="1"/>
    <col min="12040" max="12040" width="16.75" style="273" bestFit="1" customWidth="1"/>
    <col min="12041" max="12288" width="9" style="273"/>
    <col min="12289" max="12289" width="9.625" style="273" customWidth="1"/>
    <col min="12290" max="12290" width="6.625" style="273" customWidth="1"/>
    <col min="12291" max="12291" width="11.875" style="273" customWidth="1"/>
    <col min="12292" max="12292" width="15.5" style="273" customWidth="1"/>
    <col min="12293" max="12293" width="9.75" style="273" customWidth="1"/>
    <col min="12294" max="12294" width="12.5" style="273" customWidth="1"/>
    <col min="12295" max="12295" width="9.5" style="273" customWidth="1"/>
    <col min="12296" max="12296" width="16.75" style="273" bestFit="1" customWidth="1"/>
    <col min="12297" max="12544" width="9" style="273"/>
    <col min="12545" max="12545" width="9.625" style="273" customWidth="1"/>
    <col min="12546" max="12546" width="6.625" style="273" customWidth="1"/>
    <col min="12547" max="12547" width="11.875" style="273" customWidth="1"/>
    <col min="12548" max="12548" width="15.5" style="273" customWidth="1"/>
    <col min="12549" max="12549" width="9.75" style="273" customWidth="1"/>
    <col min="12550" max="12550" width="12.5" style="273" customWidth="1"/>
    <col min="12551" max="12551" width="9.5" style="273" customWidth="1"/>
    <col min="12552" max="12552" width="16.75" style="273" bestFit="1" customWidth="1"/>
    <col min="12553" max="12800" width="9" style="273"/>
    <col min="12801" max="12801" width="9.625" style="273" customWidth="1"/>
    <col min="12802" max="12802" width="6.625" style="273" customWidth="1"/>
    <col min="12803" max="12803" width="11.875" style="273" customWidth="1"/>
    <col min="12804" max="12804" width="15.5" style="273" customWidth="1"/>
    <col min="12805" max="12805" width="9.75" style="273" customWidth="1"/>
    <col min="12806" max="12806" width="12.5" style="273" customWidth="1"/>
    <col min="12807" max="12807" width="9.5" style="273" customWidth="1"/>
    <col min="12808" max="12808" width="16.75" style="273" bestFit="1" customWidth="1"/>
    <col min="12809" max="13056" width="9" style="273"/>
    <col min="13057" max="13057" width="9.625" style="273" customWidth="1"/>
    <col min="13058" max="13058" width="6.625" style="273" customWidth="1"/>
    <col min="13059" max="13059" width="11.875" style="273" customWidth="1"/>
    <col min="13060" max="13060" width="15.5" style="273" customWidth="1"/>
    <col min="13061" max="13061" width="9.75" style="273" customWidth="1"/>
    <col min="13062" max="13062" width="12.5" style="273" customWidth="1"/>
    <col min="13063" max="13063" width="9.5" style="273" customWidth="1"/>
    <col min="13064" max="13064" width="16.75" style="273" bestFit="1" customWidth="1"/>
    <col min="13065" max="13312" width="9" style="273"/>
    <col min="13313" max="13313" width="9.625" style="273" customWidth="1"/>
    <col min="13314" max="13314" width="6.625" style="273" customWidth="1"/>
    <col min="13315" max="13315" width="11.875" style="273" customWidth="1"/>
    <col min="13316" max="13316" width="15.5" style="273" customWidth="1"/>
    <col min="13317" max="13317" width="9.75" style="273" customWidth="1"/>
    <col min="13318" max="13318" width="12.5" style="273" customWidth="1"/>
    <col min="13319" max="13319" width="9.5" style="273" customWidth="1"/>
    <col min="13320" max="13320" width="16.75" style="273" bestFit="1" customWidth="1"/>
    <col min="13321" max="13568" width="9" style="273"/>
    <col min="13569" max="13569" width="9.625" style="273" customWidth="1"/>
    <col min="13570" max="13570" width="6.625" style="273" customWidth="1"/>
    <col min="13571" max="13571" width="11.875" style="273" customWidth="1"/>
    <col min="13572" max="13572" width="15.5" style="273" customWidth="1"/>
    <col min="13573" max="13573" width="9.75" style="273" customWidth="1"/>
    <col min="13574" max="13574" width="12.5" style="273" customWidth="1"/>
    <col min="13575" max="13575" width="9.5" style="273" customWidth="1"/>
    <col min="13576" max="13576" width="16.75" style="273" bestFit="1" customWidth="1"/>
    <col min="13577" max="13824" width="9" style="273"/>
    <col min="13825" max="13825" width="9.625" style="273" customWidth="1"/>
    <col min="13826" max="13826" width="6.625" style="273" customWidth="1"/>
    <col min="13827" max="13827" width="11.875" style="273" customWidth="1"/>
    <col min="13828" max="13828" width="15.5" style="273" customWidth="1"/>
    <col min="13829" max="13829" width="9.75" style="273" customWidth="1"/>
    <col min="13830" max="13830" width="12.5" style="273" customWidth="1"/>
    <col min="13831" max="13831" width="9.5" style="273" customWidth="1"/>
    <col min="13832" max="13832" width="16.75" style="273" bestFit="1" customWidth="1"/>
    <col min="13833" max="14080" width="9" style="273"/>
    <col min="14081" max="14081" width="9.625" style="273" customWidth="1"/>
    <col min="14082" max="14082" width="6.625" style="273" customWidth="1"/>
    <col min="14083" max="14083" width="11.875" style="273" customWidth="1"/>
    <col min="14084" max="14084" width="15.5" style="273" customWidth="1"/>
    <col min="14085" max="14085" width="9.75" style="273" customWidth="1"/>
    <col min="14086" max="14086" width="12.5" style="273" customWidth="1"/>
    <col min="14087" max="14087" width="9.5" style="273" customWidth="1"/>
    <col min="14088" max="14088" width="16.75" style="273" bestFit="1" customWidth="1"/>
    <col min="14089" max="14336" width="9" style="273"/>
    <col min="14337" max="14337" width="9.625" style="273" customWidth="1"/>
    <col min="14338" max="14338" width="6.625" style="273" customWidth="1"/>
    <col min="14339" max="14339" width="11.875" style="273" customWidth="1"/>
    <col min="14340" max="14340" width="15.5" style="273" customWidth="1"/>
    <col min="14341" max="14341" width="9.75" style="273" customWidth="1"/>
    <col min="14342" max="14342" width="12.5" style="273" customWidth="1"/>
    <col min="14343" max="14343" width="9.5" style="273" customWidth="1"/>
    <col min="14344" max="14344" width="16.75" style="273" bestFit="1" customWidth="1"/>
    <col min="14345" max="14592" width="9" style="273"/>
    <col min="14593" max="14593" width="9.625" style="273" customWidth="1"/>
    <col min="14594" max="14594" width="6.625" style="273" customWidth="1"/>
    <col min="14595" max="14595" width="11.875" style="273" customWidth="1"/>
    <col min="14596" max="14596" width="15.5" style="273" customWidth="1"/>
    <col min="14597" max="14597" width="9.75" style="273" customWidth="1"/>
    <col min="14598" max="14598" width="12.5" style="273" customWidth="1"/>
    <col min="14599" max="14599" width="9.5" style="273" customWidth="1"/>
    <col min="14600" max="14600" width="16.75" style="273" bestFit="1" customWidth="1"/>
    <col min="14601" max="14848" width="9" style="273"/>
    <col min="14849" max="14849" width="9.625" style="273" customWidth="1"/>
    <col min="14850" max="14850" width="6.625" style="273" customWidth="1"/>
    <col min="14851" max="14851" width="11.875" style="273" customWidth="1"/>
    <col min="14852" max="14852" width="15.5" style="273" customWidth="1"/>
    <col min="14853" max="14853" width="9.75" style="273" customWidth="1"/>
    <col min="14854" max="14854" width="12.5" style="273" customWidth="1"/>
    <col min="14855" max="14855" width="9.5" style="273" customWidth="1"/>
    <col min="14856" max="14856" width="16.75" style="273" bestFit="1" customWidth="1"/>
    <col min="14857" max="15104" width="9" style="273"/>
    <col min="15105" max="15105" width="9.625" style="273" customWidth="1"/>
    <col min="15106" max="15106" width="6.625" style="273" customWidth="1"/>
    <col min="15107" max="15107" width="11.875" style="273" customWidth="1"/>
    <col min="15108" max="15108" width="15.5" style="273" customWidth="1"/>
    <col min="15109" max="15109" width="9.75" style="273" customWidth="1"/>
    <col min="15110" max="15110" width="12.5" style="273" customWidth="1"/>
    <col min="15111" max="15111" width="9.5" style="273" customWidth="1"/>
    <col min="15112" max="15112" width="16.75" style="273" bestFit="1" customWidth="1"/>
    <col min="15113" max="15360" width="9" style="273"/>
    <col min="15361" max="15361" width="9.625" style="273" customWidth="1"/>
    <col min="15362" max="15362" width="6.625" style="273" customWidth="1"/>
    <col min="15363" max="15363" width="11.875" style="273" customWidth="1"/>
    <col min="15364" max="15364" width="15.5" style="273" customWidth="1"/>
    <col min="15365" max="15365" width="9.75" style="273" customWidth="1"/>
    <col min="15366" max="15366" width="12.5" style="273" customWidth="1"/>
    <col min="15367" max="15367" width="9.5" style="273" customWidth="1"/>
    <col min="15368" max="15368" width="16.75" style="273" bestFit="1" customWidth="1"/>
    <col min="15369" max="15616" width="9" style="273"/>
    <col min="15617" max="15617" width="9.625" style="273" customWidth="1"/>
    <col min="15618" max="15618" width="6.625" style="273" customWidth="1"/>
    <col min="15619" max="15619" width="11.875" style="273" customWidth="1"/>
    <col min="15620" max="15620" width="15.5" style="273" customWidth="1"/>
    <col min="15621" max="15621" width="9.75" style="273" customWidth="1"/>
    <col min="15622" max="15622" width="12.5" style="273" customWidth="1"/>
    <col min="15623" max="15623" width="9.5" style="273" customWidth="1"/>
    <col min="15624" max="15624" width="16.75" style="273" bestFit="1" customWidth="1"/>
    <col min="15625" max="15872" width="9" style="273"/>
    <col min="15873" max="15873" width="9.625" style="273" customWidth="1"/>
    <col min="15874" max="15874" width="6.625" style="273" customWidth="1"/>
    <col min="15875" max="15875" width="11.875" style="273" customWidth="1"/>
    <col min="15876" max="15876" width="15.5" style="273" customWidth="1"/>
    <col min="15877" max="15877" width="9.75" style="273" customWidth="1"/>
    <col min="15878" max="15878" width="12.5" style="273" customWidth="1"/>
    <col min="15879" max="15879" width="9.5" style="273" customWidth="1"/>
    <col min="15880" max="15880" width="16.75" style="273" bestFit="1" customWidth="1"/>
    <col min="15881" max="16128" width="9" style="273"/>
    <col min="16129" max="16129" width="9.625" style="273" customWidth="1"/>
    <col min="16130" max="16130" width="6.625" style="273" customWidth="1"/>
    <col min="16131" max="16131" width="11.875" style="273" customWidth="1"/>
    <col min="16132" max="16132" width="15.5" style="273" customWidth="1"/>
    <col min="16133" max="16133" width="9.75" style="273" customWidth="1"/>
    <col min="16134" max="16134" width="12.5" style="273" customWidth="1"/>
    <col min="16135" max="16135" width="9.5" style="273" customWidth="1"/>
    <col min="16136" max="16136" width="16.75" style="273" bestFit="1" customWidth="1"/>
    <col min="16137" max="16384" width="9" style="273"/>
  </cols>
  <sheetData>
    <row r="1" spans="1:8" ht="17.25" x14ac:dyDescent="0.2">
      <c r="A1" s="272" t="s">
        <v>324</v>
      </c>
      <c r="B1" s="272"/>
    </row>
    <row r="2" spans="1:8" ht="9" customHeight="1" x14ac:dyDescent="0.15"/>
    <row r="3" spans="1:8" x14ac:dyDescent="0.15">
      <c r="A3" s="274" t="s">
        <v>323</v>
      </c>
      <c r="B3" s="274"/>
      <c r="H3" s="287"/>
    </row>
    <row r="4" spans="1:8" x14ac:dyDescent="0.15">
      <c r="A4" s="274" t="s">
        <v>322</v>
      </c>
      <c r="B4" s="274"/>
      <c r="H4" s="287"/>
    </row>
    <row r="5" spans="1:8" x14ac:dyDescent="0.15">
      <c r="A5" s="274" t="s">
        <v>321</v>
      </c>
      <c r="B5" s="274"/>
      <c r="H5" s="287"/>
    </row>
    <row r="6" spans="1:8" x14ac:dyDescent="0.15">
      <c r="A6" s="274"/>
      <c r="B6" s="274"/>
      <c r="H6" s="299" t="s">
        <v>320</v>
      </c>
    </row>
    <row r="7" spans="1:8" ht="6" customHeight="1" x14ac:dyDescent="0.15">
      <c r="A7" s="276"/>
      <c r="B7" s="276"/>
      <c r="C7" s="277"/>
      <c r="D7" s="277"/>
      <c r="E7" s="277"/>
      <c r="F7" s="277"/>
      <c r="G7" s="300"/>
      <c r="H7" s="301"/>
    </row>
    <row r="8" spans="1:8" s="279" customFormat="1" ht="15" customHeight="1" x14ac:dyDescent="0.4">
      <c r="A8" s="463" t="s">
        <v>56</v>
      </c>
      <c r="B8" s="461"/>
      <c r="C8" s="465" t="s">
        <v>319</v>
      </c>
      <c r="D8" s="466"/>
      <c r="E8" s="465" t="s">
        <v>318</v>
      </c>
      <c r="F8" s="466"/>
      <c r="G8" s="465" t="s">
        <v>317</v>
      </c>
      <c r="H8" s="467"/>
    </row>
    <row r="9" spans="1:8" s="279" customFormat="1" ht="15" customHeight="1" x14ac:dyDescent="0.4">
      <c r="A9" s="464"/>
      <c r="B9" s="462"/>
      <c r="C9" s="289" t="s">
        <v>316</v>
      </c>
      <c r="D9" s="289" t="s">
        <v>315</v>
      </c>
      <c r="E9" s="289" t="s">
        <v>316</v>
      </c>
      <c r="F9" s="289" t="s">
        <v>315</v>
      </c>
      <c r="G9" s="289" t="s">
        <v>316</v>
      </c>
      <c r="H9" s="289" t="s">
        <v>315</v>
      </c>
    </row>
    <row r="10" spans="1:8" ht="9" customHeight="1" x14ac:dyDescent="0.15">
      <c r="A10" s="302"/>
      <c r="B10" s="303"/>
    </row>
    <row r="11" spans="1:8" s="279" customFormat="1" ht="15" customHeight="1" x14ac:dyDescent="0.4">
      <c r="A11" s="304" t="s">
        <v>328</v>
      </c>
      <c r="B11" s="305" t="s">
        <v>313</v>
      </c>
      <c r="C11" s="306">
        <v>326512</v>
      </c>
      <c r="D11" s="307">
        <v>295586969</v>
      </c>
      <c r="E11" s="307">
        <v>187</v>
      </c>
      <c r="F11" s="307">
        <v>175339</v>
      </c>
      <c r="G11" s="307">
        <v>29</v>
      </c>
      <c r="H11" s="307">
        <v>20612</v>
      </c>
    </row>
    <row r="12" spans="1:8" s="279" customFormat="1" ht="15" customHeight="1" x14ac:dyDescent="0.4">
      <c r="A12" s="299">
        <v>29</v>
      </c>
      <c r="C12" s="306">
        <v>311707</v>
      </c>
      <c r="D12" s="307">
        <v>287007789</v>
      </c>
      <c r="E12" s="307">
        <v>43</v>
      </c>
      <c r="F12" s="307">
        <v>21853</v>
      </c>
      <c r="G12" s="307">
        <v>8</v>
      </c>
      <c r="H12" s="307">
        <v>5149</v>
      </c>
    </row>
    <row r="13" spans="1:8" s="279" customFormat="1" ht="15" customHeight="1" x14ac:dyDescent="0.4">
      <c r="A13" s="299">
        <v>30</v>
      </c>
      <c r="C13" s="306">
        <v>295238</v>
      </c>
      <c r="D13" s="307">
        <v>268020952</v>
      </c>
      <c r="E13" s="307">
        <v>91</v>
      </c>
      <c r="F13" s="307">
        <v>133886</v>
      </c>
      <c r="G13" s="307">
        <v>12</v>
      </c>
      <c r="H13" s="307">
        <v>10216</v>
      </c>
    </row>
    <row r="14" spans="1:8" s="279" customFormat="1" ht="15" customHeight="1" x14ac:dyDescent="0.4">
      <c r="A14" s="304" t="s">
        <v>327</v>
      </c>
      <c r="B14" s="308" t="s">
        <v>313</v>
      </c>
      <c r="C14" s="307">
        <v>264009</v>
      </c>
      <c r="D14" s="307">
        <v>250652337</v>
      </c>
      <c r="E14" s="307">
        <v>44</v>
      </c>
      <c r="F14" s="307">
        <v>28906</v>
      </c>
      <c r="G14" s="307">
        <v>7</v>
      </c>
      <c r="H14" s="307">
        <v>1766</v>
      </c>
    </row>
    <row r="15" spans="1:8" s="279" customFormat="1" ht="15" customHeight="1" x14ac:dyDescent="0.4">
      <c r="A15" s="299">
        <v>2</v>
      </c>
      <c r="B15" s="308"/>
      <c r="C15" s="307">
        <v>211987</v>
      </c>
      <c r="D15" s="307">
        <v>217451892</v>
      </c>
      <c r="E15" s="307">
        <v>16</v>
      </c>
      <c r="F15" s="307">
        <v>7509</v>
      </c>
      <c r="G15" s="307">
        <v>2</v>
      </c>
      <c r="H15" s="307">
        <v>1103</v>
      </c>
    </row>
    <row r="16" spans="1:8" s="279" customFormat="1" ht="15" customHeight="1" x14ac:dyDescent="0.4">
      <c r="A16" s="299">
        <v>3</v>
      </c>
      <c r="B16" s="309"/>
      <c r="C16" s="306">
        <v>189656</v>
      </c>
      <c r="D16" s="307">
        <v>217602695</v>
      </c>
      <c r="E16" s="307">
        <v>60</v>
      </c>
      <c r="F16" s="307">
        <v>64442</v>
      </c>
      <c r="G16" s="307">
        <v>5</v>
      </c>
      <c r="H16" s="307">
        <v>4720</v>
      </c>
    </row>
    <row r="17" spans="1:8" s="279" customFormat="1" ht="15" customHeight="1" x14ac:dyDescent="0.4">
      <c r="A17" s="299">
        <v>4</v>
      </c>
      <c r="B17" s="309"/>
      <c r="C17" s="306">
        <v>131534</v>
      </c>
      <c r="D17" s="307">
        <v>162247160</v>
      </c>
      <c r="E17" s="307">
        <v>14</v>
      </c>
      <c r="F17" s="307">
        <v>6823</v>
      </c>
      <c r="G17" s="307">
        <v>4</v>
      </c>
      <c r="H17" s="307">
        <v>1573</v>
      </c>
    </row>
    <row r="18" spans="1:8" s="279" customFormat="1" ht="9" customHeight="1" x14ac:dyDescent="0.4">
      <c r="A18" s="304"/>
      <c r="B18" s="310"/>
      <c r="C18" s="118"/>
      <c r="D18" s="117"/>
      <c r="E18" s="117"/>
      <c r="F18" s="117"/>
      <c r="G18" s="117"/>
      <c r="H18" s="117"/>
    </row>
    <row r="19" spans="1:8" s="279" customFormat="1" ht="21" customHeight="1" x14ac:dyDescent="0.4">
      <c r="A19" s="304" t="s">
        <v>342</v>
      </c>
      <c r="B19" s="310" t="s">
        <v>312</v>
      </c>
      <c r="C19" s="311">
        <v>14961</v>
      </c>
      <c r="D19" s="121">
        <v>17638401</v>
      </c>
      <c r="E19" s="121">
        <v>0</v>
      </c>
      <c r="F19" s="121">
        <v>0</v>
      </c>
      <c r="G19" s="312">
        <v>0</v>
      </c>
      <c r="H19" s="117">
        <v>0</v>
      </c>
    </row>
    <row r="20" spans="1:8" s="279" customFormat="1" ht="21" customHeight="1" x14ac:dyDescent="0.4">
      <c r="A20" s="355">
        <v>2</v>
      </c>
      <c r="B20" s="310"/>
      <c r="C20" s="311">
        <v>12554</v>
      </c>
      <c r="D20" s="121">
        <v>14485616</v>
      </c>
      <c r="E20" s="121">
        <v>1</v>
      </c>
      <c r="F20" s="121">
        <v>41</v>
      </c>
      <c r="G20" s="312">
        <v>0</v>
      </c>
      <c r="H20" s="313">
        <v>0</v>
      </c>
    </row>
    <row r="21" spans="1:8" s="279" customFormat="1" ht="21" customHeight="1" x14ac:dyDescent="0.4">
      <c r="A21" s="355">
        <v>3</v>
      </c>
      <c r="B21" s="282"/>
      <c r="C21" s="311">
        <v>13941</v>
      </c>
      <c r="D21" s="121">
        <v>18054538</v>
      </c>
      <c r="E21" s="121">
        <v>0</v>
      </c>
      <c r="F21" s="121">
        <v>0</v>
      </c>
      <c r="G21" s="312">
        <v>0</v>
      </c>
      <c r="H21" s="313">
        <v>0</v>
      </c>
    </row>
    <row r="22" spans="1:8" s="279" customFormat="1" ht="21" customHeight="1" x14ac:dyDescent="0.4">
      <c r="A22" s="355">
        <v>4</v>
      </c>
      <c r="B22" s="282"/>
      <c r="C22" s="311">
        <v>10816</v>
      </c>
      <c r="D22" s="121">
        <v>15595442</v>
      </c>
      <c r="E22" s="121">
        <v>0</v>
      </c>
      <c r="F22" s="121">
        <v>0</v>
      </c>
      <c r="G22" s="312">
        <v>0</v>
      </c>
      <c r="H22" s="313">
        <v>0</v>
      </c>
    </row>
    <row r="23" spans="1:8" s="279" customFormat="1" ht="21" customHeight="1" x14ac:dyDescent="0.4">
      <c r="A23" s="299">
        <v>5</v>
      </c>
      <c r="B23" s="282"/>
      <c r="C23" s="311">
        <v>15051</v>
      </c>
      <c r="D23" s="121">
        <v>19896242</v>
      </c>
      <c r="E23" s="121">
        <v>6</v>
      </c>
      <c r="F23" s="121">
        <v>1689</v>
      </c>
      <c r="G23" s="312">
        <v>3</v>
      </c>
      <c r="H23" s="313">
        <v>1097</v>
      </c>
    </row>
    <row r="24" spans="1:8" s="279" customFormat="1" ht="21" customHeight="1" x14ac:dyDescent="0.4">
      <c r="A24" s="355">
        <v>6</v>
      </c>
      <c r="B24" s="282"/>
      <c r="C24" s="311">
        <v>13495</v>
      </c>
      <c r="D24" s="121">
        <v>17192653</v>
      </c>
      <c r="E24" s="314">
        <v>3</v>
      </c>
      <c r="F24" s="314">
        <v>1290</v>
      </c>
      <c r="G24" s="312">
        <v>0</v>
      </c>
      <c r="H24" s="313">
        <v>0</v>
      </c>
    </row>
    <row r="25" spans="1:8" s="279" customFormat="1" ht="21" customHeight="1" x14ac:dyDescent="0.4">
      <c r="A25" s="355">
        <v>7</v>
      </c>
      <c r="B25" s="282"/>
      <c r="C25" s="311">
        <v>10480</v>
      </c>
      <c r="D25" s="121">
        <v>10598626</v>
      </c>
      <c r="E25" s="121">
        <v>1</v>
      </c>
      <c r="F25" s="121">
        <v>205</v>
      </c>
      <c r="G25" s="312">
        <v>0</v>
      </c>
      <c r="H25" s="313">
        <v>0</v>
      </c>
    </row>
    <row r="26" spans="1:8" s="279" customFormat="1" ht="21" customHeight="1" x14ac:dyDescent="0.4">
      <c r="A26" s="355">
        <v>8</v>
      </c>
      <c r="B26" s="282"/>
      <c r="C26" s="311">
        <v>14583</v>
      </c>
      <c r="D26" s="121">
        <v>19097580</v>
      </c>
      <c r="E26" s="121">
        <v>1</v>
      </c>
      <c r="F26" s="121">
        <v>476</v>
      </c>
      <c r="G26" s="312">
        <v>1</v>
      </c>
      <c r="H26" s="313">
        <v>476</v>
      </c>
    </row>
    <row r="27" spans="1:8" s="279" customFormat="1" ht="21" customHeight="1" x14ac:dyDescent="0.4">
      <c r="A27" s="355">
        <v>9</v>
      </c>
      <c r="B27" s="282"/>
      <c r="C27" s="311">
        <v>12340</v>
      </c>
      <c r="D27" s="121">
        <v>15380890</v>
      </c>
      <c r="E27" s="121">
        <v>1</v>
      </c>
      <c r="F27" s="121">
        <v>316</v>
      </c>
      <c r="G27" s="312">
        <v>0</v>
      </c>
      <c r="H27" s="313">
        <v>0</v>
      </c>
    </row>
    <row r="28" spans="1:8" s="279" customFormat="1" ht="21" customHeight="1" x14ac:dyDescent="0.4">
      <c r="A28" s="355">
        <v>10</v>
      </c>
      <c r="B28" s="282"/>
      <c r="C28" s="311">
        <v>12069</v>
      </c>
      <c r="D28" s="121">
        <v>12454852</v>
      </c>
      <c r="E28" s="121">
        <v>1</v>
      </c>
      <c r="F28" s="121">
        <v>2806</v>
      </c>
      <c r="G28" s="312">
        <v>0</v>
      </c>
      <c r="H28" s="313">
        <v>0</v>
      </c>
    </row>
    <row r="29" spans="1:8" s="279" customFormat="1" ht="21" customHeight="1" x14ac:dyDescent="0.4">
      <c r="A29" s="355">
        <v>11</v>
      </c>
      <c r="B29" s="282"/>
      <c r="C29" s="311">
        <v>1244</v>
      </c>
      <c r="D29" s="121">
        <v>1852320</v>
      </c>
      <c r="E29" s="121">
        <v>0</v>
      </c>
      <c r="F29" s="121">
        <v>0</v>
      </c>
      <c r="G29" s="312">
        <v>0</v>
      </c>
      <c r="H29" s="313">
        <v>0</v>
      </c>
    </row>
    <row r="30" spans="1:8" s="279" customFormat="1" ht="21" customHeight="1" x14ac:dyDescent="0.4">
      <c r="A30" s="355">
        <v>12</v>
      </c>
      <c r="B30" s="282"/>
      <c r="C30" s="353" t="s">
        <v>343</v>
      </c>
      <c r="D30" s="354" t="s">
        <v>343</v>
      </c>
      <c r="E30" s="354" t="s">
        <v>343</v>
      </c>
      <c r="F30" s="354" t="s">
        <v>343</v>
      </c>
      <c r="G30" s="354" t="s">
        <v>343</v>
      </c>
      <c r="H30" s="354" t="s">
        <v>343</v>
      </c>
    </row>
    <row r="31" spans="1:8" ht="7.5" customHeight="1" x14ac:dyDescent="0.15">
      <c r="A31" s="284"/>
      <c r="B31" s="297"/>
      <c r="C31" s="277"/>
      <c r="D31" s="277"/>
      <c r="E31" s="277"/>
      <c r="F31" s="277"/>
      <c r="G31" s="277"/>
      <c r="H31" s="277"/>
    </row>
    <row r="32" spans="1:8" x14ac:dyDescent="0.15">
      <c r="A32" s="291" t="s">
        <v>311</v>
      </c>
      <c r="B32" s="291"/>
      <c r="C32" s="287"/>
    </row>
    <row r="33" spans="1:8" x14ac:dyDescent="0.15">
      <c r="C33" s="315"/>
      <c r="D33" s="315"/>
      <c r="E33" s="315"/>
      <c r="F33" s="315"/>
      <c r="G33" s="315"/>
      <c r="H33" s="315"/>
    </row>
    <row r="34" spans="1:8" x14ac:dyDescent="0.15">
      <c r="A34" s="273" t="s">
        <v>344</v>
      </c>
    </row>
  </sheetData>
  <mergeCells count="4">
    <mergeCell ref="C8:D8"/>
    <mergeCell ref="E8:F8"/>
    <mergeCell ref="G8:H8"/>
    <mergeCell ref="A8:B9"/>
  </mergeCells>
  <phoneticPr fontId="1"/>
  <pageMargins left="0.70866141732283472" right="0.70866141732283472" top="0.74803149606299213" bottom="0.74803149606299213" header="0.31496062992125984" footer="0.31496062992125984"/>
  <pageSetup paperSize="9" scale="8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25"/>
  <sheetViews>
    <sheetView zoomScaleNormal="100" workbookViewId="0">
      <selection activeCell="O1" sqref="O1"/>
    </sheetView>
  </sheetViews>
  <sheetFormatPr defaultRowHeight="13.5" x14ac:dyDescent="0.15"/>
  <cols>
    <col min="1" max="1" width="1.75" style="137" customWidth="1"/>
    <col min="2" max="2" width="2.375" style="137" customWidth="1"/>
    <col min="3" max="3" width="2.375" style="138" customWidth="1"/>
    <col min="4" max="4" width="35.625" style="138" customWidth="1"/>
    <col min="5" max="5" width="9" style="53" customWidth="1"/>
    <col min="6" max="6" width="12.625" style="53" customWidth="1"/>
    <col min="7" max="7" width="32.625" style="53" customWidth="1"/>
    <col min="8" max="16384" width="9" style="53"/>
  </cols>
  <sheetData>
    <row r="1" spans="1:7" s="255" customFormat="1" ht="24" customHeight="1" x14ac:dyDescent="0.15">
      <c r="A1" s="267" t="s">
        <v>83</v>
      </c>
      <c r="B1" s="261"/>
      <c r="C1" s="261"/>
      <c r="D1" s="261"/>
      <c r="E1" s="261"/>
      <c r="F1" s="261"/>
      <c r="G1" s="261"/>
    </row>
    <row r="2" spans="1:7" s="255" customFormat="1" ht="24" customHeight="1" x14ac:dyDescent="0.15">
      <c r="A2" s="261"/>
      <c r="B2" s="261"/>
      <c r="C2" s="261"/>
      <c r="D2" s="261"/>
      <c r="E2" s="261"/>
      <c r="F2" s="261"/>
      <c r="G2" s="261"/>
    </row>
    <row r="4" spans="1:7" ht="47.25" customHeight="1" x14ac:dyDescent="0.4">
      <c r="A4" s="370" t="s">
        <v>82</v>
      </c>
      <c r="B4" s="371"/>
      <c r="C4" s="371"/>
      <c r="D4" s="372"/>
      <c r="E4" s="219" t="s">
        <v>81</v>
      </c>
      <c r="F4" s="219" t="s">
        <v>80</v>
      </c>
      <c r="G4" s="219" t="s">
        <v>79</v>
      </c>
    </row>
    <row r="5" spans="1:7" s="145" customFormat="1" ht="15" customHeight="1" x14ac:dyDescent="0.15">
      <c r="A5" s="373" t="s">
        <v>78</v>
      </c>
      <c r="B5" s="374"/>
      <c r="C5" s="374"/>
      <c r="D5" s="374"/>
      <c r="E5" s="239">
        <v>2840</v>
      </c>
      <c r="F5" s="239">
        <v>22679</v>
      </c>
      <c r="G5" s="240">
        <v>88815516</v>
      </c>
    </row>
    <row r="6" spans="1:7" s="145" customFormat="1" ht="18" customHeight="1" x14ac:dyDescent="0.15">
      <c r="A6" s="375" t="s">
        <v>77</v>
      </c>
      <c r="B6" s="376"/>
      <c r="C6" s="376"/>
      <c r="D6" s="376"/>
      <c r="E6" s="241">
        <v>885</v>
      </c>
      <c r="F6" s="241">
        <v>8843</v>
      </c>
      <c r="G6" s="242">
        <v>60014422</v>
      </c>
    </row>
    <row r="7" spans="1:7" s="145" customFormat="1" ht="18" customHeight="1" x14ac:dyDescent="0.15">
      <c r="A7" s="243"/>
      <c r="B7" s="229" t="s">
        <v>76</v>
      </c>
      <c r="C7" s="244"/>
      <c r="D7" s="244"/>
      <c r="E7" s="245">
        <v>1</v>
      </c>
      <c r="F7" s="245">
        <v>4</v>
      </c>
      <c r="G7" s="246" t="s">
        <v>75</v>
      </c>
    </row>
    <row r="8" spans="1:7" s="145" customFormat="1" ht="18" customHeight="1" x14ac:dyDescent="0.15">
      <c r="A8" s="227"/>
      <c r="B8" s="229" t="s">
        <v>74</v>
      </c>
      <c r="C8" s="229"/>
      <c r="D8" s="229"/>
      <c r="E8" s="245">
        <v>45</v>
      </c>
      <c r="F8" s="245">
        <v>300</v>
      </c>
      <c r="G8" s="247">
        <v>779393</v>
      </c>
    </row>
    <row r="9" spans="1:7" ht="18" customHeight="1" x14ac:dyDescent="0.15">
      <c r="A9" s="227"/>
      <c r="B9" s="248" t="s">
        <v>73</v>
      </c>
      <c r="C9" s="229"/>
      <c r="D9" s="229"/>
      <c r="E9" s="245">
        <v>172</v>
      </c>
      <c r="F9" s="245">
        <v>1972</v>
      </c>
      <c r="G9" s="247">
        <v>21137173</v>
      </c>
    </row>
    <row r="10" spans="1:7" ht="18" customHeight="1" x14ac:dyDescent="0.15">
      <c r="A10" s="227"/>
      <c r="B10" s="248" t="s">
        <v>72</v>
      </c>
      <c r="C10" s="229"/>
      <c r="D10" s="229"/>
      <c r="E10" s="245">
        <v>204</v>
      </c>
      <c r="F10" s="245">
        <v>1626</v>
      </c>
      <c r="G10" s="247">
        <v>10760962</v>
      </c>
    </row>
    <row r="11" spans="1:7" s="145" customFormat="1" ht="18" customHeight="1" x14ac:dyDescent="0.15">
      <c r="A11" s="227"/>
      <c r="B11" s="229" t="s">
        <v>71</v>
      </c>
      <c r="C11" s="229"/>
      <c r="D11" s="229"/>
      <c r="E11" s="245">
        <v>265</v>
      </c>
      <c r="F11" s="245">
        <v>2773</v>
      </c>
      <c r="G11" s="247">
        <v>14187307</v>
      </c>
    </row>
    <row r="12" spans="1:7" ht="18" customHeight="1" x14ac:dyDescent="0.15">
      <c r="A12" s="230"/>
      <c r="B12" s="249" t="s">
        <v>70</v>
      </c>
      <c r="C12" s="250"/>
      <c r="D12" s="250"/>
      <c r="E12" s="251">
        <v>198</v>
      </c>
      <c r="F12" s="251">
        <v>2168</v>
      </c>
      <c r="G12" s="252">
        <v>13149587</v>
      </c>
    </row>
    <row r="13" spans="1:7" s="145" customFormat="1" ht="18" customHeight="1" x14ac:dyDescent="0.15">
      <c r="A13" s="375" t="s">
        <v>69</v>
      </c>
      <c r="B13" s="376"/>
      <c r="C13" s="376"/>
      <c r="D13" s="376"/>
      <c r="E13" s="241">
        <v>1955</v>
      </c>
      <c r="F13" s="241">
        <v>13836</v>
      </c>
      <c r="G13" s="242">
        <v>28801094</v>
      </c>
    </row>
    <row r="14" spans="1:7" s="145" customFormat="1" ht="18" customHeight="1" x14ac:dyDescent="0.15">
      <c r="A14" s="227"/>
      <c r="B14" s="229" t="s">
        <v>68</v>
      </c>
      <c r="C14" s="229"/>
      <c r="D14" s="229"/>
      <c r="E14" s="245">
        <v>9</v>
      </c>
      <c r="F14" s="245">
        <v>759</v>
      </c>
      <c r="G14" s="253" t="s">
        <v>67</v>
      </c>
    </row>
    <row r="15" spans="1:7" s="145" customFormat="1" ht="18" customHeight="1" x14ac:dyDescent="0.15">
      <c r="A15" s="227"/>
      <c r="B15" s="229" t="s">
        <v>66</v>
      </c>
      <c r="C15" s="229"/>
      <c r="D15" s="229"/>
      <c r="E15" s="245">
        <v>263</v>
      </c>
      <c r="F15" s="245">
        <v>1115</v>
      </c>
      <c r="G15" s="247">
        <v>1735472</v>
      </c>
    </row>
    <row r="16" spans="1:7" s="145" customFormat="1" ht="18" customHeight="1" x14ac:dyDescent="0.15">
      <c r="A16" s="227"/>
      <c r="B16" s="229" t="s">
        <v>65</v>
      </c>
      <c r="C16" s="229"/>
      <c r="D16" s="229"/>
      <c r="E16" s="245">
        <v>594</v>
      </c>
      <c r="F16" s="245">
        <v>4882</v>
      </c>
      <c r="G16" s="247">
        <v>8572654</v>
      </c>
    </row>
    <row r="17" spans="1:7" s="145" customFormat="1" ht="18" customHeight="1" x14ac:dyDescent="0.15">
      <c r="A17" s="227"/>
      <c r="B17" s="229" t="s">
        <v>64</v>
      </c>
      <c r="C17" s="229"/>
      <c r="D17" s="229"/>
      <c r="E17" s="245">
        <v>282</v>
      </c>
      <c r="F17" s="245">
        <v>2062</v>
      </c>
      <c r="G17" s="247">
        <v>5988456</v>
      </c>
    </row>
    <row r="18" spans="1:7" s="145" customFormat="1" ht="18" customHeight="1" x14ac:dyDescent="0.4">
      <c r="A18" s="227"/>
      <c r="B18" s="254" t="s">
        <v>63</v>
      </c>
      <c r="C18" s="254"/>
      <c r="D18" s="254"/>
      <c r="E18" s="245">
        <v>721</v>
      </c>
      <c r="F18" s="245">
        <v>4528</v>
      </c>
      <c r="G18" s="247">
        <v>11632020</v>
      </c>
    </row>
    <row r="19" spans="1:7" s="145" customFormat="1" ht="18" customHeight="1" x14ac:dyDescent="0.15">
      <c r="A19" s="230"/>
      <c r="B19" s="237" t="s">
        <v>62</v>
      </c>
      <c r="C19" s="237"/>
      <c r="D19" s="237"/>
      <c r="E19" s="251">
        <v>86</v>
      </c>
      <c r="F19" s="251">
        <v>490</v>
      </c>
      <c r="G19" s="252">
        <v>872492</v>
      </c>
    </row>
    <row r="20" spans="1:7" x14ac:dyDescent="0.15">
      <c r="A20" s="166"/>
      <c r="D20" s="167"/>
    </row>
    <row r="21" spans="1:7" ht="13.5" customHeight="1" x14ac:dyDescent="0.15">
      <c r="D21" s="369" t="s">
        <v>61</v>
      </c>
      <c r="E21" s="369"/>
      <c r="F21" s="369"/>
      <c r="G21" s="369"/>
    </row>
    <row r="22" spans="1:7" x14ac:dyDescent="0.15">
      <c r="D22" s="369"/>
      <c r="E22" s="369"/>
      <c r="F22" s="369"/>
      <c r="G22" s="369"/>
    </row>
    <row r="23" spans="1:7" x14ac:dyDescent="0.15">
      <c r="D23" s="369"/>
      <c r="E23" s="369"/>
      <c r="F23" s="369"/>
      <c r="G23" s="369"/>
    </row>
    <row r="24" spans="1:7" x14ac:dyDescent="0.15">
      <c r="D24" s="238"/>
      <c r="E24" s="238"/>
      <c r="F24" s="238"/>
      <c r="G24" s="238"/>
    </row>
    <row r="25" spans="1:7" x14ac:dyDescent="0.15">
      <c r="D25" s="238"/>
      <c r="E25" s="238"/>
      <c r="F25" s="238"/>
      <c r="G25" s="238"/>
    </row>
  </sheetData>
  <mergeCells count="5">
    <mergeCell ref="D21:G23"/>
    <mergeCell ref="A4:D4"/>
    <mergeCell ref="A5:D5"/>
    <mergeCell ref="A6:D6"/>
    <mergeCell ref="A13:D13"/>
  </mergeCells>
  <phoneticPr fontId="1"/>
  <pageMargins left="0.70866141732283472" right="0.70866141732283472" top="0.74803149606299213" bottom="0.74803149606299213" header="0.31496062992125984" footer="0.31496062992125984"/>
  <pageSetup paperSize="9"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25"/>
  <sheetViews>
    <sheetView zoomScaleNormal="100" workbookViewId="0">
      <selection activeCell="K1" sqref="K1"/>
    </sheetView>
  </sheetViews>
  <sheetFormatPr defaultRowHeight="13.5" x14ac:dyDescent="0.15"/>
  <cols>
    <col min="1" max="1" width="1.75" style="137" customWidth="1"/>
    <col min="2" max="2" width="2.375" style="137" customWidth="1"/>
    <col min="3" max="3" width="2.375" style="138" customWidth="1"/>
    <col min="4" max="4" width="35.625" style="138" customWidth="1"/>
    <col min="5" max="5" width="9" style="53" customWidth="1"/>
    <col min="6" max="6" width="12.625" style="53" customWidth="1"/>
    <col min="7" max="7" width="32.75" style="53" customWidth="1"/>
    <col min="8" max="16384" width="9" style="53"/>
  </cols>
  <sheetData>
    <row r="1" spans="1:7" ht="24" customHeight="1" x14ac:dyDescent="0.4">
      <c r="A1" s="363" t="s">
        <v>84</v>
      </c>
      <c r="B1" s="261"/>
      <c r="C1" s="261"/>
      <c r="D1" s="261"/>
      <c r="E1" s="261"/>
      <c r="F1" s="261"/>
      <c r="G1" s="261"/>
    </row>
    <row r="2" spans="1:7" ht="24" customHeight="1" x14ac:dyDescent="0.4">
      <c r="A2" s="261"/>
      <c r="B2" s="261"/>
      <c r="C2" s="261"/>
      <c r="D2" s="261"/>
      <c r="E2" s="261"/>
      <c r="F2" s="261"/>
      <c r="G2" s="261"/>
    </row>
    <row r="4" spans="1:7" ht="47.25" customHeight="1" x14ac:dyDescent="0.4">
      <c r="A4" s="370" t="s">
        <v>82</v>
      </c>
      <c r="B4" s="371"/>
      <c r="C4" s="371"/>
      <c r="D4" s="372"/>
      <c r="E4" s="219" t="s">
        <v>81</v>
      </c>
      <c r="F4" s="219" t="s">
        <v>80</v>
      </c>
      <c r="G4" s="219" t="s">
        <v>79</v>
      </c>
    </row>
    <row r="5" spans="1:7" s="145" customFormat="1" ht="15" customHeight="1" x14ac:dyDescent="0.15">
      <c r="A5" s="373" t="s">
        <v>78</v>
      </c>
      <c r="B5" s="374"/>
      <c r="C5" s="374"/>
      <c r="D5" s="374"/>
      <c r="E5" s="239">
        <v>2798</v>
      </c>
      <c r="F5" s="239">
        <v>22556</v>
      </c>
      <c r="G5" s="240">
        <v>95199136</v>
      </c>
    </row>
    <row r="6" spans="1:7" s="145" customFormat="1" ht="18" customHeight="1" x14ac:dyDescent="0.15">
      <c r="A6" s="375" t="s">
        <v>77</v>
      </c>
      <c r="B6" s="376"/>
      <c r="C6" s="376"/>
      <c r="D6" s="376"/>
      <c r="E6" s="241">
        <v>857</v>
      </c>
      <c r="F6" s="241">
        <v>8105</v>
      </c>
      <c r="G6" s="242">
        <v>63154317</v>
      </c>
    </row>
    <row r="7" spans="1:7" s="145" customFormat="1" ht="18" customHeight="1" x14ac:dyDescent="0.15">
      <c r="A7" s="243"/>
      <c r="B7" s="229" t="s">
        <v>76</v>
      </c>
      <c r="C7" s="244"/>
      <c r="D7" s="244"/>
      <c r="E7" s="245">
        <v>1</v>
      </c>
      <c r="F7" s="245">
        <v>32</v>
      </c>
      <c r="G7" s="246" t="s">
        <v>75</v>
      </c>
    </row>
    <row r="8" spans="1:7" s="145" customFormat="1" ht="18" customHeight="1" x14ac:dyDescent="0.15">
      <c r="A8" s="227"/>
      <c r="B8" s="229" t="s">
        <v>74</v>
      </c>
      <c r="C8" s="229"/>
      <c r="D8" s="229"/>
      <c r="E8" s="245">
        <v>47</v>
      </c>
      <c r="F8" s="245">
        <v>348</v>
      </c>
      <c r="G8" s="247">
        <v>701489</v>
      </c>
    </row>
    <row r="9" spans="1:7" ht="18" customHeight="1" x14ac:dyDescent="0.15">
      <c r="A9" s="227"/>
      <c r="B9" s="248" t="s">
        <v>73</v>
      </c>
      <c r="C9" s="229"/>
      <c r="D9" s="229"/>
      <c r="E9" s="245">
        <v>175</v>
      </c>
      <c r="F9" s="245">
        <v>1737</v>
      </c>
      <c r="G9" s="247">
        <v>22527177</v>
      </c>
    </row>
    <row r="10" spans="1:7" ht="18" customHeight="1" x14ac:dyDescent="0.15">
      <c r="A10" s="227"/>
      <c r="B10" s="248" t="s">
        <v>72</v>
      </c>
      <c r="C10" s="229"/>
      <c r="D10" s="229"/>
      <c r="E10" s="245">
        <v>182</v>
      </c>
      <c r="F10" s="245">
        <v>1474</v>
      </c>
      <c r="G10" s="247">
        <v>10300116</v>
      </c>
    </row>
    <row r="11" spans="1:7" s="145" customFormat="1" ht="18" customHeight="1" x14ac:dyDescent="0.15">
      <c r="A11" s="227"/>
      <c r="B11" s="229" t="s">
        <v>71</v>
      </c>
      <c r="C11" s="229"/>
      <c r="D11" s="229"/>
      <c r="E11" s="245">
        <v>265</v>
      </c>
      <c r="F11" s="245">
        <v>2696</v>
      </c>
      <c r="G11" s="247">
        <v>15137242</v>
      </c>
    </row>
    <row r="12" spans="1:7" ht="18" customHeight="1" x14ac:dyDescent="0.15">
      <c r="A12" s="230"/>
      <c r="B12" s="249" t="s">
        <v>70</v>
      </c>
      <c r="C12" s="250"/>
      <c r="D12" s="250"/>
      <c r="E12" s="251">
        <v>187</v>
      </c>
      <c r="F12" s="251">
        <v>1818</v>
      </c>
      <c r="G12" s="252">
        <v>14488293</v>
      </c>
    </row>
    <row r="13" spans="1:7" s="145" customFormat="1" ht="18" customHeight="1" x14ac:dyDescent="0.15">
      <c r="A13" s="375" t="s">
        <v>69</v>
      </c>
      <c r="B13" s="376"/>
      <c r="C13" s="376"/>
      <c r="D13" s="376"/>
      <c r="E13" s="241">
        <v>1941</v>
      </c>
      <c r="F13" s="241">
        <v>14451</v>
      </c>
      <c r="G13" s="242">
        <v>32044819</v>
      </c>
    </row>
    <row r="14" spans="1:7" s="145" customFormat="1" ht="18" customHeight="1" x14ac:dyDescent="0.15">
      <c r="A14" s="227"/>
      <c r="B14" s="229" t="s">
        <v>68</v>
      </c>
      <c r="C14" s="229"/>
      <c r="D14" s="229"/>
      <c r="E14" s="245">
        <v>15</v>
      </c>
      <c r="F14" s="245">
        <v>785</v>
      </c>
      <c r="G14" s="253">
        <v>2532249</v>
      </c>
    </row>
    <row r="15" spans="1:7" s="145" customFormat="1" ht="18" customHeight="1" x14ac:dyDescent="0.15">
      <c r="A15" s="227"/>
      <c r="B15" s="229" t="s">
        <v>66</v>
      </c>
      <c r="C15" s="229"/>
      <c r="D15" s="229"/>
      <c r="E15" s="245">
        <v>261</v>
      </c>
      <c r="F15" s="245">
        <v>1109</v>
      </c>
      <c r="G15" s="247">
        <v>1912452</v>
      </c>
    </row>
    <row r="16" spans="1:7" s="145" customFormat="1" ht="18" customHeight="1" x14ac:dyDescent="0.15">
      <c r="A16" s="227"/>
      <c r="B16" s="229" t="s">
        <v>65</v>
      </c>
      <c r="C16" s="229"/>
      <c r="D16" s="229"/>
      <c r="E16" s="245">
        <v>560</v>
      </c>
      <c r="F16" s="245">
        <v>5370</v>
      </c>
      <c r="G16" s="247">
        <v>7846429</v>
      </c>
    </row>
    <row r="17" spans="1:7" s="145" customFormat="1" ht="18" customHeight="1" x14ac:dyDescent="0.15">
      <c r="A17" s="227"/>
      <c r="B17" s="229" t="s">
        <v>64</v>
      </c>
      <c r="C17" s="229"/>
      <c r="D17" s="229"/>
      <c r="E17" s="245">
        <v>280</v>
      </c>
      <c r="F17" s="245">
        <v>2083</v>
      </c>
      <c r="G17" s="247">
        <v>6841507</v>
      </c>
    </row>
    <row r="18" spans="1:7" s="145" customFormat="1" ht="18" customHeight="1" x14ac:dyDescent="0.4">
      <c r="A18" s="227"/>
      <c r="B18" s="254" t="s">
        <v>63</v>
      </c>
      <c r="C18" s="254"/>
      <c r="D18" s="254"/>
      <c r="E18" s="245">
        <v>726</v>
      </c>
      <c r="F18" s="245">
        <v>4483</v>
      </c>
      <c r="G18" s="247">
        <v>11106643</v>
      </c>
    </row>
    <row r="19" spans="1:7" s="145" customFormat="1" ht="18" customHeight="1" x14ac:dyDescent="0.15">
      <c r="A19" s="230"/>
      <c r="B19" s="237" t="s">
        <v>62</v>
      </c>
      <c r="C19" s="237"/>
      <c r="D19" s="237"/>
      <c r="E19" s="251">
        <v>99</v>
      </c>
      <c r="F19" s="251">
        <v>621</v>
      </c>
      <c r="G19" s="252">
        <v>1805539</v>
      </c>
    </row>
    <row r="20" spans="1:7" x14ac:dyDescent="0.15">
      <c r="A20" s="166"/>
      <c r="D20" s="167"/>
    </row>
    <row r="21" spans="1:7" ht="13.5" customHeight="1" x14ac:dyDescent="0.15">
      <c r="D21" s="369" t="s">
        <v>61</v>
      </c>
      <c r="E21" s="369"/>
      <c r="F21" s="369"/>
      <c r="G21" s="369"/>
    </row>
    <row r="22" spans="1:7" x14ac:dyDescent="0.15">
      <c r="D22" s="369"/>
      <c r="E22" s="369"/>
      <c r="F22" s="369"/>
      <c r="G22" s="369"/>
    </row>
    <row r="23" spans="1:7" x14ac:dyDescent="0.15">
      <c r="D23" s="369"/>
      <c r="E23" s="369"/>
      <c r="F23" s="369"/>
      <c r="G23" s="369"/>
    </row>
    <row r="24" spans="1:7" x14ac:dyDescent="0.15">
      <c r="D24" s="238"/>
      <c r="E24" s="238"/>
      <c r="F24" s="238"/>
      <c r="G24" s="238"/>
    </row>
    <row r="25" spans="1:7" x14ac:dyDescent="0.15">
      <c r="D25" s="238"/>
      <c r="E25" s="238"/>
      <c r="F25" s="238"/>
      <c r="G25" s="238"/>
    </row>
  </sheetData>
  <mergeCells count="5">
    <mergeCell ref="D21:G23"/>
    <mergeCell ref="A4:D4"/>
    <mergeCell ref="A5:D5"/>
    <mergeCell ref="A6:D6"/>
    <mergeCell ref="A13:D13"/>
  </mergeCells>
  <phoneticPr fontId="1"/>
  <pageMargins left="0.51181102362204722" right="0.51181102362204722" top="0.35433070866141736"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dimension ref="A1:G25"/>
  <sheetViews>
    <sheetView zoomScaleNormal="100" workbookViewId="0">
      <selection activeCell="L1" sqref="L1"/>
    </sheetView>
  </sheetViews>
  <sheetFormatPr defaultRowHeight="13.5" x14ac:dyDescent="0.15"/>
  <cols>
    <col min="1" max="1" width="1.75" style="137" customWidth="1"/>
    <col min="2" max="2" width="2.375" style="137" customWidth="1"/>
    <col min="3" max="3" width="2.375" style="138" customWidth="1"/>
    <col min="4" max="4" width="35.625" style="138" customWidth="1"/>
    <col min="5" max="5" width="9" style="53" customWidth="1"/>
    <col min="6" max="6" width="12.625" style="53" customWidth="1"/>
    <col min="7" max="7" width="26.875" style="53" customWidth="1"/>
    <col min="8" max="16384" width="9" style="53"/>
  </cols>
  <sheetData>
    <row r="1" spans="1:7" ht="24" customHeight="1" x14ac:dyDescent="0.4">
      <c r="A1" s="363" t="s">
        <v>86</v>
      </c>
      <c r="B1" s="262"/>
      <c r="C1" s="262"/>
      <c r="D1" s="262"/>
      <c r="E1" s="262"/>
      <c r="F1" s="262"/>
      <c r="G1" s="262"/>
    </row>
    <row r="2" spans="1:7" ht="24" customHeight="1" x14ac:dyDescent="0.4">
      <c r="A2" s="262"/>
      <c r="B2" s="262"/>
      <c r="C2" s="262"/>
      <c r="D2" s="262"/>
      <c r="E2" s="262"/>
      <c r="F2" s="262"/>
      <c r="G2" s="262"/>
    </row>
    <row r="4" spans="1:7" ht="47.25" customHeight="1" x14ac:dyDescent="0.4">
      <c r="A4" s="370" t="s">
        <v>82</v>
      </c>
      <c r="B4" s="371"/>
      <c r="C4" s="371"/>
      <c r="D4" s="372"/>
      <c r="E4" s="219" t="s">
        <v>81</v>
      </c>
      <c r="F4" s="219" t="s">
        <v>85</v>
      </c>
      <c r="G4" s="219" t="s">
        <v>79</v>
      </c>
    </row>
    <row r="5" spans="1:7" s="145" customFormat="1" ht="15" customHeight="1" x14ac:dyDescent="0.15">
      <c r="A5" s="377" t="s">
        <v>78</v>
      </c>
      <c r="B5" s="378"/>
      <c r="C5" s="378"/>
      <c r="D5" s="378"/>
      <c r="E5" s="220">
        <v>2866</v>
      </c>
      <c r="F5" s="220">
        <v>23646</v>
      </c>
      <c r="G5" s="221">
        <v>103265761</v>
      </c>
    </row>
    <row r="6" spans="1:7" s="145" customFormat="1" ht="18" customHeight="1" x14ac:dyDescent="0.15">
      <c r="A6" s="379" t="s">
        <v>77</v>
      </c>
      <c r="B6" s="380"/>
      <c r="C6" s="380"/>
      <c r="D6" s="380"/>
      <c r="E6" s="146">
        <v>902</v>
      </c>
      <c r="F6" s="146">
        <v>9119</v>
      </c>
      <c r="G6" s="147">
        <v>71621576</v>
      </c>
    </row>
    <row r="7" spans="1:7" s="145" customFormat="1" ht="18" customHeight="1" x14ac:dyDescent="0.15">
      <c r="A7" s="222"/>
      <c r="B7" s="223" t="s">
        <v>76</v>
      </c>
      <c r="C7" s="224"/>
      <c r="D7" s="224"/>
      <c r="E7" s="151">
        <v>2</v>
      </c>
      <c r="F7" s="151">
        <v>39</v>
      </c>
      <c r="G7" s="225" t="s">
        <v>75</v>
      </c>
    </row>
    <row r="8" spans="1:7" s="145" customFormat="1" ht="18" customHeight="1" x14ac:dyDescent="0.15">
      <c r="A8" s="226"/>
      <c r="B8" s="223" t="s">
        <v>74</v>
      </c>
      <c r="C8" s="223"/>
      <c r="D8" s="223"/>
      <c r="E8" s="151">
        <v>43</v>
      </c>
      <c r="F8" s="151">
        <v>284</v>
      </c>
      <c r="G8" s="152">
        <v>672359</v>
      </c>
    </row>
    <row r="9" spans="1:7" ht="18" customHeight="1" x14ac:dyDescent="0.15">
      <c r="A9" s="227"/>
      <c r="B9" s="228" t="s">
        <v>73</v>
      </c>
      <c r="C9" s="229"/>
      <c r="D9" s="229"/>
      <c r="E9" s="151">
        <v>161</v>
      </c>
      <c r="F9" s="151">
        <v>1851</v>
      </c>
      <c r="G9" s="152">
        <v>24417973</v>
      </c>
    </row>
    <row r="10" spans="1:7" ht="18" customHeight="1" x14ac:dyDescent="0.15">
      <c r="A10" s="227"/>
      <c r="B10" s="228" t="s">
        <v>72</v>
      </c>
      <c r="C10" s="229"/>
      <c r="D10" s="229"/>
      <c r="E10" s="151">
        <v>188</v>
      </c>
      <c r="F10" s="151">
        <v>1637</v>
      </c>
      <c r="G10" s="152">
        <v>13030276</v>
      </c>
    </row>
    <row r="11" spans="1:7" s="145" customFormat="1" ht="18" customHeight="1" x14ac:dyDescent="0.15">
      <c r="A11" s="226"/>
      <c r="B11" s="223" t="s">
        <v>71</v>
      </c>
      <c r="C11" s="223"/>
      <c r="D11" s="223"/>
      <c r="E11" s="151">
        <v>308</v>
      </c>
      <c r="F11" s="151">
        <v>3166</v>
      </c>
      <c r="G11" s="152">
        <v>18083637</v>
      </c>
    </row>
    <row r="12" spans="1:7" ht="18" customHeight="1" x14ac:dyDescent="0.15">
      <c r="A12" s="230"/>
      <c r="B12" s="231" t="s">
        <v>70</v>
      </c>
      <c r="C12" s="232"/>
      <c r="D12" s="232"/>
      <c r="E12" s="160">
        <v>200</v>
      </c>
      <c r="F12" s="160">
        <v>2142</v>
      </c>
      <c r="G12" s="161">
        <v>15417331</v>
      </c>
    </row>
    <row r="13" spans="1:7" s="145" customFormat="1" ht="18" customHeight="1" x14ac:dyDescent="0.15">
      <c r="A13" s="379" t="s">
        <v>69</v>
      </c>
      <c r="B13" s="380"/>
      <c r="C13" s="380"/>
      <c r="D13" s="380"/>
      <c r="E13" s="146">
        <v>1964</v>
      </c>
      <c r="F13" s="146">
        <v>14527</v>
      </c>
      <c r="G13" s="147">
        <v>31644185</v>
      </c>
    </row>
    <row r="14" spans="1:7" s="145" customFormat="1" ht="18" customHeight="1" x14ac:dyDescent="0.15">
      <c r="A14" s="226"/>
      <c r="B14" s="223" t="s">
        <v>68</v>
      </c>
      <c r="C14" s="223"/>
      <c r="D14" s="223"/>
      <c r="E14" s="151">
        <v>14</v>
      </c>
      <c r="F14" s="151">
        <v>836</v>
      </c>
      <c r="G14" s="233">
        <v>2534010</v>
      </c>
    </row>
    <row r="15" spans="1:7" s="145" customFormat="1" ht="18" customHeight="1" x14ac:dyDescent="0.15">
      <c r="A15" s="226"/>
      <c r="B15" s="223" t="s">
        <v>66</v>
      </c>
      <c r="C15" s="223"/>
      <c r="D15" s="223"/>
      <c r="E15" s="151">
        <v>261</v>
      </c>
      <c r="F15" s="151">
        <v>1194</v>
      </c>
      <c r="G15" s="152">
        <v>1843336</v>
      </c>
    </row>
    <row r="16" spans="1:7" s="145" customFormat="1" ht="18" customHeight="1" x14ac:dyDescent="0.15">
      <c r="A16" s="226"/>
      <c r="B16" s="223" t="s">
        <v>65</v>
      </c>
      <c r="C16" s="223"/>
      <c r="D16" s="229"/>
      <c r="E16" s="151">
        <v>586</v>
      </c>
      <c r="F16" s="151">
        <v>4613</v>
      </c>
      <c r="G16" s="152">
        <v>7222396</v>
      </c>
    </row>
    <row r="17" spans="1:7" s="145" customFormat="1" ht="18" customHeight="1" x14ac:dyDescent="0.15">
      <c r="A17" s="226"/>
      <c r="B17" s="223" t="s">
        <v>64</v>
      </c>
      <c r="C17" s="223"/>
      <c r="D17" s="229"/>
      <c r="E17" s="151">
        <v>286</v>
      </c>
      <c r="F17" s="151">
        <v>2345</v>
      </c>
      <c r="G17" s="152">
        <v>7629135</v>
      </c>
    </row>
    <row r="18" spans="1:7" s="145" customFormat="1" ht="18" customHeight="1" x14ac:dyDescent="0.4">
      <c r="A18" s="226"/>
      <c r="B18" s="234" t="s">
        <v>63</v>
      </c>
      <c r="C18" s="234"/>
      <c r="D18" s="234"/>
      <c r="E18" s="151">
        <v>739</v>
      </c>
      <c r="F18" s="151">
        <v>4799</v>
      </c>
      <c r="G18" s="152">
        <v>11015556</v>
      </c>
    </row>
    <row r="19" spans="1:7" s="145" customFormat="1" ht="18" customHeight="1" x14ac:dyDescent="0.15">
      <c r="A19" s="235"/>
      <c r="B19" s="236" t="s">
        <v>62</v>
      </c>
      <c r="C19" s="236"/>
      <c r="D19" s="237"/>
      <c r="E19" s="160">
        <v>78</v>
      </c>
      <c r="F19" s="160">
        <v>740</v>
      </c>
      <c r="G19" s="161">
        <v>1399752</v>
      </c>
    </row>
    <row r="20" spans="1:7" x14ac:dyDescent="0.15">
      <c r="A20" s="166"/>
      <c r="D20" s="167"/>
    </row>
    <row r="21" spans="1:7" ht="13.5" customHeight="1" x14ac:dyDescent="0.15">
      <c r="D21" s="369" t="s">
        <v>61</v>
      </c>
      <c r="E21" s="369"/>
      <c r="F21" s="369"/>
      <c r="G21" s="369"/>
    </row>
    <row r="22" spans="1:7" x14ac:dyDescent="0.15">
      <c r="D22" s="369"/>
      <c r="E22" s="369"/>
      <c r="F22" s="369"/>
      <c r="G22" s="369"/>
    </row>
    <row r="23" spans="1:7" x14ac:dyDescent="0.15">
      <c r="D23" s="369"/>
      <c r="E23" s="369"/>
      <c r="F23" s="369"/>
      <c r="G23" s="369"/>
    </row>
    <row r="24" spans="1:7" x14ac:dyDescent="0.15">
      <c r="D24" s="238"/>
      <c r="E24" s="238"/>
      <c r="F24" s="238"/>
      <c r="G24" s="238"/>
    </row>
    <row r="25" spans="1:7" x14ac:dyDescent="0.15">
      <c r="D25" s="238"/>
      <c r="E25" s="238"/>
      <c r="F25" s="238"/>
      <c r="G25" s="238"/>
    </row>
  </sheetData>
  <mergeCells count="5">
    <mergeCell ref="D21:G23"/>
    <mergeCell ref="A4:D4"/>
    <mergeCell ref="A5:D5"/>
    <mergeCell ref="A6:D6"/>
    <mergeCell ref="A13:D13"/>
  </mergeCells>
  <phoneticPr fontId="1"/>
  <pageMargins left="0.31496062992125984" right="0.31496062992125984"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BE776-77A6-4D3B-8C89-57A9D049C512}">
  <sheetPr>
    <pageSetUpPr fitToPage="1"/>
  </sheetPr>
  <dimension ref="A1:G25"/>
  <sheetViews>
    <sheetView zoomScaleNormal="100" workbookViewId="0">
      <selection activeCell="H1" sqref="H1"/>
    </sheetView>
  </sheetViews>
  <sheetFormatPr defaultRowHeight="13.5" x14ac:dyDescent="0.15"/>
  <cols>
    <col min="1" max="1" width="1.75" style="323" customWidth="1"/>
    <col min="2" max="2" width="2.375" style="323" customWidth="1"/>
    <col min="3" max="3" width="2.375" style="138" customWidth="1"/>
    <col min="4" max="4" width="35.625" style="138" customWidth="1"/>
    <col min="5" max="5" width="9" style="53" customWidth="1"/>
    <col min="6" max="6" width="12.625" style="53" customWidth="1"/>
    <col min="7" max="7" width="26.875" style="53" customWidth="1"/>
    <col min="8" max="16384" width="9" style="53"/>
  </cols>
  <sheetData>
    <row r="1" spans="1:7" ht="24" customHeight="1" x14ac:dyDescent="0.4">
      <c r="A1" s="382" t="s">
        <v>329</v>
      </c>
      <c r="B1" s="382"/>
      <c r="C1" s="382"/>
      <c r="D1" s="382"/>
      <c r="E1" s="382"/>
      <c r="F1" s="382"/>
      <c r="G1" s="382"/>
    </row>
    <row r="2" spans="1:7" ht="24" customHeight="1" x14ac:dyDescent="0.4">
      <c r="A2" s="382"/>
      <c r="B2" s="382"/>
      <c r="C2" s="382"/>
      <c r="D2" s="382"/>
      <c r="E2" s="382"/>
      <c r="F2" s="382"/>
      <c r="G2" s="382"/>
    </row>
    <row r="4" spans="1:7" ht="47.25" customHeight="1" x14ac:dyDescent="0.4">
      <c r="A4" s="370" t="s">
        <v>82</v>
      </c>
      <c r="B4" s="371"/>
      <c r="C4" s="371"/>
      <c r="D4" s="372"/>
      <c r="E4" s="219" t="s">
        <v>81</v>
      </c>
      <c r="F4" s="219" t="s">
        <v>85</v>
      </c>
      <c r="G4" s="219" t="s">
        <v>79</v>
      </c>
    </row>
    <row r="5" spans="1:7" s="145" customFormat="1" ht="15" customHeight="1" x14ac:dyDescent="0.15">
      <c r="A5" s="377" t="s">
        <v>78</v>
      </c>
      <c r="B5" s="378"/>
      <c r="C5" s="378"/>
      <c r="D5" s="378"/>
      <c r="E5" s="220">
        <v>2693</v>
      </c>
      <c r="F5" s="220">
        <v>23148</v>
      </c>
      <c r="G5" s="221">
        <v>101088400</v>
      </c>
    </row>
    <row r="6" spans="1:7" s="145" customFormat="1" ht="18" customHeight="1" x14ac:dyDescent="0.15">
      <c r="A6" s="379" t="s">
        <v>77</v>
      </c>
      <c r="B6" s="380"/>
      <c r="C6" s="380"/>
      <c r="D6" s="380"/>
      <c r="E6" s="146">
        <v>870</v>
      </c>
      <c r="F6" s="146">
        <v>8424</v>
      </c>
      <c r="G6" s="147">
        <v>72002500</v>
      </c>
    </row>
    <row r="7" spans="1:7" s="145" customFormat="1" ht="18" customHeight="1" x14ac:dyDescent="0.15">
      <c r="A7" s="222"/>
      <c r="B7" s="223" t="s">
        <v>76</v>
      </c>
      <c r="C7" s="224"/>
      <c r="D7" s="224"/>
      <c r="E7" s="151">
        <v>3</v>
      </c>
      <c r="F7" s="151">
        <v>36</v>
      </c>
      <c r="G7" s="225">
        <v>143200</v>
      </c>
    </row>
    <row r="8" spans="1:7" s="145" customFormat="1" ht="18" customHeight="1" x14ac:dyDescent="0.15">
      <c r="A8" s="316"/>
      <c r="B8" s="223" t="s">
        <v>74</v>
      </c>
      <c r="C8" s="223"/>
      <c r="D8" s="223"/>
      <c r="E8" s="151">
        <v>29</v>
      </c>
      <c r="F8" s="151">
        <v>187</v>
      </c>
      <c r="G8" s="152">
        <v>450900</v>
      </c>
    </row>
    <row r="9" spans="1:7" ht="18" customHeight="1" x14ac:dyDescent="0.15">
      <c r="A9" s="317"/>
      <c r="B9" s="318" t="s">
        <v>73</v>
      </c>
      <c r="C9" s="229"/>
      <c r="D9" s="229"/>
      <c r="E9" s="151">
        <v>138</v>
      </c>
      <c r="F9" s="151">
        <v>1577</v>
      </c>
      <c r="G9" s="152">
        <v>21544100</v>
      </c>
    </row>
    <row r="10" spans="1:7" ht="18" customHeight="1" x14ac:dyDescent="0.15">
      <c r="A10" s="317"/>
      <c r="B10" s="318" t="s">
        <v>72</v>
      </c>
      <c r="C10" s="229"/>
      <c r="D10" s="229"/>
      <c r="E10" s="151">
        <v>196</v>
      </c>
      <c r="F10" s="151">
        <v>1714</v>
      </c>
      <c r="G10" s="152">
        <v>12731000</v>
      </c>
    </row>
    <row r="11" spans="1:7" s="145" customFormat="1" ht="18" customHeight="1" x14ac:dyDescent="0.15">
      <c r="A11" s="316"/>
      <c r="B11" s="223" t="s">
        <v>71</v>
      </c>
      <c r="C11" s="223"/>
      <c r="D11" s="223"/>
      <c r="E11" s="151">
        <v>292</v>
      </c>
      <c r="F11" s="151">
        <v>2881</v>
      </c>
      <c r="G11" s="152">
        <v>17328000</v>
      </c>
    </row>
    <row r="12" spans="1:7" ht="18" customHeight="1" x14ac:dyDescent="0.15">
      <c r="A12" s="319"/>
      <c r="B12" s="320" t="s">
        <v>70</v>
      </c>
      <c r="C12" s="321"/>
      <c r="D12" s="321"/>
      <c r="E12" s="160">
        <v>212</v>
      </c>
      <c r="F12" s="160">
        <v>2029</v>
      </c>
      <c r="G12" s="161">
        <v>19805300</v>
      </c>
    </row>
    <row r="13" spans="1:7" s="145" customFormat="1" ht="18" customHeight="1" x14ac:dyDescent="0.15">
      <c r="A13" s="379" t="s">
        <v>69</v>
      </c>
      <c r="B13" s="380"/>
      <c r="C13" s="380"/>
      <c r="D13" s="380"/>
      <c r="E13" s="146">
        <v>1823</v>
      </c>
      <c r="F13" s="146">
        <v>14724</v>
      </c>
      <c r="G13" s="147">
        <v>29085900</v>
      </c>
    </row>
    <row r="14" spans="1:7" s="145" customFormat="1" ht="18" customHeight="1" x14ac:dyDescent="0.15">
      <c r="A14" s="316"/>
      <c r="B14" s="223" t="s">
        <v>68</v>
      </c>
      <c r="C14" s="223"/>
      <c r="D14" s="223"/>
      <c r="E14" s="151">
        <v>5</v>
      </c>
      <c r="F14" s="151">
        <v>100</v>
      </c>
      <c r="G14" s="233">
        <v>248600</v>
      </c>
    </row>
    <row r="15" spans="1:7" s="145" customFormat="1" ht="18" customHeight="1" x14ac:dyDescent="0.15">
      <c r="A15" s="316"/>
      <c r="B15" s="223" t="s">
        <v>66</v>
      </c>
      <c r="C15" s="223"/>
      <c r="D15" s="223"/>
      <c r="E15" s="151">
        <v>243</v>
      </c>
      <c r="F15" s="151">
        <v>1216</v>
      </c>
      <c r="G15" s="152">
        <v>2063100</v>
      </c>
    </row>
    <row r="16" spans="1:7" s="145" customFormat="1" ht="18" customHeight="1" x14ac:dyDescent="0.15">
      <c r="A16" s="316"/>
      <c r="B16" s="223" t="s">
        <v>65</v>
      </c>
      <c r="C16" s="223"/>
      <c r="D16" s="229"/>
      <c r="E16" s="151">
        <v>523</v>
      </c>
      <c r="F16" s="151">
        <v>5460</v>
      </c>
      <c r="G16" s="152">
        <v>7972800</v>
      </c>
    </row>
    <row r="17" spans="1:7" s="145" customFormat="1" ht="18" customHeight="1" x14ac:dyDescent="0.15">
      <c r="A17" s="316"/>
      <c r="B17" s="223" t="s">
        <v>64</v>
      </c>
      <c r="C17" s="223"/>
      <c r="D17" s="229"/>
      <c r="E17" s="151">
        <v>266</v>
      </c>
      <c r="F17" s="151">
        <v>2269</v>
      </c>
      <c r="G17" s="152">
        <v>7102100</v>
      </c>
    </row>
    <row r="18" spans="1:7" s="145" customFormat="1" ht="18" customHeight="1" x14ac:dyDescent="0.4">
      <c r="A18" s="316"/>
      <c r="B18" s="234" t="s">
        <v>63</v>
      </c>
      <c r="C18" s="234"/>
      <c r="D18" s="234"/>
      <c r="E18" s="151">
        <v>714</v>
      </c>
      <c r="F18" s="151">
        <v>4923</v>
      </c>
      <c r="G18" s="152">
        <v>10168600</v>
      </c>
    </row>
    <row r="19" spans="1:7" s="145" customFormat="1" ht="18" customHeight="1" x14ac:dyDescent="0.15">
      <c r="A19" s="322"/>
      <c r="B19" s="236" t="s">
        <v>62</v>
      </c>
      <c r="C19" s="236"/>
      <c r="D19" s="237"/>
      <c r="E19" s="160">
        <v>72</v>
      </c>
      <c r="F19" s="160">
        <v>756</v>
      </c>
      <c r="G19" s="161">
        <v>1530700</v>
      </c>
    </row>
    <row r="20" spans="1:7" x14ac:dyDescent="0.15">
      <c r="D20" s="167"/>
    </row>
    <row r="21" spans="1:7" ht="13.5" customHeight="1" x14ac:dyDescent="0.15">
      <c r="D21" s="381" t="s">
        <v>61</v>
      </c>
      <c r="E21" s="381"/>
      <c r="F21" s="381"/>
      <c r="G21" s="381"/>
    </row>
    <row r="22" spans="1:7" x14ac:dyDescent="0.15">
      <c r="D22" s="381"/>
      <c r="E22" s="381"/>
      <c r="F22" s="381"/>
      <c r="G22" s="381"/>
    </row>
    <row r="23" spans="1:7" x14ac:dyDescent="0.15">
      <c r="D23" s="381"/>
      <c r="E23" s="381"/>
      <c r="F23" s="381"/>
      <c r="G23" s="381"/>
    </row>
    <row r="24" spans="1:7" x14ac:dyDescent="0.15">
      <c r="D24" s="324"/>
      <c r="E24" s="324"/>
      <c r="F24" s="324"/>
      <c r="G24" s="324"/>
    </row>
    <row r="25" spans="1:7" x14ac:dyDescent="0.15">
      <c r="D25" s="324"/>
      <c r="E25" s="324"/>
      <c r="F25" s="324"/>
      <c r="G25" s="324"/>
    </row>
  </sheetData>
  <mergeCells count="6">
    <mergeCell ref="D21:G23"/>
    <mergeCell ref="A1:G2"/>
    <mergeCell ref="A4:D4"/>
    <mergeCell ref="A5:D5"/>
    <mergeCell ref="A6:D6"/>
    <mergeCell ref="A13:D13"/>
  </mergeCells>
  <phoneticPr fontId="1"/>
  <pageMargins left="0.70866141732283472" right="0.70866141732283472" top="0.74803149606299213" bottom="0.74803149606299213" header="0.31496062992125984" footer="0.31496062992125984"/>
  <pageSetup paperSize="9" scale="8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M70"/>
  <sheetViews>
    <sheetView zoomScaleNormal="100" workbookViewId="0">
      <selection activeCell="J1" sqref="J1"/>
    </sheetView>
  </sheetViews>
  <sheetFormatPr defaultRowHeight="13.5" x14ac:dyDescent="0.15"/>
  <cols>
    <col min="1" max="1" width="28.625" style="31" customWidth="1"/>
    <col min="2" max="2" width="9.625" style="31" customWidth="1"/>
    <col min="3" max="3" width="11.625" style="31" customWidth="1"/>
    <col min="4" max="5" width="9.625" style="31" customWidth="1"/>
    <col min="6" max="6" width="16.625" style="31" customWidth="1"/>
    <col min="7" max="7" width="10.625" style="31" customWidth="1"/>
    <col min="8" max="8" width="8.875" style="31" bestFit="1" customWidth="1"/>
    <col min="9" max="10" width="11.375" style="31" bestFit="1" customWidth="1"/>
    <col min="11" max="11" width="10.25" style="31" customWidth="1"/>
    <col min="12" max="12" width="19.625" style="31" customWidth="1"/>
    <col min="13" max="13" width="10.25" style="31" customWidth="1"/>
    <col min="14" max="16" width="13.25" style="31" customWidth="1"/>
    <col min="17" max="16384" width="9" style="31"/>
  </cols>
  <sheetData>
    <row r="1" spans="1:13" ht="24" customHeight="1" x14ac:dyDescent="0.15">
      <c r="A1" s="266" t="s">
        <v>114</v>
      </c>
    </row>
    <row r="2" spans="1:13" ht="9" customHeight="1" x14ac:dyDescent="0.2">
      <c r="A2" s="58"/>
    </row>
    <row r="3" spans="1:13" s="51" customFormat="1" x14ac:dyDescent="0.15">
      <c r="A3" s="30" t="s">
        <v>113</v>
      </c>
      <c r="G3" s="30"/>
      <c r="M3" s="57"/>
    </row>
    <row r="4" spans="1:13" s="51" customFormat="1" x14ac:dyDescent="0.15">
      <c r="A4" s="30"/>
      <c r="G4" s="30"/>
      <c r="M4" s="57" t="s">
        <v>112</v>
      </c>
    </row>
    <row r="5" spans="1:13" ht="6" customHeight="1" x14ac:dyDescent="0.15">
      <c r="A5" s="56"/>
      <c r="B5" s="51"/>
      <c r="C5" s="51"/>
      <c r="D5" s="51"/>
      <c r="E5" s="51"/>
      <c r="F5" s="51"/>
      <c r="G5" s="51"/>
      <c r="H5" s="51"/>
      <c r="I5" s="51"/>
      <c r="J5" s="51"/>
      <c r="K5" s="51"/>
      <c r="L5" s="55"/>
      <c r="M5" s="54"/>
    </row>
    <row r="6" spans="1:13" s="53" customFormat="1" ht="15" customHeight="1" x14ac:dyDescent="0.4">
      <c r="A6" s="383" t="s">
        <v>111</v>
      </c>
      <c r="B6" s="386" t="s">
        <v>110</v>
      </c>
      <c r="C6" s="387"/>
      <c r="D6" s="388"/>
      <c r="E6" s="386" t="s">
        <v>109</v>
      </c>
      <c r="F6" s="387"/>
      <c r="G6" s="388"/>
      <c r="H6" s="389" t="s">
        <v>108</v>
      </c>
      <c r="I6" s="386" t="s">
        <v>107</v>
      </c>
      <c r="J6" s="387"/>
      <c r="K6" s="388"/>
      <c r="L6" s="397" t="s">
        <v>106</v>
      </c>
      <c r="M6" s="392" t="s">
        <v>105</v>
      </c>
    </row>
    <row r="7" spans="1:13" s="53" customFormat="1" ht="15" customHeight="1" x14ac:dyDescent="0.4">
      <c r="A7" s="384"/>
      <c r="B7" s="389" t="s">
        <v>55</v>
      </c>
      <c r="C7" s="389" t="s">
        <v>104</v>
      </c>
      <c r="D7" s="389" t="s">
        <v>103</v>
      </c>
      <c r="E7" s="389" t="s">
        <v>55</v>
      </c>
      <c r="F7" s="395" t="s">
        <v>102</v>
      </c>
      <c r="G7" s="389" t="s">
        <v>101</v>
      </c>
      <c r="H7" s="390"/>
      <c r="I7" s="389" t="s">
        <v>100</v>
      </c>
      <c r="J7" s="389" t="s">
        <v>99</v>
      </c>
      <c r="K7" s="389" t="s">
        <v>98</v>
      </c>
      <c r="L7" s="398"/>
      <c r="M7" s="393"/>
    </row>
    <row r="8" spans="1:13" s="53" customFormat="1" ht="15" customHeight="1" x14ac:dyDescent="0.4">
      <c r="A8" s="385"/>
      <c r="B8" s="391"/>
      <c r="C8" s="391"/>
      <c r="D8" s="391"/>
      <c r="E8" s="391"/>
      <c r="F8" s="396"/>
      <c r="G8" s="391"/>
      <c r="H8" s="391"/>
      <c r="I8" s="391"/>
      <c r="J8" s="391"/>
      <c r="K8" s="391"/>
      <c r="L8" s="399"/>
      <c r="M8" s="394"/>
    </row>
    <row r="9" spans="1:13" x14ac:dyDescent="0.15">
      <c r="A9" s="51"/>
      <c r="B9" s="52"/>
      <c r="C9" s="51"/>
      <c r="D9" s="51"/>
      <c r="E9" s="51"/>
      <c r="F9" s="51"/>
      <c r="G9" s="51"/>
      <c r="H9" s="51"/>
      <c r="I9" s="51"/>
      <c r="J9" s="51"/>
      <c r="K9" s="51"/>
      <c r="L9" s="51"/>
      <c r="M9" s="51"/>
    </row>
    <row r="10" spans="1:13" x14ac:dyDescent="0.15">
      <c r="A10" s="43" t="s">
        <v>97</v>
      </c>
      <c r="B10" s="48">
        <f t="shared" ref="B10:M10" si="0">SUM(B12:B18)</f>
        <v>4988</v>
      </c>
      <c r="C10" s="47">
        <f t="shared" si="0"/>
        <v>2758</v>
      </c>
      <c r="D10" s="47">
        <f t="shared" si="0"/>
        <v>2230</v>
      </c>
      <c r="E10" s="47">
        <f t="shared" si="0"/>
        <v>33870</v>
      </c>
      <c r="F10" s="47">
        <f t="shared" si="0"/>
        <v>3661</v>
      </c>
      <c r="G10" s="47">
        <f t="shared" si="0"/>
        <v>30209</v>
      </c>
      <c r="H10" s="47">
        <f t="shared" si="0"/>
        <v>309810</v>
      </c>
      <c r="I10" s="47">
        <f t="shared" si="0"/>
        <v>150237751</v>
      </c>
      <c r="J10" s="46">
        <f t="shared" si="0"/>
        <v>114688257</v>
      </c>
      <c r="K10" s="47">
        <f t="shared" si="0"/>
        <v>35549494</v>
      </c>
      <c r="L10" s="47">
        <f t="shared" si="0"/>
        <v>2693932</v>
      </c>
      <c r="M10" s="47">
        <f t="shared" si="0"/>
        <v>8260270</v>
      </c>
    </row>
    <row r="11" spans="1:13" ht="3.95" customHeight="1" x14ac:dyDescent="0.15">
      <c r="A11" s="43"/>
      <c r="B11" s="45"/>
      <c r="C11" s="44"/>
      <c r="D11" s="44"/>
      <c r="E11" s="44"/>
      <c r="F11" s="44"/>
      <c r="G11" s="44"/>
      <c r="H11" s="44"/>
      <c r="I11" s="44"/>
      <c r="J11" s="44"/>
      <c r="K11" s="44"/>
      <c r="L11" s="44"/>
      <c r="M11" s="44"/>
    </row>
    <row r="12" spans="1:13" x14ac:dyDescent="0.15">
      <c r="A12" s="42" t="s">
        <v>91</v>
      </c>
      <c r="B12" s="45">
        <v>1431</v>
      </c>
      <c r="C12" s="44">
        <v>1244</v>
      </c>
      <c r="D12" s="44">
        <v>187</v>
      </c>
      <c r="E12" s="44">
        <v>15546</v>
      </c>
      <c r="F12" s="44">
        <v>333</v>
      </c>
      <c r="G12" s="44">
        <v>15213</v>
      </c>
      <c r="H12" s="49" t="s">
        <v>34</v>
      </c>
      <c r="I12" s="44">
        <v>115597775</v>
      </c>
      <c r="J12" s="44">
        <v>114081559</v>
      </c>
      <c r="K12" s="44">
        <v>1516216</v>
      </c>
      <c r="L12" s="44">
        <v>1583225</v>
      </c>
      <c r="M12" s="44">
        <v>4489529</v>
      </c>
    </row>
    <row r="13" spans="1:13" x14ac:dyDescent="0.15">
      <c r="A13" s="42" t="s">
        <v>90</v>
      </c>
      <c r="B13" s="45">
        <v>9</v>
      </c>
      <c r="C13" s="44">
        <v>6</v>
      </c>
      <c r="D13" s="44">
        <v>3</v>
      </c>
      <c r="E13" s="44">
        <v>920</v>
      </c>
      <c r="F13" s="51">
        <v>6</v>
      </c>
      <c r="G13" s="44">
        <v>914</v>
      </c>
      <c r="H13" s="44">
        <v>41313</v>
      </c>
      <c r="I13" s="44">
        <v>3868363</v>
      </c>
      <c r="J13" s="49" t="s">
        <v>34</v>
      </c>
      <c r="K13" s="44">
        <v>3868363</v>
      </c>
      <c r="L13" s="44">
        <v>55</v>
      </c>
      <c r="M13" s="44">
        <v>402830</v>
      </c>
    </row>
    <row r="14" spans="1:13" x14ac:dyDescent="0.15">
      <c r="A14" s="42" t="s">
        <v>89</v>
      </c>
      <c r="B14" s="45">
        <v>576</v>
      </c>
      <c r="C14" s="44">
        <v>330</v>
      </c>
      <c r="D14" s="44">
        <v>246</v>
      </c>
      <c r="E14" s="44">
        <v>1993</v>
      </c>
      <c r="F14" s="44">
        <v>363</v>
      </c>
      <c r="G14" s="44">
        <v>1630</v>
      </c>
      <c r="H14" s="44">
        <v>62673</v>
      </c>
      <c r="I14" s="44">
        <v>3240366</v>
      </c>
      <c r="J14" s="44">
        <v>14238</v>
      </c>
      <c r="K14" s="44">
        <v>3226128</v>
      </c>
      <c r="L14" s="44">
        <v>26649</v>
      </c>
      <c r="M14" s="44">
        <v>772426</v>
      </c>
    </row>
    <row r="15" spans="1:13" x14ac:dyDescent="0.15">
      <c r="A15" s="42" t="s">
        <v>88</v>
      </c>
      <c r="B15" s="45">
        <v>1306</v>
      </c>
      <c r="C15" s="44">
        <v>368</v>
      </c>
      <c r="D15" s="44">
        <v>938</v>
      </c>
      <c r="E15" s="44">
        <v>7094</v>
      </c>
      <c r="F15" s="44">
        <v>1617</v>
      </c>
      <c r="G15" s="44">
        <v>5477</v>
      </c>
      <c r="H15" s="44">
        <v>89174</v>
      </c>
      <c r="I15" s="44">
        <v>10241769</v>
      </c>
      <c r="J15" s="44">
        <v>63448</v>
      </c>
      <c r="K15" s="44">
        <v>10178321</v>
      </c>
      <c r="L15" s="44">
        <v>69615</v>
      </c>
      <c r="M15" s="44">
        <v>410520</v>
      </c>
    </row>
    <row r="16" spans="1:13" x14ac:dyDescent="0.15">
      <c r="A16" s="42" t="s">
        <v>49</v>
      </c>
      <c r="B16" s="45">
        <v>233</v>
      </c>
      <c r="C16" s="44">
        <v>115</v>
      </c>
      <c r="D16" s="44">
        <v>118</v>
      </c>
      <c r="E16" s="44">
        <v>1790</v>
      </c>
      <c r="F16" s="44">
        <v>179</v>
      </c>
      <c r="G16" s="44">
        <v>1611</v>
      </c>
      <c r="H16" s="44">
        <v>8299</v>
      </c>
      <c r="I16" s="44">
        <v>5559825</v>
      </c>
      <c r="J16" s="44">
        <v>318841</v>
      </c>
      <c r="K16" s="44">
        <v>5240984</v>
      </c>
      <c r="L16" s="44">
        <v>619766</v>
      </c>
      <c r="M16" s="44">
        <v>437817</v>
      </c>
    </row>
    <row r="17" spans="1:13" x14ac:dyDescent="0.15">
      <c r="A17" s="42" t="s">
        <v>87</v>
      </c>
      <c r="B17" s="45">
        <v>326</v>
      </c>
      <c r="C17" s="44">
        <v>137</v>
      </c>
      <c r="D17" s="44">
        <v>189</v>
      </c>
      <c r="E17" s="44">
        <v>1390</v>
      </c>
      <c r="F17" s="44">
        <v>322</v>
      </c>
      <c r="G17" s="44">
        <v>1068</v>
      </c>
      <c r="H17" s="44">
        <v>50427</v>
      </c>
      <c r="I17" s="44">
        <v>2909323</v>
      </c>
      <c r="J17" s="44">
        <v>21159</v>
      </c>
      <c r="K17" s="44">
        <v>2888164</v>
      </c>
      <c r="L17" s="44">
        <v>62154</v>
      </c>
      <c r="M17" s="44">
        <v>508998</v>
      </c>
    </row>
    <row r="18" spans="1:13" x14ac:dyDescent="0.15">
      <c r="A18" s="42" t="s">
        <v>47</v>
      </c>
      <c r="B18" s="45">
        <v>1107</v>
      </c>
      <c r="C18" s="44">
        <v>558</v>
      </c>
      <c r="D18" s="44">
        <v>549</v>
      </c>
      <c r="E18" s="44">
        <v>5137</v>
      </c>
      <c r="F18" s="44">
        <v>841</v>
      </c>
      <c r="G18" s="44">
        <v>4296</v>
      </c>
      <c r="H18" s="44">
        <v>57924</v>
      </c>
      <c r="I18" s="44">
        <v>8820330</v>
      </c>
      <c r="J18" s="44">
        <v>189012</v>
      </c>
      <c r="K18" s="44">
        <v>8631318</v>
      </c>
      <c r="L18" s="44">
        <v>332468</v>
      </c>
      <c r="M18" s="44">
        <v>1238150</v>
      </c>
    </row>
    <row r="19" spans="1:13" ht="11.25" customHeight="1" x14ac:dyDescent="0.15">
      <c r="A19" s="50"/>
      <c r="B19" s="45"/>
      <c r="C19" s="44"/>
      <c r="D19" s="44"/>
      <c r="E19" s="44"/>
      <c r="F19" s="44"/>
      <c r="G19" s="44"/>
      <c r="H19" s="44"/>
      <c r="I19" s="44"/>
      <c r="J19" s="44"/>
      <c r="K19" s="44"/>
      <c r="L19" s="44"/>
      <c r="M19" s="44"/>
    </row>
    <row r="20" spans="1:13" x14ac:dyDescent="0.15">
      <c r="A20" s="43" t="s">
        <v>96</v>
      </c>
      <c r="B20" s="48">
        <f>SUM(B22:B28)</f>
        <v>4566</v>
      </c>
      <c r="C20" s="46">
        <v>2620</v>
      </c>
      <c r="D20" s="46">
        <v>1946</v>
      </c>
      <c r="E20" s="47">
        <f>SUM(E22:E28)</f>
        <v>30768</v>
      </c>
      <c r="F20" s="49" t="s">
        <v>45</v>
      </c>
      <c r="G20" s="49" t="s">
        <v>45</v>
      </c>
      <c r="H20" s="47">
        <f t="shared" ref="H20:M20" si="1">SUM(H22:H28)</f>
        <v>342545</v>
      </c>
      <c r="I20" s="47">
        <f t="shared" si="1"/>
        <v>126807630</v>
      </c>
      <c r="J20" s="47">
        <f t="shared" si="1"/>
        <v>89331216</v>
      </c>
      <c r="K20" s="47">
        <f t="shared" si="1"/>
        <v>37476414</v>
      </c>
      <c r="L20" s="47">
        <f t="shared" si="1"/>
        <v>2834509</v>
      </c>
      <c r="M20" s="47">
        <f t="shared" si="1"/>
        <v>8169452</v>
      </c>
    </row>
    <row r="21" spans="1:13" ht="3.95" customHeight="1" x14ac:dyDescent="0.15">
      <c r="A21" s="43"/>
      <c r="B21" s="45"/>
      <c r="C21" s="44"/>
      <c r="D21" s="44"/>
      <c r="E21" s="44"/>
      <c r="F21" s="44"/>
      <c r="G21" s="44"/>
      <c r="H21" s="44"/>
      <c r="I21" s="44"/>
      <c r="J21" s="44"/>
      <c r="K21" s="44"/>
      <c r="L21" s="44"/>
      <c r="M21" s="44"/>
    </row>
    <row r="22" spans="1:13" x14ac:dyDescent="0.15">
      <c r="A22" s="42" t="s">
        <v>91</v>
      </c>
      <c r="B22" s="45">
        <v>1277</v>
      </c>
      <c r="C22" s="49" t="s">
        <v>45</v>
      </c>
      <c r="D22" s="49" t="s">
        <v>45</v>
      </c>
      <c r="E22" s="44">
        <v>13447</v>
      </c>
      <c r="F22" s="49" t="s">
        <v>45</v>
      </c>
      <c r="G22" s="49" t="s">
        <v>45</v>
      </c>
      <c r="H22" s="49" t="s">
        <v>45</v>
      </c>
      <c r="I22" s="49">
        <v>90382059</v>
      </c>
      <c r="J22" s="44">
        <v>88479595</v>
      </c>
      <c r="K22" s="44">
        <v>1902464</v>
      </c>
      <c r="L22" s="44">
        <v>1550049</v>
      </c>
      <c r="M22" s="44">
        <v>4336708</v>
      </c>
    </row>
    <row r="23" spans="1:13" x14ac:dyDescent="0.15">
      <c r="A23" s="42" t="s">
        <v>90</v>
      </c>
      <c r="B23" s="45">
        <v>11</v>
      </c>
      <c r="C23" s="49" t="s">
        <v>45</v>
      </c>
      <c r="D23" s="49" t="s">
        <v>45</v>
      </c>
      <c r="E23" s="44">
        <v>1449</v>
      </c>
      <c r="F23" s="49" t="s">
        <v>45</v>
      </c>
      <c r="G23" s="49" t="s">
        <v>45</v>
      </c>
      <c r="H23" s="44">
        <v>64033</v>
      </c>
      <c r="I23" s="44">
        <v>4952759</v>
      </c>
      <c r="J23" s="49" t="s">
        <v>45</v>
      </c>
      <c r="K23" s="44">
        <v>4952759</v>
      </c>
      <c r="L23" s="44">
        <v>26038</v>
      </c>
      <c r="M23" s="44">
        <v>507746</v>
      </c>
    </row>
    <row r="24" spans="1:13" x14ac:dyDescent="0.15">
      <c r="A24" s="42" t="s">
        <v>89</v>
      </c>
      <c r="B24" s="45">
        <v>511</v>
      </c>
      <c r="C24" s="49" t="s">
        <v>45</v>
      </c>
      <c r="D24" s="49" t="s">
        <v>45</v>
      </c>
      <c r="E24" s="44">
        <v>1685</v>
      </c>
      <c r="F24" s="49" t="s">
        <v>45</v>
      </c>
      <c r="G24" s="49" t="s">
        <v>45</v>
      </c>
      <c r="H24" s="44">
        <v>51059</v>
      </c>
      <c r="I24" s="44">
        <v>3003302</v>
      </c>
      <c r="J24" s="44">
        <v>26673</v>
      </c>
      <c r="K24" s="44">
        <v>2976629</v>
      </c>
      <c r="L24" s="44">
        <v>37558</v>
      </c>
      <c r="M24" s="44">
        <v>679870</v>
      </c>
    </row>
    <row r="25" spans="1:13" x14ac:dyDescent="0.15">
      <c r="A25" s="42" t="s">
        <v>88</v>
      </c>
      <c r="B25" s="45">
        <v>1167</v>
      </c>
      <c r="C25" s="49" t="s">
        <v>45</v>
      </c>
      <c r="D25" s="49" t="s">
        <v>45</v>
      </c>
      <c r="E25" s="44">
        <v>5855</v>
      </c>
      <c r="F25" s="49" t="s">
        <v>45</v>
      </c>
      <c r="G25" s="49" t="s">
        <v>45</v>
      </c>
      <c r="H25" s="44">
        <v>87265</v>
      </c>
      <c r="I25" s="44">
        <v>9415272</v>
      </c>
      <c r="J25" s="44">
        <v>47109</v>
      </c>
      <c r="K25" s="44">
        <v>9368163</v>
      </c>
      <c r="L25" s="44">
        <v>59681</v>
      </c>
      <c r="M25" s="44">
        <v>352244</v>
      </c>
    </row>
    <row r="26" spans="1:13" x14ac:dyDescent="0.15">
      <c r="A26" s="42" t="s">
        <v>49</v>
      </c>
      <c r="B26" s="45">
        <v>215</v>
      </c>
      <c r="C26" s="49" t="s">
        <v>45</v>
      </c>
      <c r="D26" s="49" t="s">
        <v>45</v>
      </c>
      <c r="E26" s="44">
        <v>1670</v>
      </c>
      <c r="F26" s="49" t="s">
        <v>45</v>
      </c>
      <c r="G26" s="49" t="s">
        <v>45</v>
      </c>
      <c r="H26" s="44">
        <v>10296</v>
      </c>
      <c r="I26" s="44">
        <v>5832362</v>
      </c>
      <c r="J26" s="44">
        <v>325821</v>
      </c>
      <c r="K26" s="44">
        <v>5506541</v>
      </c>
      <c r="L26" s="44">
        <v>734144</v>
      </c>
      <c r="M26" s="44">
        <v>407890</v>
      </c>
    </row>
    <row r="27" spans="1:13" x14ac:dyDescent="0.15">
      <c r="A27" s="42" t="s">
        <v>87</v>
      </c>
      <c r="B27" s="45">
        <v>318</v>
      </c>
      <c r="C27" s="49" t="s">
        <v>45</v>
      </c>
      <c r="D27" s="49" t="s">
        <v>45</v>
      </c>
      <c r="E27" s="44">
        <v>1466</v>
      </c>
      <c r="F27" s="49" t="s">
        <v>45</v>
      </c>
      <c r="G27" s="49" t="s">
        <v>45</v>
      </c>
      <c r="H27" s="44">
        <v>59345</v>
      </c>
      <c r="I27" s="44">
        <v>3564696</v>
      </c>
      <c r="J27" s="44">
        <v>112915</v>
      </c>
      <c r="K27" s="44">
        <v>3451781</v>
      </c>
      <c r="L27" s="44">
        <v>110523</v>
      </c>
      <c r="M27" s="44">
        <v>629011</v>
      </c>
    </row>
    <row r="28" spans="1:13" x14ac:dyDescent="0.15">
      <c r="A28" s="42" t="s">
        <v>47</v>
      </c>
      <c r="B28" s="45">
        <v>1067</v>
      </c>
      <c r="C28" s="49" t="s">
        <v>45</v>
      </c>
      <c r="D28" s="49" t="s">
        <v>45</v>
      </c>
      <c r="E28" s="44">
        <v>5196</v>
      </c>
      <c r="F28" s="49" t="s">
        <v>45</v>
      </c>
      <c r="G28" s="49" t="s">
        <v>45</v>
      </c>
      <c r="H28" s="44">
        <v>70547</v>
      </c>
      <c r="I28" s="44">
        <v>9657180</v>
      </c>
      <c r="J28" s="44">
        <v>339103</v>
      </c>
      <c r="K28" s="44">
        <v>9318077</v>
      </c>
      <c r="L28" s="44">
        <v>316516</v>
      </c>
      <c r="M28" s="44">
        <v>1255983</v>
      </c>
    </row>
    <row r="29" spans="1:13" ht="9" customHeight="1" x14ac:dyDescent="0.15">
      <c r="A29" s="42"/>
      <c r="B29" s="45"/>
      <c r="C29" s="49"/>
      <c r="D29" s="49"/>
      <c r="E29" s="44"/>
      <c r="F29" s="49"/>
      <c r="G29" s="49"/>
      <c r="H29" s="44"/>
      <c r="I29" s="44"/>
      <c r="J29" s="44"/>
      <c r="K29" s="44"/>
      <c r="L29" s="44"/>
      <c r="M29" s="44"/>
    </row>
    <row r="30" spans="1:13" x14ac:dyDescent="0.15">
      <c r="A30" s="43" t="s">
        <v>95</v>
      </c>
      <c r="B30" s="48">
        <f>SUM(B32:B38)</f>
        <v>4665</v>
      </c>
      <c r="C30" s="47">
        <v>2777</v>
      </c>
      <c r="D30" s="47">
        <v>1888</v>
      </c>
      <c r="E30" s="47">
        <f>SUM(E32:E38)</f>
        <v>33843</v>
      </c>
      <c r="F30" s="49" t="s">
        <v>45</v>
      </c>
      <c r="G30" s="49" t="s">
        <v>45</v>
      </c>
      <c r="H30" s="47">
        <f>SUM(H32:H38)</f>
        <v>354519</v>
      </c>
      <c r="I30" s="47">
        <f>SUM(I32:I38)</f>
        <v>125086112</v>
      </c>
      <c r="J30" s="47">
        <f>SUM(J32:J38)</f>
        <v>88636915</v>
      </c>
      <c r="K30" s="47">
        <f>SUM(K32:K38)</f>
        <v>36449197</v>
      </c>
      <c r="L30" s="47">
        <f>SUM(L32:L38)</f>
        <v>2555687</v>
      </c>
      <c r="M30" s="49" t="s">
        <v>45</v>
      </c>
    </row>
    <row r="31" spans="1:13" ht="3.95" customHeight="1" x14ac:dyDescent="0.15">
      <c r="A31" s="43"/>
      <c r="B31" s="45"/>
      <c r="C31" s="44"/>
      <c r="D31" s="44"/>
      <c r="E31" s="44"/>
      <c r="F31" s="44"/>
      <c r="G31" s="44"/>
      <c r="H31" s="44"/>
      <c r="I31" s="44"/>
      <c r="J31" s="44"/>
      <c r="K31" s="44"/>
      <c r="L31" s="44"/>
      <c r="M31" s="44"/>
    </row>
    <row r="32" spans="1:13" x14ac:dyDescent="0.15">
      <c r="A32" s="42" t="s">
        <v>91</v>
      </c>
      <c r="B32" s="45">
        <v>1369</v>
      </c>
      <c r="C32" s="49" t="s">
        <v>45</v>
      </c>
      <c r="D32" s="49" t="s">
        <v>45</v>
      </c>
      <c r="E32" s="44">
        <v>14557</v>
      </c>
      <c r="F32" s="49" t="s">
        <v>45</v>
      </c>
      <c r="G32" s="49" t="s">
        <v>45</v>
      </c>
      <c r="H32" s="49" t="s">
        <v>45</v>
      </c>
      <c r="I32" s="44">
        <v>90285714</v>
      </c>
      <c r="J32" s="44">
        <v>87846489</v>
      </c>
      <c r="K32" s="44">
        <v>2439225</v>
      </c>
      <c r="L32" s="44">
        <v>1320111</v>
      </c>
      <c r="M32" s="49" t="s">
        <v>45</v>
      </c>
    </row>
    <row r="33" spans="1:13" x14ac:dyDescent="0.15">
      <c r="A33" s="42" t="s">
        <v>90</v>
      </c>
      <c r="B33" s="45">
        <v>9</v>
      </c>
      <c r="C33" s="49" t="s">
        <v>45</v>
      </c>
      <c r="D33" s="49" t="s">
        <v>45</v>
      </c>
      <c r="E33" s="44">
        <v>1283</v>
      </c>
      <c r="F33" s="49" t="s">
        <v>45</v>
      </c>
      <c r="G33" s="49" t="s">
        <v>45</v>
      </c>
      <c r="H33" s="44">
        <v>50818</v>
      </c>
      <c r="I33" s="44">
        <v>3452894</v>
      </c>
      <c r="J33" s="49" t="s">
        <v>45</v>
      </c>
      <c r="K33" s="44">
        <v>3452894</v>
      </c>
      <c r="L33" s="44">
        <v>7639</v>
      </c>
      <c r="M33" s="49" t="s">
        <v>45</v>
      </c>
    </row>
    <row r="34" spans="1:13" x14ac:dyDescent="0.15">
      <c r="A34" s="42" t="s">
        <v>89</v>
      </c>
      <c r="B34" s="45">
        <v>530</v>
      </c>
      <c r="C34" s="49" t="s">
        <v>45</v>
      </c>
      <c r="D34" s="49" t="s">
        <v>45</v>
      </c>
      <c r="E34" s="44">
        <v>2126</v>
      </c>
      <c r="F34" s="49" t="s">
        <v>45</v>
      </c>
      <c r="G34" s="49" t="s">
        <v>45</v>
      </c>
      <c r="H34" s="44">
        <v>69652</v>
      </c>
      <c r="I34" s="44">
        <v>3791839</v>
      </c>
      <c r="J34" s="44">
        <v>20751</v>
      </c>
      <c r="K34" s="44">
        <v>3771088</v>
      </c>
      <c r="L34" s="44">
        <v>13953</v>
      </c>
      <c r="M34" s="49" t="s">
        <v>45</v>
      </c>
    </row>
    <row r="35" spans="1:13" x14ac:dyDescent="0.15">
      <c r="A35" s="42" t="s">
        <v>88</v>
      </c>
      <c r="B35" s="45">
        <v>1038</v>
      </c>
      <c r="C35" s="49" t="s">
        <v>45</v>
      </c>
      <c r="D35" s="49" t="s">
        <v>45</v>
      </c>
      <c r="E35" s="44">
        <v>6412</v>
      </c>
      <c r="F35" s="49" t="s">
        <v>45</v>
      </c>
      <c r="G35" s="49" t="s">
        <v>45</v>
      </c>
      <c r="H35" s="44">
        <v>89275</v>
      </c>
      <c r="I35" s="44">
        <v>9548229</v>
      </c>
      <c r="J35" s="44">
        <v>74051</v>
      </c>
      <c r="K35" s="44">
        <v>9474178</v>
      </c>
      <c r="L35" s="44">
        <v>49645</v>
      </c>
      <c r="M35" s="49" t="s">
        <v>45</v>
      </c>
    </row>
    <row r="36" spans="1:13" x14ac:dyDescent="0.15">
      <c r="A36" s="42" t="s">
        <v>49</v>
      </c>
      <c r="B36" s="45">
        <v>230</v>
      </c>
      <c r="C36" s="49" t="s">
        <v>45</v>
      </c>
      <c r="D36" s="49" t="s">
        <v>45</v>
      </c>
      <c r="E36" s="44">
        <v>1742</v>
      </c>
      <c r="F36" s="49" t="s">
        <v>45</v>
      </c>
      <c r="G36" s="49" t="s">
        <v>45</v>
      </c>
      <c r="H36" s="44">
        <v>10390</v>
      </c>
      <c r="I36" s="44">
        <v>5055065</v>
      </c>
      <c r="J36" s="44">
        <v>300376</v>
      </c>
      <c r="K36" s="44">
        <v>4754689</v>
      </c>
      <c r="L36" s="44">
        <v>837252</v>
      </c>
      <c r="M36" s="49" t="s">
        <v>45</v>
      </c>
    </row>
    <row r="37" spans="1:13" x14ac:dyDescent="0.15">
      <c r="A37" s="42" t="s">
        <v>87</v>
      </c>
      <c r="B37" s="45">
        <v>307</v>
      </c>
      <c r="C37" s="49" t="s">
        <v>45</v>
      </c>
      <c r="D37" s="49" t="s">
        <v>45</v>
      </c>
      <c r="E37" s="44">
        <v>1489</v>
      </c>
      <c r="F37" s="49" t="s">
        <v>45</v>
      </c>
      <c r="G37" s="49" t="s">
        <v>45</v>
      </c>
      <c r="H37" s="44">
        <v>49110</v>
      </c>
      <c r="I37" s="44">
        <v>3219045</v>
      </c>
      <c r="J37" s="44">
        <v>60388</v>
      </c>
      <c r="K37" s="44">
        <v>3158657</v>
      </c>
      <c r="L37" s="44">
        <v>18266</v>
      </c>
      <c r="M37" s="49" t="s">
        <v>45</v>
      </c>
    </row>
    <row r="38" spans="1:13" x14ac:dyDescent="0.15">
      <c r="A38" s="42" t="s">
        <v>47</v>
      </c>
      <c r="B38" s="45">
        <v>1182</v>
      </c>
      <c r="C38" s="49" t="s">
        <v>45</v>
      </c>
      <c r="D38" s="49" t="s">
        <v>45</v>
      </c>
      <c r="E38" s="44">
        <v>6234</v>
      </c>
      <c r="F38" s="49" t="s">
        <v>45</v>
      </c>
      <c r="G38" s="49" t="s">
        <v>45</v>
      </c>
      <c r="H38" s="44">
        <v>85274</v>
      </c>
      <c r="I38" s="44">
        <v>9733326</v>
      </c>
      <c r="J38" s="44">
        <v>334860</v>
      </c>
      <c r="K38" s="44">
        <v>9398466</v>
      </c>
      <c r="L38" s="44">
        <v>308821</v>
      </c>
      <c r="M38" s="49" t="s">
        <v>45</v>
      </c>
    </row>
    <row r="39" spans="1:13" ht="8.25" customHeight="1" x14ac:dyDescent="0.15">
      <c r="A39" s="42"/>
      <c r="B39" s="45"/>
      <c r="C39" s="49"/>
      <c r="D39" s="49"/>
      <c r="E39" s="44"/>
      <c r="F39" s="49"/>
      <c r="G39" s="49"/>
      <c r="H39" s="44"/>
      <c r="I39" s="44"/>
      <c r="J39" s="44"/>
      <c r="K39" s="44"/>
      <c r="L39" s="44"/>
      <c r="M39" s="49"/>
    </row>
    <row r="40" spans="1:13" x14ac:dyDescent="0.15">
      <c r="A40" s="43" t="s">
        <v>94</v>
      </c>
      <c r="B40" s="48">
        <f>SUM(B42:B48)</f>
        <v>4372</v>
      </c>
      <c r="C40" s="47">
        <v>2637</v>
      </c>
      <c r="D40" s="47">
        <v>1735</v>
      </c>
      <c r="E40" s="47">
        <f>SUM(E42:E48)</f>
        <v>32542</v>
      </c>
      <c r="F40" s="46">
        <v>6032</v>
      </c>
      <c r="G40" s="46">
        <v>26510</v>
      </c>
      <c r="H40" s="47">
        <f t="shared" ref="H40:M40" si="2">SUM(H42:H48)</f>
        <v>410206</v>
      </c>
      <c r="I40" s="47">
        <f t="shared" si="2"/>
        <v>125028551</v>
      </c>
      <c r="J40" s="47">
        <f t="shared" si="2"/>
        <v>89560132</v>
      </c>
      <c r="K40" s="47">
        <f t="shared" si="2"/>
        <v>35468419</v>
      </c>
      <c r="L40" s="47">
        <f t="shared" si="2"/>
        <v>3105558</v>
      </c>
      <c r="M40" s="47">
        <f t="shared" si="2"/>
        <v>6715190</v>
      </c>
    </row>
    <row r="41" spans="1:13" ht="3.95" customHeight="1" x14ac:dyDescent="0.15">
      <c r="A41" s="43"/>
      <c r="B41" s="45"/>
      <c r="C41" s="44"/>
      <c r="D41" s="44"/>
      <c r="E41" s="44"/>
      <c r="F41" s="44"/>
      <c r="G41" s="44"/>
      <c r="H41" s="44"/>
      <c r="I41" s="44"/>
      <c r="J41" s="44"/>
      <c r="K41" s="44"/>
      <c r="L41" s="44"/>
      <c r="M41" s="44"/>
    </row>
    <row r="42" spans="1:13" x14ac:dyDescent="0.15">
      <c r="A42" s="42" t="s">
        <v>91</v>
      </c>
      <c r="B42" s="45">
        <v>1202</v>
      </c>
      <c r="C42" s="49" t="s">
        <v>45</v>
      </c>
      <c r="D42" s="49" t="s">
        <v>45</v>
      </c>
      <c r="E42" s="44">
        <v>12557</v>
      </c>
      <c r="F42" s="49" t="s">
        <v>45</v>
      </c>
      <c r="G42" s="49" t="s">
        <v>45</v>
      </c>
      <c r="H42" s="49" t="s">
        <v>45</v>
      </c>
      <c r="I42" s="44">
        <v>90773655</v>
      </c>
      <c r="J42" s="44">
        <v>88897441</v>
      </c>
      <c r="K42" s="44">
        <v>1834214</v>
      </c>
      <c r="L42" s="44">
        <v>1567074</v>
      </c>
      <c r="M42" s="49">
        <v>3315689</v>
      </c>
    </row>
    <row r="43" spans="1:13" x14ac:dyDescent="0.15">
      <c r="A43" s="42" t="s">
        <v>90</v>
      </c>
      <c r="B43" s="45">
        <v>14</v>
      </c>
      <c r="C43" s="49" t="s">
        <v>45</v>
      </c>
      <c r="D43" s="49" t="s">
        <v>45</v>
      </c>
      <c r="E43" s="44">
        <v>1776</v>
      </c>
      <c r="F43" s="49" t="s">
        <v>45</v>
      </c>
      <c r="G43" s="49" t="s">
        <v>45</v>
      </c>
      <c r="H43" s="44">
        <v>74830</v>
      </c>
      <c r="I43" s="44">
        <v>4194471</v>
      </c>
      <c r="J43" s="49" t="s">
        <v>45</v>
      </c>
      <c r="K43" s="44">
        <v>4194471</v>
      </c>
      <c r="L43" s="44">
        <v>34891</v>
      </c>
      <c r="M43" s="49">
        <v>422317</v>
      </c>
    </row>
    <row r="44" spans="1:13" x14ac:dyDescent="0.15">
      <c r="A44" s="42" t="s">
        <v>89</v>
      </c>
      <c r="B44" s="45">
        <v>510</v>
      </c>
      <c r="C44" s="49" t="s">
        <v>45</v>
      </c>
      <c r="D44" s="49" t="s">
        <v>45</v>
      </c>
      <c r="E44" s="44">
        <v>1953</v>
      </c>
      <c r="F44" s="49" t="s">
        <v>45</v>
      </c>
      <c r="G44" s="49" t="s">
        <v>45</v>
      </c>
      <c r="H44" s="44">
        <v>56281</v>
      </c>
      <c r="I44" s="44">
        <v>2655805</v>
      </c>
      <c r="J44" s="44">
        <v>12721</v>
      </c>
      <c r="K44" s="44">
        <v>2643084</v>
      </c>
      <c r="L44" s="44">
        <v>91392</v>
      </c>
      <c r="M44" s="49">
        <v>544951</v>
      </c>
    </row>
    <row r="45" spans="1:13" x14ac:dyDescent="0.15">
      <c r="A45" s="42" t="s">
        <v>88</v>
      </c>
      <c r="B45" s="45">
        <v>1053</v>
      </c>
      <c r="C45" s="49" t="s">
        <v>45</v>
      </c>
      <c r="D45" s="49" t="s">
        <v>45</v>
      </c>
      <c r="E45" s="44">
        <v>6591</v>
      </c>
      <c r="F45" s="49" t="s">
        <v>45</v>
      </c>
      <c r="G45" s="49" t="s">
        <v>45</v>
      </c>
      <c r="H45" s="44">
        <v>97667</v>
      </c>
      <c r="I45" s="44">
        <v>8742996</v>
      </c>
      <c r="J45" s="44">
        <v>93311</v>
      </c>
      <c r="K45" s="44">
        <v>8691685</v>
      </c>
      <c r="L45" s="44">
        <v>110668</v>
      </c>
      <c r="M45" s="49">
        <v>337158</v>
      </c>
    </row>
    <row r="46" spans="1:13" x14ac:dyDescent="0.15">
      <c r="A46" s="42" t="s">
        <v>49</v>
      </c>
      <c r="B46" s="45">
        <v>244</v>
      </c>
      <c r="C46" s="49" t="s">
        <v>45</v>
      </c>
      <c r="D46" s="49" t="s">
        <v>45</v>
      </c>
      <c r="E46" s="44">
        <v>1812</v>
      </c>
      <c r="F46" s="49" t="s">
        <v>45</v>
      </c>
      <c r="G46" s="49" t="s">
        <v>45</v>
      </c>
      <c r="H46" s="44">
        <v>12963</v>
      </c>
      <c r="I46" s="44">
        <v>5656032</v>
      </c>
      <c r="J46" s="44">
        <v>324775</v>
      </c>
      <c r="K46" s="44">
        <v>5331257</v>
      </c>
      <c r="L46" s="44">
        <v>786451</v>
      </c>
      <c r="M46" s="49">
        <v>465551</v>
      </c>
    </row>
    <row r="47" spans="1:13" x14ac:dyDescent="0.15">
      <c r="A47" s="42" t="s">
        <v>87</v>
      </c>
      <c r="B47" s="45">
        <v>309</v>
      </c>
      <c r="C47" s="49" t="s">
        <v>45</v>
      </c>
      <c r="D47" s="49" t="s">
        <v>45</v>
      </c>
      <c r="E47" s="44">
        <v>1458</v>
      </c>
      <c r="F47" s="49" t="s">
        <v>45</v>
      </c>
      <c r="G47" s="49" t="s">
        <v>45</v>
      </c>
      <c r="H47" s="44">
        <v>55278</v>
      </c>
      <c r="I47" s="44">
        <v>3054764</v>
      </c>
      <c r="J47" s="44">
        <v>78840</v>
      </c>
      <c r="K47" s="44">
        <v>2975924</v>
      </c>
      <c r="L47" s="44">
        <v>208905</v>
      </c>
      <c r="M47" s="49">
        <v>403482</v>
      </c>
    </row>
    <row r="48" spans="1:13" x14ac:dyDescent="0.15">
      <c r="A48" s="42" t="s">
        <v>47</v>
      </c>
      <c r="B48" s="45">
        <v>1040</v>
      </c>
      <c r="C48" s="49" t="s">
        <v>45</v>
      </c>
      <c r="D48" s="49" t="s">
        <v>45</v>
      </c>
      <c r="E48" s="44">
        <v>6395</v>
      </c>
      <c r="F48" s="49" t="s">
        <v>45</v>
      </c>
      <c r="G48" s="49" t="s">
        <v>45</v>
      </c>
      <c r="H48" s="44">
        <v>113187</v>
      </c>
      <c r="I48" s="44">
        <v>9950828</v>
      </c>
      <c r="J48" s="44">
        <v>153044</v>
      </c>
      <c r="K48" s="44">
        <v>9797784</v>
      </c>
      <c r="L48" s="44">
        <v>306177</v>
      </c>
      <c r="M48" s="49">
        <v>1226042</v>
      </c>
    </row>
    <row r="49" spans="1:13" ht="9.75" customHeight="1" x14ac:dyDescent="0.15">
      <c r="A49" s="42"/>
      <c r="B49" s="45"/>
      <c r="C49" s="49"/>
      <c r="D49" s="49"/>
      <c r="E49" s="44"/>
      <c r="F49" s="49"/>
      <c r="G49" s="49"/>
      <c r="H49" s="44"/>
      <c r="I49" s="44"/>
      <c r="J49" s="44"/>
      <c r="K49" s="44"/>
      <c r="L49" s="44"/>
      <c r="M49" s="49"/>
    </row>
    <row r="50" spans="1:13" x14ac:dyDescent="0.15">
      <c r="A50" s="43" t="s">
        <v>93</v>
      </c>
      <c r="B50" s="48">
        <f>SUM(B52:B58)</f>
        <v>4268</v>
      </c>
      <c r="C50" s="47"/>
      <c r="D50" s="47"/>
      <c r="E50" s="47">
        <f>SUM(E52:E58)</f>
        <v>31239</v>
      </c>
      <c r="F50" s="46"/>
      <c r="G50" s="46"/>
      <c r="H50" s="47">
        <f>SUM(H52:H58)</f>
        <v>404651</v>
      </c>
      <c r="I50" s="47">
        <f>SUM(I52:I58)</f>
        <v>118625577</v>
      </c>
      <c r="J50" s="47">
        <f>SUM(J52:J58)</f>
        <v>85748395</v>
      </c>
      <c r="K50" s="47">
        <f>SUM(K52:K58)</f>
        <v>32877182</v>
      </c>
      <c r="L50" s="47">
        <f>SUM(L52:L58)</f>
        <v>2903140</v>
      </c>
      <c r="M50" s="46" t="s">
        <v>45</v>
      </c>
    </row>
    <row r="51" spans="1:13" ht="3.95" customHeight="1" x14ac:dyDescent="0.15">
      <c r="A51" s="43"/>
      <c r="B51" s="45"/>
      <c r="C51" s="44"/>
      <c r="D51" s="44"/>
      <c r="E51" s="44"/>
      <c r="F51" s="44"/>
      <c r="G51" s="44"/>
      <c r="H51" s="44"/>
      <c r="I51" s="44"/>
      <c r="J51" s="44"/>
      <c r="K51" s="44"/>
      <c r="L51" s="44"/>
      <c r="M51" s="44"/>
    </row>
    <row r="52" spans="1:13" x14ac:dyDescent="0.15">
      <c r="A52" s="42" t="s">
        <v>91</v>
      </c>
      <c r="B52" s="39">
        <f t="shared" ref="B52:B58" si="3">C52+D52</f>
        <v>1240</v>
      </c>
      <c r="C52" s="8">
        <v>1083</v>
      </c>
      <c r="D52" s="8">
        <v>157</v>
      </c>
      <c r="E52" s="38">
        <f t="shared" ref="E52:E58" si="4">F52+G52</f>
        <v>12290</v>
      </c>
      <c r="F52" s="8">
        <v>1693</v>
      </c>
      <c r="G52" s="8">
        <v>10597</v>
      </c>
      <c r="H52" s="8" t="s">
        <v>45</v>
      </c>
      <c r="I52" s="38">
        <f t="shared" ref="I52:I58" si="5">SUM(J52:K52)</f>
        <v>85748395</v>
      </c>
      <c r="J52" s="38">
        <v>85748395</v>
      </c>
      <c r="K52" s="8" t="s">
        <v>45</v>
      </c>
      <c r="L52" s="38">
        <v>1553227</v>
      </c>
      <c r="M52" s="8" t="s">
        <v>45</v>
      </c>
    </row>
    <row r="53" spans="1:13" s="1" customFormat="1" x14ac:dyDescent="0.15">
      <c r="A53" s="40" t="s">
        <v>90</v>
      </c>
      <c r="B53" s="39">
        <f t="shared" si="3"/>
        <v>15</v>
      </c>
      <c r="C53" s="8">
        <v>12</v>
      </c>
      <c r="D53" s="8">
        <v>3</v>
      </c>
      <c r="E53" s="38">
        <f t="shared" si="4"/>
        <v>1604</v>
      </c>
      <c r="F53" s="8">
        <v>17</v>
      </c>
      <c r="G53" s="8">
        <v>1587</v>
      </c>
      <c r="H53" s="38">
        <v>76497</v>
      </c>
      <c r="I53" s="38">
        <f t="shared" si="5"/>
        <v>4075696</v>
      </c>
      <c r="J53" s="8" t="s">
        <v>45</v>
      </c>
      <c r="K53" s="38">
        <v>4075696</v>
      </c>
      <c r="L53" s="38">
        <v>78773</v>
      </c>
      <c r="M53" s="8" t="s">
        <v>45</v>
      </c>
    </row>
    <row r="54" spans="1:13" s="1" customFormat="1" x14ac:dyDescent="0.15">
      <c r="A54" s="40" t="s">
        <v>89</v>
      </c>
      <c r="B54" s="39">
        <f t="shared" si="3"/>
        <v>490</v>
      </c>
      <c r="C54" s="8">
        <v>290</v>
      </c>
      <c r="D54" s="8">
        <v>200</v>
      </c>
      <c r="E54" s="38">
        <f t="shared" si="4"/>
        <v>1799</v>
      </c>
      <c r="F54" s="8">
        <v>428</v>
      </c>
      <c r="G54" s="8">
        <v>1371</v>
      </c>
      <c r="H54" s="38">
        <v>54758</v>
      </c>
      <c r="I54" s="38">
        <f t="shared" si="5"/>
        <v>2402049</v>
      </c>
      <c r="J54" s="8" t="s">
        <v>45</v>
      </c>
      <c r="K54" s="38">
        <v>2402049</v>
      </c>
      <c r="L54" s="38">
        <v>28839</v>
      </c>
      <c r="M54" s="8" t="s">
        <v>45</v>
      </c>
    </row>
    <row r="55" spans="1:13" s="1" customFormat="1" x14ac:dyDescent="0.15">
      <c r="A55" s="40" t="s">
        <v>88</v>
      </c>
      <c r="B55" s="39">
        <f t="shared" si="3"/>
        <v>1019</v>
      </c>
      <c r="C55" s="8">
        <v>370</v>
      </c>
      <c r="D55" s="8">
        <v>649</v>
      </c>
      <c r="E55" s="38">
        <f t="shared" si="4"/>
        <v>6809</v>
      </c>
      <c r="F55" s="8">
        <v>1298</v>
      </c>
      <c r="G55" s="8">
        <v>5511</v>
      </c>
      <c r="H55" s="38">
        <v>97147</v>
      </c>
      <c r="I55" s="38">
        <f t="shared" si="5"/>
        <v>9134003</v>
      </c>
      <c r="J55" s="8" t="s">
        <v>45</v>
      </c>
      <c r="K55" s="38">
        <v>9134003</v>
      </c>
      <c r="L55" s="38">
        <v>89532</v>
      </c>
      <c r="M55" s="8" t="s">
        <v>45</v>
      </c>
    </row>
    <row r="56" spans="1:13" s="1" customFormat="1" x14ac:dyDescent="0.15">
      <c r="A56" s="40" t="s">
        <v>49</v>
      </c>
      <c r="B56" s="39">
        <f t="shared" si="3"/>
        <v>236</v>
      </c>
      <c r="C56" s="8">
        <v>143</v>
      </c>
      <c r="D56" s="8">
        <v>93</v>
      </c>
      <c r="E56" s="38">
        <f t="shared" si="4"/>
        <v>1703</v>
      </c>
      <c r="F56" s="8">
        <v>269</v>
      </c>
      <c r="G56" s="8">
        <v>1434</v>
      </c>
      <c r="H56" s="38">
        <v>12517</v>
      </c>
      <c r="I56" s="38">
        <f t="shared" si="5"/>
        <v>5230013</v>
      </c>
      <c r="J56" s="8" t="s">
        <v>45</v>
      </c>
      <c r="K56" s="38">
        <v>5230013</v>
      </c>
      <c r="L56" s="38">
        <v>793479</v>
      </c>
      <c r="M56" s="8" t="s">
        <v>45</v>
      </c>
    </row>
    <row r="57" spans="1:13" s="1" customFormat="1" x14ac:dyDescent="0.15">
      <c r="A57" s="40" t="s">
        <v>87</v>
      </c>
      <c r="B57" s="39">
        <f t="shared" si="3"/>
        <v>299</v>
      </c>
      <c r="C57" s="8">
        <v>140</v>
      </c>
      <c r="D57" s="8">
        <v>159</v>
      </c>
      <c r="E57" s="38">
        <f t="shared" si="4"/>
        <v>1349</v>
      </c>
      <c r="F57" s="8">
        <v>401</v>
      </c>
      <c r="G57" s="8">
        <v>948</v>
      </c>
      <c r="H57" s="38">
        <v>59685</v>
      </c>
      <c r="I57" s="38">
        <f t="shared" si="5"/>
        <v>3079426</v>
      </c>
      <c r="J57" s="8" t="s">
        <v>45</v>
      </c>
      <c r="K57" s="38">
        <v>3079426</v>
      </c>
      <c r="L57" s="38">
        <v>77830</v>
      </c>
      <c r="M57" s="8" t="s">
        <v>45</v>
      </c>
    </row>
    <row r="58" spans="1:13" s="1" customFormat="1" x14ac:dyDescent="0.15">
      <c r="A58" s="40" t="s">
        <v>47</v>
      </c>
      <c r="B58" s="39">
        <f t="shared" si="3"/>
        <v>969</v>
      </c>
      <c r="C58" s="8">
        <v>582</v>
      </c>
      <c r="D58" s="8">
        <v>387</v>
      </c>
      <c r="E58" s="38">
        <f t="shared" si="4"/>
        <v>5685</v>
      </c>
      <c r="F58" s="8">
        <v>1028</v>
      </c>
      <c r="G58" s="8">
        <v>4657</v>
      </c>
      <c r="H58" s="38">
        <v>104047</v>
      </c>
      <c r="I58" s="38">
        <f t="shared" si="5"/>
        <v>8955995</v>
      </c>
      <c r="J58" s="8" t="s">
        <v>45</v>
      </c>
      <c r="K58" s="38">
        <v>8955995</v>
      </c>
      <c r="L58" s="38">
        <v>281460</v>
      </c>
      <c r="M58" s="8" t="s">
        <v>45</v>
      </c>
    </row>
    <row r="59" spans="1:13" s="1" customFormat="1" ht="10.5" customHeight="1" x14ac:dyDescent="0.15">
      <c r="A59" s="40"/>
      <c r="B59" s="39"/>
      <c r="C59" s="8"/>
      <c r="D59" s="8"/>
      <c r="E59" s="38"/>
      <c r="F59" s="8"/>
      <c r="G59" s="8"/>
      <c r="H59" s="38"/>
      <c r="I59" s="38"/>
      <c r="J59" s="8"/>
      <c r="K59" s="38"/>
      <c r="L59" s="38"/>
      <c r="M59" s="8"/>
    </row>
    <row r="60" spans="1:13" s="1" customFormat="1" x14ac:dyDescent="0.15">
      <c r="A60" s="43" t="s">
        <v>92</v>
      </c>
      <c r="B60" s="39">
        <v>3865</v>
      </c>
      <c r="C60" s="8">
        <v>2449</v>
      </c>
      <c r="D60" s="8">
        <v>1416</v>
      </c>
      <c r="E60" s="38">
        <v>29109</v>
      </c>
      <c r="F60" s="8">
        <v>4814</v>
      </c>
      <c r="G60" s="8">
        <v>24295</v>
      </c>
      <c r="H60" s="38">
        <f t="shared" ref="H60:M60" si="6">SUM(H62:H68)</f>
        <v>402577</v>
      </c>
      <c r="I60" s="38">
        <f t="shared" si="6"/>
        <v>110787572</v>
      </c>
      <c r="J60" s="38">
        <f t="shared" si="6"/>
        <v>77852638</v>
      </c>
      <c r="K60" s="38">
        <f t="shared" si="6"/>
        <v>32934934</v>
      </c>
      <c r="L60" s="38">
        <f t="shared" si="6"/>
        <v>2272972</v>
      </c>
      <c r="M60" s="8">
        <f t="shared" si="6"/>
        <v>6181471</v>
      </c>
    </row>
    <row r="61" spans="1:13" s="1" customFormat="1" ht="6" customHeight="1" x14ac:dyDescent="0.15">
      <c r="A61" s="43"/>
      <c r="B61" s="39"/>
      <c r="C61" s="8"/>
      <c r="D61" s="8"/>
      <c r="E61" s="38"/>
      <c r="F61" s="8"/>
      <c r="G61" s="8"/>
      <c r="H61" s="38"/>
      <c r="I61" s="38"/>
      <c r="J61" s="8"/>
      <c r="K61" s="38"/>
      <c r="L61" s="38"/>
      <c r="M61" s="8"/>
    </row>
    <row r="62" spans="1:13" s="1" customFormat="1" x14ac:dyDescent="0.15">
      <c r="A62" s="42" t="s">
        <v>91</v>
      </c>
      <c r="B62" s="39">
        <v>1093</v>
      </c>
      <c r="C62" s="8">
        <v>960</v>
      </c>
      <c r="D62" s="4">
        <v>133</v>
      </c>
      <c r="E62" s="38">
        <v>10732</v>
      </c>
      <c r="F62" s="8">
        <v>1594</v>
      </c>
      <c r="G62" s="8">
        <v>9138</v>
      </c>
      <c r="H62" s="41">
        <v>0</v>
      </c>
      <c r="I62" s="38">
        <v>78609541</v>
      </c>
      <c r="J62" s="8">
        <v>77104862</v>
      </c>
      <c r="K62" s="38">
        <v>1504679</v>
      </c>
      <c r="L62" s="38">
        <v>1107839</v>
      </c>
      <c r="M62" s="8">
        <v>3341243</v>
      </c>
    </row>
    <row r="63" spans="1:13" s="1" customFormat="1" x14ac:dyDescent="0.15">
      <c r="A63" s="40" t="s">
        <v>90</v>
      </c>
      <c r="B63" s="39">
        <v>11</v>
      </c>
      <c r="C63" s="8">
        <v>9</v>
      </c>
      <c r="D63" s="8">
        <v>2</v>
      </c>
      <c r="E63" s="38">
        <v>1144</v>
      </c>
      <c r="F63" s="8">
        <v>6</v>
      </c>
      <c r="G63" s="8">
        <v>1138</v>
      </c>
      <c r="H63" s="37">
        <v>53675</v>
      </c>
      <c r="I63" s="37">
        <v>2800729</v>
      </c>
      <c r="J63" s="37">
        <v>0</v>
      </c>
      <c r="K63" s="37">
        <v>2800729</v>
      </c>
      <c r="L63" s="37">
        <v>89067</v>
      </c>
      <c r="M63" s="37">
        <v>284601</v>
      </c>
    </row>
    <row r="64" spans="1:13" s="1" customFormat="1" x14ac:dyDescent="0.15">
      <c r="A64" s="40" t="s">
        <v>89</v>
      </c>
      <c r="B64" s="39">
        <v>432</v>
      </c>
      <c r="C64" s="8">
        <v>272</v>
      </c>
      <c r="D64" s="8">
        <v>160</v>
      </c>
      <c r="E64" s="38">
        <v>1483</v>
      </c>
      <c r="F64" s="8">
        <v>358</v>
      </c>
      <c r="G64" s="8">
        <v>1125</v>
      </c>
      <c r="H64" s="37">
        <v>53282</v>
      </c>
      <c r="I64" s="37">
        <v>2083732</v>
      </c>
      <c r="J64" s="37">
        <v>4424</v>
      </c>
      <c r="K64" s="37">
        <v>2079308</v>
      </c>
      <c r="L64" s="37">
        <v>17615</v>
      </c>
      <c r="M64" s="37">
        <v>426749</v>
      </c>
    </row>
    <row r="65" spans="1:13" s="1" customFormat="1" x14ac:dyDescent="0.15">
      <c r="A65" s="40" t="s">
        <v>88</v>
      </c>
      <c r="B65" s="39">
        <v>878</v>
      </c>
      <c r="C65" s="8">
        <v>354</v>
      </c>
      <c r="D65" s="8">
        <v>524</v>
      </c>
      <c r="E65" s="38">
        <v>7017</v>
      </c>
      <c r="F65" s="8">
        <v>1141</v>
      </c>
      <c r="G65" s="8">
        <v>5876</v>
      </c>
      <c r="H65" s="37">
        <v>116687</v>
      </c>
      <c r="I65" s="37">
        <v>9393363</v>
      </c>
      <c r="J65" s="37">
        <v>123565</v>
      </c>
      <c r="K65" s="37">
        <v>9269798</v>
      </c>
      <c r="L65" s="37">
        <v>49637</v>
      </c>
      <c r="M65" s="37">
        <v>347302</v>
      </c>
    </row>
    <row r="66" spans="1:13" s="1" customFormat="1" x14ac:dyDescent="0.15">
      <c r="A66" s="40" t="s">
        <v>49</v>
      </c>
      <c r="B66" s="39">
        <v>222</v>
      </c>
      <c r="C66" s="8">
        <v>141</v>
      </c>
      <c r="D66" s="8">
        <v>81</v>
      </c>
      <c r="E66" s="38">
        <v>1694</v>
      </c>
      <c r="F66" s="8">
        <v>253</v>
      </c>
      <c r="G66" s="8">
        <v>1441</v>
      </c>
      <c r="H66" s="37">
        <v>13450</v>
      </c>
      <c r="I66" s="37">
        <v>5132410</v>
      </c>
      <c r="J66" s="37">
        <v>370414</v>
      </c>
      <c r="K66" s="37">
        <v>4761996</v>
      </c>
      <c r="L66" s="37">
        <v>718920</v>
      </c>
      <c r="M66" s="37">
        <v>344822</v>
      </c>
    </row>
    <row r="67" spans="1:13" s="1" customFormat="1" x14ac:dyDescent="0.15">
      <c r="A67" s="40" t="s">
        <v>87</v>
      </c>
      <c r="B67" s="39">
        <v>278</v>
      </c>
      <c r="C67" s="8">
        <v>140</v>
      </c>
      <c r="D67" s="8">
        <v>138</v>
      </c>
      <c r="E67" s="38">
        <v>1248</v>
      </c>
      <c r="F67" s="8">
        <v>385</v>
      </c>
      <c r="G67" s="8">
        <v>863</v>
      </c>
      <c r="H67" s="37">
        <v>52972</v>
      </c>
      <c r="I67" s="37">
        <v>3097353</v>
      </c>
      <c r="J67" s="37">
        <v>25953</v>
      </c>
      <c r="K67" s="37">
        <v>3071400</v>
      </c>
      <c r="L67" s="37">
        <v>75317</v>
      </c>
      <c r="M67" s="37">
        <v>348680</v>
      </c>
    </row>
    <row r="68" spans="1:13" s="1" customFormat="1" x14ac:dyDescent="0.15">
      <c r="A68" s="40" t="s">
        <v>47</v>
      </c>
      <c r="B68" s="39">
        <v>951</v>
      </c>
      <c r="C68" s="8">
        <v>573</v>
      </c>
      <c r="D68" s="8">
        <v>378</v>
      </c>
      <c r="E68" s="38">
        <v>5791</v>
      </c>
      <c r="F68" s="8">
        <v>1077</v>
      </c>
      <c r="G68" s="8">
        <v>4714</v>
      </c>
      <c r="H68" s="37">
        <v>112511</v>
      </c>
      <c r="I68" s="37">
        <v>9670444</v>
      </c>
      <c r="J68" s="37">
        <v>223420</v>
      </c>
      <c r="K68" s="37">
        <v>9447024</v>
      </c>
      <c r="L68" s="37">
        <v>214577</v>
      </c>
      <c r="M68" s="37">
        <v>1088074</v>
      </c>
    </row>
    <row r="69" spans="1:13" ht="10.5" customHeight="1" x14ac:dyDescent="0.15">
      <c r="A69" s="36"/>
      <c r="B69" s="35"/>
      <c r="C69" s="34"/>
      <c r="D69" s="34"/>
      <c r="E69" s="34"/>
      <c r="F69" s="34"/>
      <c r="G69" s="34"/>
      <c r="H69" s="34"/>
      <c r="I69" s="34"/>
      <c r="J69" s="34"/>
      <c r="K69" s="34"/>
      <c r="L69" s="34"/>
      <c r="M69" s="33"/>
    </row>
    <row r="70" spans="1:13" ht="15" customHeight="1" x14ac:dyDescent="0.15">
      <c r="A70" s="32" t="s">
        <v>25</v>
      </c>
    </row>
  </sheetData>
  <mergeCells count="16">
    <mergeCell ref="M6:M8"/>
    <mergeCell ref="B7:B8"/>
    <mergeCell ref="C7:C8"/>
    <mergeCell ref="D7:D8"/>
    <mergeCell ref="E7:E8"/>
    <mergeCell ref="F7:F8"/>
    <mergeCell ref="G7:G8"/>
    <mergeCell ref="I7:I8"/>
    <mergeCell ref="J7:J8"/>
    <mergeCell ref="K7:K8"/>
    <mergeCell ref="L6:L8"/>
    <mergeCell ref="A6:A8"/>
    <mergeCell ref="B6:D6"/>
    <mergeCell ref="E6:G6"/>
    <mergeCell ref="H6:H8"/>
    <mergeCell ref="I6:K6"/>
  </mergeCells>
  <phoneticPr fontId="1"/>
  <pageMargins left="0.31496062992125984" right="0.31496062992125984" top="0.55118110236220474" bottom="0.55118110236220474" header="0.31496062992125984" footer="0.31496062992125984"/>
  <pageSetup paperSize="9" scale="7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O25"/>
  <sheetViews>
    <sheetView zoomScaleNormal="100" workbookViewId="0">
      <selection activeCell="R1" sqref="R1"/>
    </sheetView>
  </sheetViews>
  <sheetFormatPr defaultRowHeight="13.5" x14ac:dyDescent="0.15"/>
  <cols>
    <col min="1" max="1" width="1.75" style="137" customWidth="1"/>
    <col min="2" max="2" width="2.375" style="137" customWidth="1"/>
    <col min="3" max="3" width="2.375" style="138" customWidth="1"/>
    <col min="4" max="4" width="27.125" style="138" customWidth="1"/>
    <col min="5" max="5" width="7.5" style="53" customWidth="1"/>
    <col min="6" max="7" width="7.75" style="53" bestFit="1" customWidth="1"/>
    <col min="8" max="8" width="6.625" style="53" customWidth="1"/>
    <col min="9" max="10" width="9.375" style="53" customWidth="1"/>
    <col min="11" max="11" width="11.875" style="53" customWidth="1"/>
    <col min="12" max="12" width="11.25" style="53" customWidth="1"/>
    <col min="13" max="13" width="9.375" style="53" customWidth="1"/>
    <col min="14" max="14" width="6.125" style="53" customWidth="1"/>
    <col min="15" max="15" width="7.75" style="53" customWidth="1"/>
    <col min="16" max="16384" width="9" style="53"/>
  </cols>
  <sheetData>
    <row r="1" spans="1:15" ht="24" customHeight="1" x14ac:dyDescent="0.4">
      <c r="A1" s="266" t="s">
        <v>139</v>
      </c>
      <c r="B1" s="263"/>
      <c r="C1" s="263"/>
      <c r="D1" s="263"/>
      <c r="E1" s="263"/>
      <c r="F1" s="263"/>
      <c r="G1" s="263"/>
      <c r="H1" s="263"/>
      <c r="I1" s="263"/>
      <c r="J1" s="263"/>
      <c r="K1" s="263"/>
      <c r="L1" s="263"/>
    </row>
    <row r="2" spans="1:15" ht="15" customHeight="1" x14ac:dyDescent="0.4">
      <c r="A2" s="199"/>
      <c r="B2" s="199"/>
      <c r="C2" s="199"/>
      <c r="D2" s="53" t="s">
        <v>138</v>
      </c>
    </row>
    <row r="3" spans="1:15" ht="11.45" customHeight="1" x14ac:dyDescent="0.15">
      <c r="A3" s="400" t="s">
        <v>137</v>
      </c>
      <c r="B3" s="401"/>
      <c r="C3" s="401"/>
      <c r="D3" s="402"/>
      <c r="E3" s="264" t="s">
        <v>136</v>
      </c>
      <c r="F3" s="409" t="s">
        <v>135</v>
      </c>
      <c r="G3" s="410"/>
      <c r="H3" s="411"/>
      <c r="I3" s="200"/>
      <c r="J3" s="200"/>
      <c r="K3" s="200"/>
      <c r="L3" s="200"/>
      <c r="M3" s="200"/>
      <c r="N3" s="200"/>
      <c r="O3" s="200"/>
    </row>
    <row r="4" spans="1:15" ht="11.45" customHeight="1" x14ac:dyDescent="0.15">
      <c r="A4" s="403"/>
      <c r="B4" s="404"/>
      <c r="C4" s="404"/>
      <c r="D4" s="405"/>
      <c r="E4" s="412" t="s">
        <v>134</v>
      </c>
      <c r="F4" s="412" t="s">
        <v>134</v>
      </c>
      <c r="G4" s="412" t="s">
        <v>133</v>
      </c>
      <c r="H4" s="412" t="s">
        <v>132</v>
      </c>
      <c r="I4" s="201" t="s">
        <v>131</v>
      </c>
      <c r="J4" s="201" t="s">
        <v>130</v>
      </c>
      <c r="K4" s="201" t="s">
        <v>129</v>
      </c>
      <c r="L4" s="201" t="s">
        <v>128</v>
      </c>
      <c r="M4" s="201" t="s">
        <v>127</v>
      </c>
      <c r="N4" s="201" t="s">
        <v>126</v>
      </c>
      <c r="O4" s="201" t="s">
        <v>125</v>
      </c>
    </row>
    <row r="5" spans="1:15" ht="11.45" customHeight="1" x14ac:dyDescent="0.15">
      <c r="A5" s="403"/>
      <c r="B5" s="404"/>
      <c r="C5" s="404"/>
      <c r="D5" s="405"/>
      <c r="E5" s="413"/>
      <c r="F5" s="413"/>
      <c r="G5" s="413"/>
      <c r="H5" s="413"/>
      <c r="I5" s="201" t="s">
        <v>124</v>
      </c>
      <c r="J5" s="201" t="s">
        <v>123</v>
      </c>
      <c r="K5" s="201" t="s">
        <v>122</v>
      </c>
      <c r="L5" s="201" t="s">
        <v>121</v>
      </c>
      <c r="M5" s="201" t="s">
        <v>120</v>
      </c>
      <c r="N5" s="201" t="s">
        <v>119</v>
      </c>
      <c r="O5" s="201" t="s">
        <v>119</v>
      </c>
    </row>
    <row r="6" spans="1:15" ht="11.45" customHeight="1" x14ac:dyDescent="0.15">
      <c r="A6" s="406"/>
      <c r="B6" s="407"/>
      <c r="C6" s="407"/>
      <c r="D6" s="408"/>
      <c r="E6" s="414"/>
      <c r="F6" s="414"/>
      <c r="G6" s="414"/>
      <c r="H6" s="414"/>
      <c r="I6" s="202" t="s">
        <v>118</v>
      </c>
      <c r="J6" s="202" t="s">
        <v>118</v>
      </c>
      <c r="K6" s="202" t="s">
        <v>117</v>
      </c>
      <c r="L6" s="202" t="s">
        <v>117</v>
      </c>
      <c r="M6" s="202" t="s">
        <v>116</v>
      </c>
      <c r="N6" s="203" t="s">
        <v>115</v>
      </c>
      <c r="O6" s="203" t="s">
        <v>115</v>
      </c>
    </row>
    <row r="7" spans="1:15" s="145" customFormat="1" ht="14.25" customHeight="1" x14ac:dyDescent="0.15">
      <c r="A7" s="415" t="s">
        <v>78</v>
      </c>
      <c r="B7" s="416"/>
      <c r="C7" s="416"/>
      <c r="D7" s="416"/>
      <c r="E7" s="204">
        <v>2840</v>
      </c>
      <c r="F7" s="204">
        <v>22679</v>
      </c>
      <c r="G7" s="204">
        <v>20259</v>
      </c>
      <c r="H7" s="204">
        <v>2420</v>
      </c>
      <c r="I7" s="204">
        <v>861</v>
      </c>
      <c r="J7" s="204">
        <v>684</v>
      </c>
      <c r="K7" s="204">
        <v>88815516</v>
      </c>
      <c r="L7" s="204">
        <v>1615160</v>
      </c>
      <c r="M7" s="204">
        <v>351921</v>
      </c>
      <c r="N7" s="204">
        <v>287</v>
      </c>
      <c r="O7" s="205">
        <v>1668</v>
      </c>
    </row>
    <row r="8" spans="1:15" s="145" customFormat="1" ht="14.25" customHeight="1" x14ac:dyDescent="0.15">
      <c r="A8" s="417" t="s">
        <v>77</v>
      </c>
      <c r="B8" s="418"/>
      <c r="C8" s="418"/>
      <c r="D8" s="418"/>
      <c r="E8" s="206">
        <v>885</v>
      </c>
      <c r="F8" s="206">
        <v>8843</v>
      </c>
      <c r="G8" s="206">
        <v>8621</v>
      </c>
      <c r="H8" s="206">
        <v>222</v>
      </c>
      <c r="I8" s="206">
        <v>143</v>
      </c>
      <c r="J8" s="206">
        <v>216</v>
      </c>
      <c r="K8" s="206">
        <v>60014422</v>
      </c>
      <c r="L8" s="206">
        <v>1030340</v>
      </c>
      <c r="M8" s="206" t="s">
        <v>45</v>
      </c>
      <c r="N8" s="206" t="s">
        <v>45</v>
      </c>
      <c r="O8" s="207" t="s">
        <v>45</v>
      </c>
    </row>
    <row r="9" spans="1:15" s="145" customFormat="1" ht="14.25" customHeight="1" x14ac:dyDescent="0.15">
      <c r="A9" s="172"/>
      <c r="B9" s="156" t="s">
        <v>76</v>
      </c>
      <c r="C9" s="173"/>
      <c r="D9" s="173"/>
      <c r="E9" s="208">
        <v>1</v>
      </c>
      <c r="F9" s="208">
        <v>4</v>
      </c>
      <c r="G9" s="208" t="s">
        <v>45</v>
      </c>
      <c r="H9" s="208">
        <v>4</v>
      </c>
      <c r="I9" s="208" t="s">
        <v>45</v>
      </c>
      <c r="J9" s="208" t="s">
        <v>45</v>
      </c>
      <c r="K9" s="419" t="s">
        <v>75</v>
      </c>
      <c r="L9" s="419"/>
      <c r="M9" s="208" t="s">
        <v>45</v>
      </c>
      <c r="N9" s="208" t="s">
        <v>45</v>
      </c>
      <c r="O9" s="209" t="s">
        <v>45</v>
      </c>
    </row>
    <row r="10" spans="1:15" s="145" customFormat="1" ht="14.25" customHeight="1" x14ac:dyDescent="0.15">
      <c r="A10" s="154"/>
      <c r="B10" s="156" t="s">
        <v>74</v>
      </c>
      <c r="C10" s="156"/>
      <c r="D10" s="156"/>
      <c r="E10" s="208">
        <v>45</v>
      </c>
      <c r="F10" s="208">
        <v>300</v>
      </c>
      <c r="G10" s="208">
        <v>291</v>
      </c>
      <c r="H10" s="208">
        <v>9</v>
      </c>
      <c r="I10" s="208">
        <v>11</v>
      </c>
      <c r="J10" s="208">
        <v>6</v>
      </c>
      <c r="K10" s="208">
        <v>779393</v>
      </c>
      <c r="L10" s="208">
        <v>1761</v>
      </c>
      <c r="M10" s="208" t="s">
        <v>45</v>
      </c>
      <c r="N10" s="208" t="s">
        <v>45</v>
      </c>
      <c r="O10" s="209" t="s">
        <v>45</v>
      </c>
    </row>
    <row r="11" spans="1:15" ht="14.25" customHeight="1" x14ac:dyDescent="0.15">
      <c r="A11" s="154"/>
      <c r="B11" s="176" t="s">
        <v>73</v>
      </c>
      <c r="C11" s="156"/>
      <c r="D11" s="156"/>
      <c r="E11" s="208">
        <v>172</v>
      </c>
      <c r="F11" s="208">
        <v>1972</v>
      </c>
      <c r="G11" s="208">
        <v>1923</v>
      </c>
      <c r="H11" s="208">
        <v>49</v>
      </c>
      <c r="I11" s="208">
        <v>37</v>
      </c>
      <c r="J11" s="208">
        <v>85</v>
      </c>
      <c r="K11" s="208">
        <v>21137173</v>
      </c>
      <c r="L11" s="208">
        <v>354793</v>
      </c>
      <c r="M11" s="208" t="s">
        <v>45</v>
      </c>
      <c r="N11" s="208" t="s">
        <v>45</v>
      </c>
      <c r="O11" s="209" t="s">
        <v>45</v>
      </c>
    </row>
    <row r="12" spans="1:15" ht="14.25" customHeight="1" x14ac:dyDescent="0.15">
      <c r="A12" s="154"/>
      <c r="B12" s="176" t="s">
        <v>72</v>
      </c>
      <c r="C12" s="156"/>
      <c r="D12" s="156"/>
      <c r="E12" s="208">
        <v>204</v>
      </c>
      <c r="F12" s="208">
        <v>1626</v>
      </c>
      <c r="G12" s="208">
        <v>1574</v>
      </c>
      <c r="H12" s="208">
        <v>52</v>
      </c>
      <c r="I12" s="208">
        <v>33</v>
      </c>
      <c r="J12" s="208">
        <v>33</v>
      </c>
      <c r="K12" s="208">
        <v>10760962</v>
      </c>
      <c r="L12" s="208">
        <v>129477</v>
      </c>
      <c r="M12" s="208" t="s">
        <v>45</v>
      </c>
      <c r="N12" s="208" t="s">
        <v>45</v>
      </c>
      <c r="O12" s="209" t="s">
        <v>45</v>
      </c>
    </row>
    <row r="13" spans="1:15" s="145" customFormat="1" ht="14.25" customHeight="1" x14ac:dyDescent="0.15">
      <c r="A13" s="154"/>
      <c r="B13" s="156" t="s">
        <v>71</v>
      </c>
      <c r="C13" s="156"/>
      <c r="D13" s="156"/>
      <c r="E13" s="208">
        <v>265</v>
      </c>
      <c r="F13" s="208">
        <v>2773</v>
      </c>
      <c r="G13" s="208">
        <v>2714</v>
      </c>
      <c r="H13" s="208">
        <v>59</v>
      </c>
      <c r="I13" s="208">
        <v>31</v>
      </c>
      <c r="J13" s="208">
        <v>52</v>
      </c>
      <c r="K13" s="208">
        <v>14187307</v>
      </c>
      <c r="L13" s="208">
        <v>464245</v>
      </c>
      <c r="M13" s="208" t="s">
        <v>45</v>
      </c>
      <c r="N13" s="208" t="s">
        <v>45</v>
      </c>
      <c r="O13" s="209" t="s">
        <v>45</v>
      </c>
    </row>
    <row r="14" spans="1:15" ht="14.25" customHeight="1" x14ac:dyDescent="0.15">
      <c r="A14" s="157"/>
      <c r="B14" s="177" t="s">
        <v>70</v>
      </c>
      <c r="C14" s="178"/>
      <c r="D14" s="178"/>
      <c r="E14" s="211">
        <v>198</v>
      </c>
      <c r="F14" s="211">
        <v>2168</v>
      </c>
      <c r="G14" s="211">
        <v>2119</v>
      </c>
      <c r="H14" s="211">
        <v>49</v>
      </c>
      <c r="I14" s="211">
        <v>31</v>
      </c>
      <c r="J14" s="211">
        <v>40</v>
      </c>
      <c r="K14" s="211">
        <v>13149587</v>
      </c>
      <c r="L14" s="211">
        <v>80064</v>
      </c>
      <c r="M14" s="211" t="s">
        <v>45</v>
      </c>
      <c r="N14" s="211" t="s">
        <v>45</v>
      </c>
      <c r="O14" s="212" t="s">
        <v>45</v>
      </c>
    </row>
    <row r="15" spans="1:15" s="145" customFormat="1" ht="14.25" customHeight="1" x14ac:dyDescent="0.15">
      <c r="A15" s="417" t="s">
        <v>69</v>
      </c>
      <c r="B15" s="418"/>
      <c r="C15" s="418"/>
      <c r="D15" s="418"/>
      <c r="E15" s="206">
        <v>1955</v>
      </c>
      <c r="F15" s="206">
        <v>13836</v>
      </c>
      <c r="G15" s="206">
        <v>11638</v>
      </c>
      <c r="H15" s="206">
        <v>2198</v>
      </c>
      <c r="I15" s="206">
        <v>718</v>
      </c>
      <c r="J15" s="206">
        <v>468</v>
      </c>
      <c r="K15" s="206">
        <v>28801094</v>
      </c>
      <c r="L15" s="206">
        <v>584820</v>
      </c>
      <c r="M15" s="206">
        <v>351921</v>
      </c>
      <c r="N15" s="206">
        <v>287</v>
      </c>
      <c r="O15" s="207">
        <v>1668</v>
      </c>
    </row>
    <row r="16" spans="1:15" s="145" customFormat="1" ht="14.25" customHeight="1" x14ac:dyDescent="0.15">
      <c r="A16" s="154"/>
      <c r="B16" s="156" t="s">
        <v>68</v>
      </c>
      <c r="C16" s="156"/>
      <c r="D16" s="156"/>
      <c r="E16" s="208">
        <v>9</v>
      </c>
      <c r="F16" s="208">
        <v>759</v>
      </c>
      <c r="G16" s="208">
        <v>759</v>
      </c>
      <c r="H16" s="208" t="s">
        <v>45</v>
      </c>
      <c r="I16" s="208">
        <v>40</v>
      </c>
      <c r="J16" s="208">
        <v>270</v>
      </c>
      <c r="K16" s="217" t="s">
        <v>67</v>
      </c>
      <c r="L16" s="218"/>
      <c r="M16" s="215"/>
      <c r="N16" s="208">
        <v>7</v>
      </c>
      <c r="O16" s="209">
        <v>2</v>
      </c>
    </row>
    <row r="17" spans="1:15" s="145" customFormat="1" ht="14.25" customHeight="1" x14ac:dyDescent="0.15">
      <c r="A17" s="154"/>
      <c r="B17" s="156" t="s">
        <v>66</v>
      </c>
      <c r="C17" s="156"/>
      <c r="D17" s="156"/>
      <c r="E17" s="208">
        <v>263</v>
      </c>
      <c r="F17" s="208">
        <v>1115</v>
      </c>
      <c r="G17" s="208">
        <v>934</v>
      </c>
      <c r="H17" s="208">
        <v>181</v>
      </c>
      <c r="I17" s="208">
        <v>46</v>
      </c>
      <c r="J17" s="208">
        <v>5</v>
      </c>
      <c r="K17" s="208">
        <v>1735472</v>
      </c>
      <c r="L17" s="208">
        <v>13908</v>
      </c>
      <c r="M17" s="208">
        <v>48502</v>
      </c>
      <c r="N17" s="208">
        <v>32</v>
      </c>
      <c r="O17" s="209">
        <v>231</v>
      </c>
    </row>
    <row r="18" spans="1:15" s="145" customFormat="1" ht="14.25" customHeight="1" x14ac:dyDescent="0.15">
      <c r="A18" s="154"/>
      <c r="B18" s="156" t="s">
        <v>65</v>
      </c>
      <c r="C18" s="156"/>
      <c r="D18" s="156"/>
      <c r="E18" s="208">
        <v>594</v>
      </c>
      <c r="F18" s="208">
        <v>4882</v>
      </c>
      <c r="G18" s="208">
        <v>3679</v>
      </c>
      <c r="H18" s="208">
        <v>1203</v>
      </c>
      <c r="I18" s="208">
        <v>357</v>
      </c>
      <c r="J18" s="208">
        <v>25</v>
      </c>
      <c r="K18" s="208">
        <v>8572654</v>
      </c>
      <c r="L18" s="208">
        <v>43288</v>
      </c>
      <c r="M18" s="208">
        <v>89755</v>
      </c>
      <c r="N18" s="208">
        <v>167</v>
      </c>
      <c r="O18" s="209">
        <v>427</v>
      </c>
    </row>
    <row r="19" spans="1:15" s="145" customFormat="1" ht="14.25" customHeight="1" x14ac:dyDescent="0.15">
      <c r="A19" s="154"/>
      <c r="B19" s="156" t="s">
        <v>64</v>
      </c>
      <c r="C19" s="156"/>
      <c r="D19" s="156"/>
      <c r="E19" s="208">
        <v>282</v>
      </c>
      <c r="F19" s="208">
        <v>2062</v>
      </c>
      <c r="G19" s="208">
        <v>1829</v>
      </c>
      <c r="H19" s="208">
        <v>233</v>
      </c>
      <c r="I19" s="208">
        <v>69</v>
      </c>
      <c r="J19" s="208">
        <v>26</v>
      </c>
      <c r="K19" s="208">
        <v>5988456</v>
      </c>
      <c r="L19" s="208">
        <v>211794</v>
      </c>
      <c r="M19" s="208">
        <v>33506</v>
      </c>
      <c r="N19" s="208">
        <v>5</v>
      </c>
      <c r="O19" s="209">
        <v>277</v>
      </c>
    </row>
    <row r="20" spans="1:15" s="145" customFormat="1" ht="14.25" customHeight="1" x14ac:dyDescent="0.4">
      <c r="A20" s="154"/>
      <c r="B20" s="181" t="s">
        <v>63</v>
      </c>
      <c r="C20" s="181"/>
      <c r="D20" s="181"/>
      <c r="E20" s="208">
        <v>721</v>
      </c>
      <c r="F20" s="208">
        <v>4528</v>
      </c>
      <c r="G20" s="208">
        <v>4006</v>
      </c>
      <c r="H20" s="208">
        <v>522</v>
      </c>
      <c r="I20" s="208">
        <v>143</v>
      </c>
      <c r="J20" s="208">
        <v>56</v>
      </c>
      <c r="K20" s="208">
        <v>11632020</v>
      </c>
      <c r="L20" s="208">
        <v>306666</v>
      </c>
      <c r="M20" s="208">
        <v>180158</v>
      </c>
      <c r="N20" s="208">
        <v>76</v>
      </c>
      <c r="O20" s="209">
        <v>645</v>
      </c>
    </row>
    <row r="21" spans="1:15" s="145" customFormat="1" ht="14.25" customHeight="1" x14ac:dyDescent="0.15">
      <c r="A21" s="157"/>
      <c r="B21" s="165" t="s">
        <v>62</v>
      </c>
      <c r="C21" s="165"/>
      <c r="D21" s="165"/>
      <c r="E21" s="211">
        <v>86</v>
      </c>
      <c r="F21" s="211">
        <v>490</v>
      </c>
      <c r="G21" s="211">
        <v>431</v>
      </c>
      <c r="H21" s="211">
        <v>59</v>
      </c>
      <c r="I21" s="211">
        <v>63</v>
      </c>
      <c r="J21" s="211">
        <v>86</v>
      </c>
      <c r="K21" s="211">
        <v>872492</v>
      </c>
      <c r="L21" s="211">
        <v>9164</v>
      </c>
      <c r="M21" s="211" t="s">
        <v>45</v>
      </c>
      <c r="N21" s="211" t="s">
        <v>45</v>
      </c>
      <c r="O21" s="212">
        <v>86</v>
      </c>
    </row>
    <row r="22" spans="1:15" x14ac:dyDescent="0.15">
      <c r="A22" s="166"/>
      <c r="D22" s="167"/>
    </row>
    <row r="23" spans="1:15" ht="13.5" customHeight="1" x14ac:dyDescent="0.15">
      <c r="D23" s="420" t="s">
        <v>61</v>
      </c>
      <c r="E23" s="420"/>
      <c r="F23" s="420"/>
      <c r="G23" s="420"/>
      <c r="H23" s="420"/>
      <c r="I23" s="420"/>
      <c r="J23" s="420"/>
      <c r="K23" s="420"/>
      <c r="L23" s="420"/>
      <c r="M23" s="420"/>
    </row>
    <row r="24" spans="1:15" x14ac:dyDescent="0.15">
      <c r="D24" s="420"/>
      <c r="E24" s="420"/>
      <c r="F24" s="420"/>
      <c r="G24" s="420"/>
      <c r="H24" s="420"/>
      <c r="I24" s="420"/>
      <c r="J24" s="420"/>
      <c r="K24" s="420"/>
      <c r="L24" s="420"/>
      <c r="M24" s="420"/>
    </row>
    <row r="25" spans="1:15" x14ac:dyDescent="0.15">
      <c r="D25" s="420"/>
      <c r="E25" s="420"/>
      <c r="F25" s="420"/>
      <c r="G25" s="420"/>
      <c r="H25" s="420"/>
      <c r="I25" s="420"/>
      <c r="J25" s="420"/>
      <c r="K25" s="420"/>
      <c r="L25" s="420"/>
      <c r="M25" s="420"/>
    </row>
  </sheetData>
  <mergeCells count="11">
    <mergeCell ref="A7:D7"/>
    <mergeCell ref="A8:D8"/>
    <mergeCell ref="K9:L9"/>
    <mergeCell ref="A15:D15"/>
    <mergeCell ref="D23:M25"/>
    <mergeCell ref="A3:D6"/>
    <mergeCell ref="F3:H3"/>
    <mergeCell ref="E4:E6"/>
    <mergeCell ref="F4:F6"/>
    <mergeCell ref="G4:G6"/>
    <mergeCell ref="H4:H6"/>
  </mergeCells>
  <phoneticPr fontId="1"/>
  <pageMargins left="0.70866141732283472" right="0.70866141732283472" top="0.74803149606299213" bottom="0.74803149606299213" header="0.31496062992125984" footer="0.31496062992125984"/>
  <pageSetup paperSize="9" scale="8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O25"/>
  <sheetViews>
    <sheetView zoomScaleNormal="100" workbookViewId="0">
      <selection activeCell="R1" sqref="R1"/>
    </sheetView>
  </sheetViews>
  <sheetFormatPr defaultRowHeight="13.5" x14ac:dyDescent="0.15"/>
  <cols>
    <col min="1" max="1" width="1.75" style="137" customWidth="1"/>
    <col min="2" max="2" width="2.375" style="137" customWidth="1"/>
    <col min="3" max="3" width="2.375" style="138" customWidth="1"/>
    <col min="4" max="4" width="27.125" style="138" customWidth="1"/>
    <col min="5" max="5" width="7.5" style="53" customWidth="1"/>
    <col min="6" max="7" width="7.75" style="53" bestFit="1" customWidth="1"/>
    <col min="8" max="8" width="6.625" style="53" customWidth="1"/>
    <col min="9" max="10" width="9.375" style="53" customWidth="1"/>
    <col min="11" max="11" width="11.875" style="53" customWidth="1"/>
    <col min="12" max="12" width="11.25" style="53" customWidth="1"/>
    <col min="13" max="13" width="9.375" style="53" customWidth="1"/>
    <col min="14" max="14" width="6.125" style="53" customWidth="1"/>
    <col min="15" max="15" width="7.75" style="53" customWidth="1"/>
    <col min="16" max="16" width="4.75" style="53" customWidth="1"/>
    <col min="17" max="16384" width="9" style="53"/>
  </cols>
  <sheetData>
    <row r="1" spans="1:15" ht="24" customHeight="1" x14ac:dyDescent="0.4">
      <c r="A1" s="266" t="s">
        <v>140</v>
      </c>
      <c r="B1" s="265"/>
      <c r="C1" s="265"/>
      <c r="D1" s="265"/>
      <c r="E1" s="265"/>
      <c r="F1" s="265"/>
      <c r="G1" s="265"/>
      <c r="H1" s="265"/>
      <c r="I1" s="265"/>
      <c r="J1" s="265"/>
      <c r="K1" s="265"/>
      <c r="L1" s="265"/>
    </row>
    <row r="2" spans="1:15" ht="15" customHeight="1" x14ac:dyDescent="0.4">
      <c r="A2" s="199"/>
      <c r="B2" s="199"/>
      <c r="C2" s="199"/>
      <c r="D2" s="53"/>
    </row>
    <row r="3" spans="1:15" ht="11.45" customHeight="1" x14ac:dyDescent="0.15">
      <c r="A3" s="400" t="s">
        <v>137</v>
      </c>
      <c r="B3" s="401"/>
      <c r="C3" s="401"/>
      <c r="D3" s="402"/>
      <c r="E3" s="264" t="s">
        <v>136</v>
      </c>
      <c r="F3" s="409" t="s">
        <v>135</v>
      </c>
      <c r="G3" s="410"/>
      <c r="H3" s="411"/>
      <c r="I3" s="200"/>
      <c r="J3" s="200"/>
      <c r="K3" s="200"/>
      <c r="L3" s="200"/>
      <c r="M3" s="200"/>
      <c r="N3" s="200"/>
      <c r="O3" s="200"/>
    </row>
    <row r="4" spans="1:15" ht="11.45" customHeight="1" x14ac:dyDescent="0.15">
      <c r="A4" s="403"/>
      <c r="B4" s="404"/>
      <c r="C4" s="404"/>
      <c r="D4" s="405"/>
      <c r="E4" s="412" t="s">
        <v>134</v>
      </c>
      <c r="F4" s="412" t="s">
        <v>134</v>
      </c>
      <c r="G4" s="412" t="s">
        <v>133</v>
      </c>
      <c r="H4" s="412" t="s">
        <v>132</v>
      </c>
      <c r="I4" s="201" t="s">
        <v>131</v>
      </c>
      <c r="J4" s="201" t="s">
        <v>130</v>
      </c>
      <c r="K4" s="201" t="s">
        <v>129</v>
      </c>
      <c r="L4" s="201" t="s">
        <v>128</v>
      </c>
      <c r="M4" s="201" t="s">
        <v>127</v>
      </c>
      <c r="N4" s="201" t="s">
        <v>126</v>
      </c>
      <c r="O4" s="201" t="s">
        <v>125</v>
      </c>
    </row>
    <row r="5" spans="1:15" ht="11.45" customHeight="1" x14ac:dyDescent="0.15">
      <c r="A5" s="403"/>
      <c r="B5" s="404"/>
      <c r="C5" s="404"/>
      <c r="D5" s="405"/>
      <c r="E5" s="413"/>
      <c r="F5" s="413"/>
      <c r="G5" s="413"/>
      <c r="H5" s="413"/>
      <c r="I5" s="201" t="s">
        <v>124</v>
      </c>
      <c r="J5" s="201" t="s">
        <v>123</v>
      </c>
      <c r="K5" s="201" t="s">
        <v>122</v>
      </c>
      <c r="L5" s="201" t="s">
        <v>121</v>
      </c>
      <c r="M5" s="201" t="s">
        <v>120</v>
      </c>
      <c r="N5" s="201" t="s">
        <v>119</v>
      </c>
      <c r="O5" s="201" t="s">
        <v>119</v>
      </c>
    </row>
    <row r="6" spans="1:15" ht="11.45" customHeight="1" x14ac:dyDescent="0.15">
      <c r="A6" s="406"/>
      <c r="B6" s="407"/>
      <c r="C6" s="407"/>
      <c r="D6" s="408"/>
      <c r="E6" s="414"/>
      <c r="F6" s="414"/>
      <c r="G6" s="414"/>
      <c r="H6" s="414"/>
      <c r="I6" s="202" t="s">
        <v>118</v>
      </c>
      <c r="J6" s="202" t="s">
        <v>118</v>
      </c>
      <c r="K6" s="202" t="s">
        <v>117</v>
      </c>
      <c r="L6" s="202" t="s">
        <v>117</v>
      </c>
      <c r="M6" s="202" t="s">
        <v>116</v>
      </c>
      <c r="N6" s="203" t="s">
        <v>115</v>
      </c>
      <c r="O6" s="203" t="s">
        <v>115</v>
      </c>
    </row>
    <row r="7" spans="1:15" s="145" customFormat="1" ht="14.25" customHeight="1" x14ac:dyDescent="0.15">
      <c r="A7" s="415" t="s">
        <v>78</v>
      </c>
      <c r="B7" s="416"/>
      <c r="C7" s="416"/>
      <c r="D7" s="416"/>
      <c r="E7" s="204">
        <v>2798</v>
      </c>
      <c r="F7" s="204">
        <v>22556</v>
      </c>
      <c r="G7" s="204">
        <v>20168</v>
      </c>
      <c r="H7" s="204">
        <v>2388</v>
      </c>
      <c r="I7" s="204">
        <v>573</v>
      </c>
      <c r="J7" s="204">
        <v>659</v>
      </c>
      <c r="K7" s="204">
        <v>95199136</v>
      </c>
      <c r="L7" s="204">
        <v>4356754</v>
      </c>
      <c r="M7" s="204">
        <v>382625</v>
      </c>
      <c r="N7" s="204">
        <v>305</v>
      </c>
      <c r="O7" s="205">
        <v>1636</v>
      </c>
    </row>
    <row r="8" spans="1:15" s="145" customFormat="1" ht="14.25" customHeight="1" x14ac:dyDescent="0.15">
      <c r="A8" s="417" t="s">
        <v>77</v>
      </c>
      <c r="B8" s="418"/>
      <c r="C8" s="418"/>
      <c r="D8" s="418"/>
      <c r="E8" s="206">
        <v>857</v>
      </c>
      <c r="F8" s="206">
        <v>8105</v>
      </c>
      <c r="G8" s="206">
        <v>7908</v>
      </c>
      <c r="H8" s="206">
        <v>197</v>
      </c>
      <c r="I8" s="206">
        <v>134</v>
      </c>
      <c r="J8" s="206">
        <v>83</v>
      </c>
      <c r="K8" s="206">
        <v>63154317</v>
      </c>
      <c r="L8" s="206">
        <v>2942756</v>
      </c>
      <c r="M8" s="206">
        <v>0</v>
      </c>
      <c r="N8" s="206">
        <v>0</v>
      </c>
      <c r="O8" s="207">
        <v>0</v>
      </c>
    </row>
    <row r="9" spans="1:15" s="145" customFormat="1" ht="14.25" customHeight="1" x14ac:dyDescent="0.15">
      <c r="A9" s="172"/>
      <c r="B9" s="156" t="s">
        <v>76</v>
      </c>
      <c r="C9" s="173"/>
      <c r="D9" s="173"/>
      <c r="E9" s="208">
        <v>1</v>
      </c>
      <c r="F9" s="208">
        <v>32</v>
      </c>
      <c r="G9" s="208">
        <v>32</v>
      </c>
      <c r="H9" s="208">
        <v>0</v>
      </c>
      <c r="I9" s="208">
        <v>0</v>
      </c>
      <c r="J9" s="208">
        <v>0</v>
      </c>
      <c r="K9" s="364" t="s">
        <v>75</v>
      </c>
      <c r="L9" s="216"/>
      <c r="M9" s="208">
        <v>0</v>
      </c>
      <c r="N9" s="208">
        <v>0</v>
      </c>
      <c r="O9" s="209">
        <v>0</v>
      </c>
    </row>
    <row r="10" spans="1:15" s="145" customFormat="1" ht="14.25" customHeight="1" x14ac:dyDescent="0.15">
      <c r="A10" s="154"/>
      <c r="B10" s="156" t="s">
        <v>74</v>
      </c>
      <c r="C10" s="156"/>
      <c r="D10" s="156"/>
      <c r="E10" s="208">
        <v>47</v>
      </c>
      <c r="F10" s="208">
        <v>348</v>
      </c>
      <c r="G10" s="208">
        <v>342</v>
      </c>
      <c r="H10" s="208">
        <v>6</v>
      </c>
      <c r="I10" s="208">
        <v>12</v>
      </c>
      <c r="J10" s="208">
        <v>1</v>
      </c>
      <c r="K10" s="208">
        <v>701489</v>
      </c>
      <c r="L10" s="208">
        <v>4917</v>
      </c>
      <c r="M10" s="208">
        <v>0</v>
      </c>
      <c r="N10" s="208">
        <v>0</v>
      </c>
      <c r="O10" s="209">
        <v>0</v>
      </c>
    </row>
    <row r="11" spans="1:15" ht="14.25" customHeight="1" x14ac:dyDescent="0.15">
      <c r="A11" s="154"/>
      <c r="B11" s="176" t="s">
        <v>73</v>
      </c>
      <c r="C11" s="156"/>
      <c r="D11" s="156"/>
      <c r="E11" s="208">
        <v>175</v>
      </c>
      <c r="F11" s="208">
        <v>1737</v>
      </c>
      <c r="G11" s="208">
        <v>1685</v>
      </c>
      <c r="H11" s="208">
        <v>52</v>
      </c>
      <c r="I11" s="208">
        <v>29</v>
      </c>
      <c r="J11" s="208">
        <v>21</v>
      </c>
      <c r="K11" s="208">
        <v>22527177</v>
      </c>
      <c r="L11" s="208">
        <v>1664410</v>
      </c>
      <c r="M11" s="208">
        <v>0</v>
      </c>
      <c r="N11" s="208">
        <v>0</v>
      </c>
      <c r="O11" s="209">
        <v>0</v>
      </c>
    </row>
    <row r="12" spans="1:15" ht="14.25" customHeight="1" x14ac:dyDescent="0.15">
      <c r="A12" s="154"/>
      <c r="B12" s="176" t="s">
        <v>72</v>
      </c>
      <c r="C12" s="156"/>
      <c r="D12" s="156"/>
      <c r="E12" s="208">
        <v>182</v>
      </c>
      <c r="F12" s="208">
        <v>1474</v>
      </c>
      <c r="G12" s="208">
        <v>1440</v>
      </c>
      <c r="H12" s="208">
        <v>34</v>
      </c>
      <c r="I12" s="208">
        <v>10</v>
      </c>
      <c r="J12" s="208">
        <v>17</v>
      </c>
      <c r="K12" s="208">
        <v>10300116</v>
      </c>
      <c r="L12" s="208">
        <v>321694</v>
      </c>
      <c r="M12" s="208">
        <v>0</v>
      </c>
      <c r="N12" s="208">
        <v>0</v>
      </c>
      <c r="O12" s="209">
        <v>0</v>
      </c>
    </row>
    <row r="13" spans="1:15" s="145" customFormat="1" ht="14.25" customHeight="1" x14ac:dyDescent="0.15">
      <c r="A13" s="154"/>
      <c r="B13" s="156" t="s">
        <v>71</v>
      </c>
      <c r="C13" s="156"/>
      <c r="D13" s="156"/>
      <c r="E13" s="208">
        <v>265</v>
      </c>
      <c r="F13" s="208">
        <v>2696</v>
      </c>
      <c r="G13" s="208">
        <v>2647</v>
      </c>
      <c r="H13" s="208">
        <v>49</v>
      </c>
      <c r="I13" s="208">
        <v>56</v>
      </c>
      <c r="J13" s="208">
        <v>21</v>
      </c>
      <c r="K13" s="208">
        <v>15137242</v>
      </c>
      <c r="L13" s="208">
        <v>723356</v>
      </c>
      <c r="M13" s="208">
        <v>0</v>
      </c>
      <c r="N13" s="208">
        <v>0</v>
      </c>
      <c r="O13" s="209">
        <v>0</v>
      </c>
    </row>
    <row r="14" spans="1:15" ht="14.25" customHeight="1" x14ac:dyDescent="0.15">
      <c r="A14" s="157"/>
      <c r="B14" s="177" t="s">
        <v>70</v>
      </c>
      <c r="C14" s="178"/>
      <c r="D14" s="178"/>
      <c r="E14" s="211">
        <v>187</v>
      </c>
      <c r="F14" s="211">
        <v>1818</v>
      </c>
      <c r="G14" s="211">
        <v>1762</v>
      </c>
      <c r="H14" s="211">
        <v>56</v>
      </c>
      <c r="I14" s="211">
        <v>27</v>
      </c>
      <c r="J14" s="211">
        <v>23</v>
      </c>
      <c r="K14" s="211">
        <v>14488293</v>
      </c>
      <c r="L14" s="211">
        <v>45092</v>
      </c>
      <c r="M14" s="211">
        <v>0</v>
      </c>
      <c r="N14" s="211">
        <v>0</v>
      </c>
      <c r="O14" s="212">
        <v>0</v>
      </c>
    </row>
    <row r="15" spans="1:15" s="145" customFormat="1" ht="14.25" customHeight="1" x14ac:dyDescent="0.15">
      <c r="A15" s="417" t="s">
        <v>69</v>
      </c>
      <c r="B15" s="418"/>
      <c r="C15" s="418"/>
      <c r="D15" s="418"/>
      <c r="E15" s="206">
        <v>1941</v>
      </c>
      <c r="F15" s="206">
        <v>14451</v>
      </c>
      <c r="G15" s="206">
        <v>12260</v>
      </c>
      <c r="H15" s="206">
        <v>2191</v>
      </c>
      <c r="I15" s="206">
        <v>439</v>
      </c>
      <c r="J15" s="206">
        <v>576</v>
      </c>
      <c r="K15" s="206">
        <v>32044819</v>
      </c>
      <c r="L15" s="206">
        <v>1413998</v>
      </c>
      <c r="M15" s="206">
        <v>382625</v>
      </c>
      <c r="N15" s="206">
        <v>305</v>
      </c>
      <c r="O15" s="207">
        <v>1636</v>
      </c>
    </row>
    <row r="16" spans="1:15" s="145" customFormat="1" ht="14.25" customHeight="1" x14ac:dyDescent="0.15">
      <c r="A16" s="154"/>
      <c r="B16" s="156" t="s">
        <v>68</v>
      </c>
      <c r="C16" s="156"/>
      <c r="D16" s="156"/>
      <c r="E16" s="208">
        <v>15</v>
      </c>
      <c r="F16" s="208">
        <v>785</v>
      </c>
      <c r="G16" s="208">
        <v>781</v>
      </c>
      <c r="H16" s="208">
        <v>4</v>
      </c>
      <c r="I16" s="208">
        <v>48</v>
      </c>
      <c r="J16" s="208">
        <v>472</v>
      </c>
      <c r="K16" s="217">
        <v>2532249</v>
      </c>
      <c r="L16" s="218">
        <v>92620</v>
      </c>
      <c r="M16" s="215">
        <v>57725</v>
      </c>
      <c r="N16" s="208">
        <v>5</v>
      </c>
      <c r="O16" s="209">
        <v>10</v>
      </c>
    </row>
    <row r="17" spans="1:15" s="145" customFormat="1" ht="14.25" customHeight="1" x14ac:dyDescent="0.15">
      <c r="A17" s="154"/>
      <c r="B17" s="156" t="s">
        <v>66</v>
      </c>
      <c r="C17" s="156"/>
      <c r="D17" s="156"/>
      <c r="E17" s="208">
        <v>261</v>
      </c>
      <c r="F17" s="208">
        <v>1109</v>
      </c>
      <c r="G17" s="208">
        <v>968</v>
      </c>
      <c r="H17" s="208">
        <v>141</v>
      </c>
      <c r="I17" s="208">
        <v>28</v>
      </c>
      <c r="J17" s="208">
        <v>15</v>
      </c>
      <c r="K17" s="208">
        <v>1912452</v>
      </c>
      <c r="L17" s="208">
        <v>16537</v>
      </c>
      <c r="M17" s="208">
        <v>57286</v>
      </c>
      <c r="N17" s="208">
        <v>38</v>
      </c>
      <c r="O17" s="209">
        <v>223</v>
      </c>
    </row>
    <row r="18" spans="1:15" s="145" customFormat="1" ht="14.25" customHeight="1" x14ac:dyDescent="0.15">
      <c r="A18" s="154"/>
      <c r="B18" s="156" t="s">
        <v>65</v>
      </c>
      <c r="C18" s="156"/>
      <c r="D18" s="156"/>
      <c r="E18" s="208">
        <v>560</v>
      </c>
      <c r="F18" s="208">
        <v>5370</v>
      </c>
      <c r="G18" s="208">
        <v>4068</v>
      </c>
      <c r="H18" s="208">
        <v>1302</v>
      </c>
      <c r="I18" s="208">
        <v>145</v>
      </c>
      <c r="J18" s="208">
        <v>3</v>
      </c>
      <c r="K18" s="208">
        <v>7846429</v>
      </c>
      <c r="L18" s="208">
        <v>77809</v>
      </c>
      <c r="M18" s="208">
        <v>87291</v>
      </c>
      <c r="N18" s="208">
        <v>170</v>
      </c>
      <c r="O18" s="209">
        <v>390</v>
      </c>
    </row>
    <row r="19" spans="1:15" s="145" customFormat="1" ht="14.25" customHeight="1" x14ac:dyDescent="0.15">
      <c r="A19" s="154"/>
      <c r="B19" s="156" t="s">
        <v>64</v>
      </c>
      <c r="C19" s="156"/>
      <c r="D19" s="156"/>
      <c r="E19" s="208">
        <v>280</v>
      </c>
      <c r="F19" s="208">
        <v>2083</v>
      </c>
      <c r="G19" s="208">
        <v>1871</v>
      </c>
      <c r="H19" s="208">
        <v>212</v>
      </c>
      <c r="I19" s="208">
        <v>24</v>
      </c>
      <c r="J19" s="208">
        <v>22</v>
      </c>
      <c r="K19" s="208">
        <v>6841507</v>
      </c>
      <c r="L19" s="208">
        <v>880134</v>
      </c>
      <c r="M19" s="208">
        <v>39770</v>
      </c>
      <c r="N19" s="208">
        <v>2</v>
      </c>
      <c r="O19" s="209">
        <v>278</v>
      </c>
    </row>
    <row r="20" spans="1:15" s="145" customFormat="1" ht="14.25" customHeight="1" x14ac:dyDescent="0.4">
      <c r="A20" s="154"/>
      <c r="B20" s="181" t="s">
        <v>63</v>
      </c>
      <c r="C20" s="181"/>
      <c r="D20" s="181"/>
      <c r="E20" s="208">
        <v>726</v>
      </c>
      <c r="F20" s="208">
        <v>4483</v>
      </c>
      <c r="G20" s="208">
        <v>3998</v>
      </c>
      <c r="H20" s="208">
        <v>485</v>
      </c>
      <c r="I20" s="208">
        <v>184</v>
      </c>
      <c r="J20" s="208">
        <v>58</v>
      </c>
      <c r="K20" s="208">
        <v>11106643</v>
      </c>
      <c r="L20" s="208">
        <v>313074</v>
      </c>
      <c r="M20" s="208">
        <v>140553</v>
      </c>
      <c r="N20" s="208">
        <v>90</v>
      </c>
      <c r="O20" s="209">
        <v>636</v>
      </c>
    </row>
    <row r="21" spans="1:15" s="145" customFormat="1" ht="14.25" customHeight="1" x14ac:dyDescent="0.15">
      <c r="A21" s="157"/>
      <c r="B21" s="165" t="s">
        <v>62</v>
      </c>
      <c r="C21" s="165"/>
      <c r="D21" s="165"/>
      <c r="E21" s="211">
        <v>99</v>
      </c>
      <c r="F21" s="211">
        <v>621</v>
      </c>
      <c r="G21" s="211">
        <v>574</v>
      </c>
      <c r="H21" s="211">
        <v>47</v>
      </c>
      <c r="I21" s="211">
        <v>10</v>
      </c>
      <c r="J21" s="211">
        <v>6</v>
      </c>
      <c r="K21" s="211">
        <v>1805539</v>
      </c>
      <c r="L21" s="211">
        <v>33824</v>
      </c>
      <c r="M21" s="211">
        <v>0</v>
      </c>
      <c r="N21" s="211">
        <v>0</v>
      </c>
      <c r="O21" s="212">
        <v>99</v>
      </c>
    </row>
    <row r="22" spans="1:15" x14ac:dyDescent="0.15">
      <c r="A22" s="166"/>
      <c r="D22" s="167"/>
    </row>
    <row r="23" spans="1:15" ht="13.5" customHeight="1" x14ac:dyDescent="0.15">
      <c r="D23" s="420" t="s">
        <v>61</v>
      </c>
      <c r="E23" s="420"/>
      <c r="F23" s="420"/>
      <c r="G23" s="420"/>
      <c r="H23" s="420"/>
      <c r="I23" s="420"/>
      <c r="J23" s="420"/>
      <c r="K23" s="420"/>
      <c r="L23" s="420"/>
      <c r="M23" s="420"/>
    </row>
    <row r="24" spans="1:15" x14ac:dyDescent="0.15">
      <c r="D24" s="420"/>
      <c r="E24" s="420"/>
      <c r="F24" s="420"/>
      <c r="G24" s="420"/>
      <c r="H24" s="420"/>
      <c r="I24" s="420"/>
      <c r="J24" s="420"/>
      <c r="K24" s="420"/>
      <c r="L24" s="420"/>
      <c r="M24" s="420"/>
    </row>
    <row r="25" spans="1:15" x14ac:dyDescent="0.15">
      <c r="D25" s="420"/>
      <c r="E25" s="420"/>
      <c r="F25" s="420"/>
      <c r="G25" s="420"/>
      <c r="H25" s="420"/>
      <c r="I25" s="420"/>
      <c r="J25" s="420"/>
      <c r="K25" s="420"/>
      <c r="L25" s="420"/>
      <c r="M25" s="420"/>
    </row>
  </sheetData>
  <mergeCells count="10">
    <mergeCell ref="A7:D7"/>
    <mergeCell ref="A8:D8"/>
    <mergeCell ref="A15:D15"/>
    <mergeCell ref="D23:M25"/>
    <mergeCell ref="A3:D6"/>
    <mergeCell ref="F3:H3"/>
    <mergeCell ref="E4:E6"/>
    <mergeCell ref="F4:F6"/>
    <mergeCell ref="G4:G6"/>
    <mergeCell ref="H4:H6"/>
  </mergeCells>
  <phoneticPr fontId="1"/>
  <pageMargins left="0.70866141732283472" right="0.70866141732283472" top="0.74803149606299213" bottom="0.74803149606299213" header="0.31496062992125984" footer="0.31496062992125984"/>
  <pageSetup paperSize="9" scale="90" fitToHeight="0"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28</vt:i4>
      </vt:variant>
      <vt:variant>
        <vt:lpstr>名前付き一覧</vt:lpstr>
      </vt:variant>
      <vt:variant>
        <vt:i4>3</vt:i4>
      </vt:variant>
    </vt:vector>
  </HeadingPairs>
  <TitlesOfParts>
    <vt:vector baseType="lpstr" size="31">
      <vt:lpstr>目次</vt:lpstr>
      <vt:lpstr>表6-1　～H19</vt:lpstr>
      <vt:lpstr>表6-1　H24</vt:lpstr>
      <vt:lpstr>表6-1　H26</vt:lpstr>
      <vt:lpstr>表6-1　H28</vt:lpstr>
      <vt:lpstr>表6-1　R3</vt:lpstr>
      <vt:lpstr>表6-2　～H19</vt:lpstr>
      <vt:lpstr>表6-2　H24</vt:lpstr>
      <vt:lpstr>表6-2　H26</vt:lpstr>
      <vt:lpstr>表6-2　H28</vt:lpstr>
      <vt:lpstr>表6-2　R3</vt:lpstr>
      <vt:lpstr>表6-3　～H19</vt:lpstr>
      <vt:lpstr>表6-3　H24（格付け不能含む）</vt:lpstr>
      <vt:lpstr>表6-3　H24（格付け不能除く）</vt:lpstr>
      <vt:lpstr>表6-3　H26</vt:lpstr>
      <vt:lpstr>表6-3　H28（格付け不能除く）</vt:lpstr>
      <vt:lpstr>表6-3　R3（格付け不能除く）</vt:lpstr>
      <vt:lpstr>表6-4</vt:lpstr>
      <vt:lpstr>表6-5</vt:lpstr>
      <vt:lpstr>表6-6　～H19</vt:lpstr>
      <vt:lpstr>表6-6　H24</vt:lpstr>
      <vt:lpstr>表6-6　H26</vt:lpstr>
      <vt:lpstr>表6-6　H28</vt:lpstr>
      <vt:lpstr>表6-6　R3</vt:lpstr>
      <vt:lpstr>表6-7</vt:lpstr>
      <vt:lpstr>表6-8</vt:lpstr>
      <vt:lpstr>表6-9</vt:lpstr>
      <vt:lpstr>表6-10</vt:lpstr>
      <vt:lpstr>'表6-1　H26'!Print_Area</vt:lpstr>
      <vt:lpstr>'表6-1　H28'!Print_Area</vt:lpstr>
      <vt:lpstr>'表6-10'!Print_Area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2021-12-17T09:00:58Z</dcterms:created>
  <dcterms:modified xsi:type="dcterms:W3CDTF">2026-03-11T04:46:24Z</dcterms:modified>
</cp:coreProperties>
</file>