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intns05101\060_福祉推進部_0120_指導監査課\０６ 高齢福祉指導係\@光熱費燃料費支援給付金\R6年度\03_事業所へ送付\送付用\"/>
    </mc:Choice>
  </mc:AlternateContent>
  <xr:revisionPtr revIDLastSave="0" documentId="13_ncr:1_{822EE170-3308-4D49-B923-B430F83AD8C2}" xr6:coauthVersionLast="47" xr6:coauthVersionMax="47" xr10:uidLastSave="{00000000-0000-0000-0000-000000000000}"/>
  <bookViews>
    <workbookView xWindow="-120" yWindow="-120" windowWidth="20730" windowHeight="11040" tabRatio="790" xr2:uid="{00000000-000D-0000-FFFF-FFFF00000000}"/>
  </bookViews>
  <sheets>
    <sheet name="（はじめにお読みください）申請書の作成方法" sheetId="29" r:id="rId1"/>
    <sheet name="交付申請書（様式第1号）" sheetId="20" r:id="rId2"/>
    <sheet name="申請額一覧（様式第2号） " sheetId="24" r:id="rId3"/>
    <sheet name="車両内訳表（様式第3号）" sheetId="27" r:id="rId4"/>
    <sheet name="振込先口座情報（様式第4号）" sheetId="28" r:id="rId5"/>
    <sheet name="Sheet1" sheetId="26" r:id="rId6"/>
    <sheet name="計算用" sheetId="21" state="hidden" r:id="rId7"/>
  </sheets>
  <definedNames>
    <definedName name="_xlnm.Print_Area" localSheetId="0">'（はじめにお読みください）申請書の作成方法'!$A$1:$K$60</definedName>
    <definedName name="_xlnm.Print_Area" localSheetId="1">'交付申請書（様式第1号）'!$A$1:$AM$62</definedName>
    <definedName name="_xlnm.Print_Area" localSheetId="4">'振込先口座情報（様式第4号）'!$A$1:$U$25</definedName>
    <definedName name="_xlnm.Print_Area" localSheetId="2">'申請額一覧（様式第2号） '!$A$1:$T$35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 i="24" l="1"/>
  <c r="N9" i="24"/>
  <c r="N10" i="24"/>
  <c r="N11" i="24"/>
  <c r="N12" i="24"/>
  <c r="N13" i="24"/>
  <c r="N14" i="24"/>
  <c r="N15" i="24"/>
  <c r="N16" i="24"/>
  <c r="N17" i="24"/>
  <c r="N18" i="24"/>
  <c r="N19" i="24"/>
  <c r="N8" i="24"/>
  <c r="N7" i="24"/>
  <c r="R7" i="24" l="1"/>
  <c r="R8" i="24"/>
  <c r="R9" i="24"/>
  <c r="R10" i="24"/>
  <c r="R11" i="24"/>
  <c r="R12" i="24"/>
  <c r="R13" i="24"/>
  <c r="R14" i="24"/>
  <c r="R15" i="24"/>
  <c r="R16" i="24"/>
  <c r="R17" i="24"/>
  <c r="R18" i="24"/>
  <c r="R19" i="24"/>
  <c r="R20" i="24"/>
  <c r="R6" i="24"/>
  <c r="N6" i="24"/>
  <c r="X25" i="20" s="1"/>
  <c r="T27" i="20"/>
  <c r="T28" i="20"/>
  <c r="T29" i="20"/>
  <c r="T30" i="20"/>
  <c r="T31" i="20"/>
  <c r="T32" i="20"/>
  <c r="T33" i="20"/>
  <c r="T34" i="20"/>
  <c r="T35" i="20"/>
  <c r="T37" i="20"/>
  <c r="T38" i="20"/>
  <c r="T39" i="20"/>
  <c r="T40" i="20"/>
  <c r="T41" i="20"/>
  <c r="T42" i="20"/>
  <c r="T43" i="20"/>
  <c r="T44" i="20"/>
  <c r="T45" i="20"/>
  <c r="X27" i="20"/>
  <c r="X28" i="20"/>
  <c r="X29" i="20"/>
  <c r="X30" i="20"/>
  <c r="X31" i="20"/>
  <c r="X32" i="20"/>
  <c r="X33" i="20"/>
  <c r="X34" i="20"/>
  <c r="X35" i="20"/>
  <c r="X36" i="20"/>
  <c r="X37" i="20"/>
  <c r="X38" i="20"/>
  <c r="X39" i="20"/>
  <c r="X40" i="20"/>
  <c r="X41" i="20"/>
  <c r="X42" i="20"/>
  <c r="X43" i="20"/>
  <c r="X44" i="20"/>
  <c r="X45" i="20"/>
  <c r="T36" i="20"/>
  <c r="N27" i="20"/>
  <c r="N28" i="20"/>
  <c r="N29" i="20"/>
  <c r="N30" i="20"/>
  <c r="N31" i="20"/>
  <c r="N32" i="20"/>
  <c r="N33" i="20"/>
  <c r="N34" i="20"/>
  <c r="N35" i="20"/>
  <c r="N37" i="20"/>
  <c r="N38" i="20"/>
  <c r="N39" i="20"/>
  <c r="N40" i="20"/>
  <c r="N41" i="20"/>
  <c r="N42" i="20"/>
  <c r="N43" i="20"/>
  <c r="N44" i="20"/>
  <c r="N45" i="20"/>
  <c r="N47" i="20"/>
  <c r="N48" i="20"/>
  <c r="N49" i="20"/>
  <c r="N50" i="20"/>
  <c r="N51" i="20"/>
  <c r="N52" i="20"/>
  <c r="N53" i="20"/>
  <c r="N54" i="20"/>
  <c r="N55" i="20"/>
  <c r="N56" i="20"/>
  <c r="N57" i="20"/>
  <c r="N58" i="20"/>
  <c r="N59" i="20"/>
  <c r="N60" i="20"/>
  <c r="J27" i="20"/>
  <c r="J28" i="20"/>
  <c r="J29" i="20"/>
  <c r="J30" i="20"/>
  <c r="J31" i="20"/>
  <c r="J32" i="20"/>
  <c r="J33" i="20"/>
  <c r="J34" i="20"/>
  <c r="J35" i="20"/>
  <c r="J37" i="20"/>
  <c r="J38" i="20"/>
  <c r="J39" i="20"/>
  <c r="J40" i="20"/>
  <c r="J41" i="20"/>
  <c r="J42" i="20"/>
  <c r="J43" i="20"/>
  <c r="J44" i="20"/>
  <c r="J45" i="20"/>
  <c r="J47" i="20"/>
  <c r="J48" i="20"/>
  <c r="J49" i="20"/>
  <c r="J50" i="20"/>
  <c r="J51" i="20"/>
  <c r="J52" i="20"/>
  <c r="J53" i="20"/>
  <c r="J54" i="20"/>
  <c r="J55" i="20"/>
  <c r="J56" i="20"/>
  <c r="J57" i="20"/>
  <c r="J58" i="20"/>
  <c r="J59" i="20"/>
  <c r="J60" i="20"/>
  <c r="X26" i="20" l="1"/>
  <c r="X61" i="20" s="1"/>
  <c r="T26" i="20"/>
  <c r="T25" i="20"/>
  <c r="N21" i="24"/>
  <c r="T61" i="20" l="1"/>
  <c r="I6" i="24"/>
  <c r="S6" i="24" l="1"/>
  <c r="N25" i="20"/>
  <c r="J25" i="20"/>
  <c r="AD56" i="20"/>
  <c r="I8" i="24" l="1"/>
  <c r="S8" i="24" l="1"/>
  <c r="N46" i="20"/>
  <c r="J46" i="20"/>
  <c r="AD42" i="20"/>
  <c r="AH42" i="20"/>
  <c r="AH36" i="20"/>
  <c r="AD46" i="20"/>
  <c r="I20" i="24"/>
  <c r="S20" i="24" s="1"/>
  <c r="I14" i="24"/>
  <c r="S14" i="24" s="1"/>
  <c r="I15" i="24"/>
  <c r="S15" i="24" s="1"/>
  <c r="I16" i="24"/>
  <c r="S16" i="24" s="1"/>
  <c r="I17" i="24"/>
  <c r="S17" i="24" s="1"/>
  <c r="I18" i="24"/>
  <c r="S18" i="24" s="1"/>
  <c r="I19" i="24"/>
  <c r="S19" i="24" s="1"/>
  <c r="I7" i="24"/>
  <c r="I9" i="24"/>
  <c r="S9" i="24" s="1"/>
  <c r="I10" i="24"/>
  <c r="S10" i="24" s="1"/>
  <c r="I11" i="24"/>
  <c r="S11" i="24" s="1"/>
  <c r="I12" i="24"/>
  <c r="S12" i="24" s="1"/>
  <c r="I13" i="24"/>
  <c r="S13" i="24" s="1"/>
  <c r="N26" i="20" l="1"/>
  <c r="J26" i="20"/>
  <c r="S7" i="24"/>
  <c r="J36" i="20"/>
  <c r="N36" i="20"/>
  <c r="R21" i="24"/>
  <c r="I21" i="24"/>
  <c r="AD45" i="20"/>
  <c r="AH45" i="20"/>
  <c r="AD43" i="20"/>
  <c r="AH43" i="20"/>
  <c r="AH44" i="20"/>
  <c r="AD44" i="20"/>
  <c r="AH41" i="20"/>
  <c r="AD41" i="20"/>
  <c r="AH40" i="20"/>
  <c r="AD40" i="20"/>
  <c r="S21" i="24" l="1"/>
  <c r="AD54" i="20"/>
  <c r="AD55" i="20"/>
  <c r="AD57" i="20"/>
  <c r="AD58" i="20"/>
  <c r="AD59" i="20"/>
  <c r="AH54" i="20"/>
  <c r="AH55" i="20"/>
  <c r="AH56" i="20"/>
  <c r="AH57" i="20"/>
  <c r="AH58" i="20"/>
  <c r="AH59" i="20"/>
  <c r="AD53" i="20"/>
  <c r="AD49" i="20"/>
  <c r="AD47" i="20"/>
  <c r="AD38" i="20"/>
  <c r="AD52" i="20"/>
  <c r="AD50" i="20"/>
  <c r="AD48" i="20"/>
  <c r="AD39" i="20"/>
  <c r="AH52" i="20"/>
  <c r="AH50" i="20"/>
  <c r="AH48" i="20"/>
  <c r="AH46" i="20"/>
  <c r="AH39" i="20"/>
  <c r="AH53" i="20"/>
  <c r="AH49" i="20"/>
  <c r="AH38" i="20"/>
  <c r="AH47" i="20"/>
  <c r="B39" i="21"/>
  <c r="AD36" i="20" l="1"/>
  <c r="AD37" i="20"/>
  <c r="AH37" i="20"/>
  <c r="D23" i="21"/>
  <c r="D36" i="21"/>
  <c r="D35" i="21"/>
  <c r="D34" i="21"/>
  <c r="D33" i="21"/>
  <c r="D32" i="21"/>
  <c r="D31" i="21"/>
  <c r="D30" i="21"/>
  <c r="D29" i="21"/>
  <c r="D28" i="21"/>
  <c r="D27" i="21"/>
  <c r="D26" i="21"/>
  <c r="D25" i="21"/>
  <c r="D24" i="21"/>
  <c r="D11" i="21"/>
  <c r="D10" i="21"/>
  <c r="AD61" i="20" l="1"/>
  <c r="AD60" i="20"/>
  <c r="AH60" i="20"/>
  <c r="N61" i="20"/>
  <c r="AD51" i="20"/>
  <c r="AH51" i="20"/>
  <c r="G39" i="21"/>
  <c r="H39" i="21" s="1"/>
  <c r="AH61" i="20" l="1"/>
  <c r="T62" i="20" s="1"/>
  <c r="J61" i="20"/>
  <c r="C12" i="2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alcChain>
</file>

<file path=xl/sharedStrings.xml><?xml version="1.0" encoding="utf-8"?>
<sst xmlns="http://schemas.openxmlformats.org/spreadsheetml/2006/main" count="514" uniqueCount="249">
  <si>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</si>
  <si>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</si>
  <si>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</si>
  <si>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</si>
  <si>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</si>
  <si>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</si>
  <si>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</si>
  <si>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</si>
  <si>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</si>
  <si>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</si>
  <si>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</si>
  <si>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</si>
  <si>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</si>
  <si>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</si>
  <si>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</si>
  <si>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</si>
  <si>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</si>
  <si>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</si>
  <si>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</si>
  <si>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</si>
  <si>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</si>
  <si>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</si>
  <si>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</si>
  <si>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</si>
  <si>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</si>
  <si>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</si>
  <si>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</si>
  <si>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</si>
  <si>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</si>
  <si>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</si>
  <si>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</si>
  <si>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</si>
  <si>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</si>
  <si>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</si>
  <si>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</si>
  <si>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</si>
  <si>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</si>
  <si>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</si>
  <si>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</si>
  <si>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</si>
  <si>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</si>
  <si>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</si>
  <si>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</si>
  <si>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</si>
  <si>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</si>
  <si>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</si>
  <si>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</si>
  <si>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</si>
  <si>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</si>
  <si>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</si>
  <si>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</si>
  <si>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</si>
  <si>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</si>
  <si>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</si>
  <si>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</si>
  <si>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</si>
  <si>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</si>
  <si>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</si>
  <si>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</si>
  <si>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なし</t>
    <phoneticPr fontId="2"/>
  </si>
  <si>
    <t>あり</t>
    <phoneticPr fontId="2"/>
  </si>
  <si>
    <t>単価１</t>
    <rPh sb="0" eb="2">
      <t>タンカ</t>
    </rPh>
    <phoneticPr fontId="2"/>
  </si>
  <si>
    <t>単価2</t>
    <rPh sb="0" eb="2">
      <t>タンカ</t>
    </rPh>
    <phoneticPr fontId="2"/>
  </si>
  <si>
    <t>所在地</t>
    <rPh sb="0" eb="3">
      <t>ショザイチ</t>
    </rPh>
    <phoneticPr fontId="2"/>
  </si>
  <si>
    <t>E-mail</t>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</si>
  <si>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</si>
  <si>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</si>
  <si>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</si>
  <si>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事業所・施設名</t>
    <rPh sb="0" eb="3">
      <t>ジギョウショ</t>
    </rPh>
    <rPh sb="4" eb="7">
      <t>シセツメイ</t>
    </rPh>
    <phoneticPr fontId="2"/>
  </si>
  <si>
    <t>基準単価(a)</t>
    <rPh sb="0" eb="2">
      <t>キジュン</t>
    </rPh>
    <rPh sb="2" eb="4">
      <t>タンカ</t>
    </rPh>
    <phoneticPr fontId="2"/>
  </si>
  <si>
    <t>サービス種別</t>
    <rPh sb="4" eb="6">
      <t>シュベツ</t>
    </rPh>
    <phoneticPr fontId="2"/>
  </si>
  <si>
    <t>分類</t>
    <rPh sb="0" eb="2">
      <t>ブンルイ</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</si>
  <si>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</si>
  <si>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</si>
  <si>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</si>
  <si>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</si>
  <si>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</si>
  <si>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</si>
  <si>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※本シートは絶対に編集しないこと。</t>
    <rPh sb="1" eb="2">
      <t>ホン</t>
    </rPh>
    <rPh sb="6" eb="8">
      <t>ゼッタイ</t>
    </rPh>
    <rPh sb="9" eb="11">
      <t>ヘンシュウ</t>
    </rPh>
    <phoneticPr fontId="2"/>
  </si>
  <si>
    <t>令和</t>
    <rPh sb="0" eb="2">
      <t>レイワ</t>
    </rPh>
    <phoneticPr fontId="2"/>
  </si>
  <si>
    <t>　</t>
    <phoneticPr fontId="2"/>
  </si>
  <si>
    <t>養護老人ホーム</t>
    <rPh sb="0" eb="2">
      <t>ヨウゴ</t>
    </rPh>
    <rPh sb="2" eb="4">
      <t>ロウジン</t>
    </rPh>
    <phoneticPr fontId="2"/>
  </si>
  <si>
    <t>軽費老人ホーム</t>
    <rPh sb="0" eb="2">
      <t>ケイヒ</t>
    </rPh>
    <rPh sb="2" eb="4">
      <t>ロウジン</t>
    </rPh>
    <phoneticPr fontId="2"/>
  </si>
  <si>
    <t>有料老人ホーム</t>
    <rPh sb="0" eb="2">
      <t>ユウリョウ</t>
    </rPh>
    <rPh sb="2" eb="4">
      <t>ロウジン</t>
    </rPh>
    <phoneticPr fontId="2"/>
  </si>
  <si>
    <t>サービス付き高齢者向け住宅</t>
    <rPh sb="4" eb="5">
      <t>ツ</t>
    </rPh>
    <rPh sb="6" eb="9">
      <t>コウレイシャ</t>
    </rPh>
    <rPh sb="9" eb="10">
      <t>ム</t>
    </rPh>
    <rPh sb="11" eb="13">
      <t>ジュウタク</t>
    </rPh>
    <phoneticPr fontId="2"/>
  </si>
  <si>
    <t>通所介護事業所</t>
    <rPh sb="0" eb="2">
      <t>ツウショ</t>
    </rPh>
    <rPh sb="2" eb="4">
      <t>カイゴ</t>
    </rPh>
    <rPh sb="4" eb="7">
      <t>ジギョウショ</t>
    </rPh>
    <phoneticPr fontId="2"/>
  </si>
  <si>
    <t>地域密着型通所介護事業所</t>
    <phoneticPr fontId="2"/>
  </si>
  <si>
    <t>通所リハビリテーション事業所</t>
    <phoneticPr fontId="2"/>
  </si>
  <si>
    <t>通所型サービス（従前相当）事業所</t>
    <rPh sb="0" eb="2">
      <t>ツウショ</t>
    </rPh>
    <rPh sb="2" eb="3">
      <t>ガタ</t>
    </rPh>
    <rPh sb="8" eb="10">
      <t>ジュウゼン</t>
    </rPh>
    <rPh sb="10" eb="12">
      <t>ソウトウ</t>
    </rPh>
    <rPh sb="13" eb="16">
      <t>ジギョウショ</t>
    </rPh>
    <phoneticPr fontId="2"/>
  </si>
  <si>
    <t>通所型サービスＡ事業所</t>
    <rPh sb="0" eb="2">
      <t>ツウショ</t>
    </rPh>
    <rPh sb="2" eb="3">
      <t>ガタ</t>
    </rPh>
    <rPh sb="8" eb="11">
      <t>ジギョウショ</t>
    </rPh>
    <phoneticPr fontId="2"/>
  </si>
  <si>
    <t>通所型サービスＣ事業所</t>
    <rPh sb="0" eb="2">
      <t>ツウショ</t>
    </rPh>
    <rPh sb="2" eb="3">
      <t>ガタ</t>
    </rPh>
    <rPh sb="8" eb="11">
      <t>ジギョウショ</t>
    </rPh>
    <phoneticPr fontId="2"/>
  </si>
  <si>
    <t>介護予防支援事業所</t>
    <rPh sb="0" eb="2">
      <t>カイゴ</t>
    </rPh>
    <rPh sb="2" eb="4">
      <t>ヨボウ</t>
    </rPh>
    <rPh sb="4" eb="6">
      <t>シエン</t>
    </rPh>
    <rPh sb="6" eb="9">
      <t>ジギョウショ</t>
    </rPh>
    <phoneticPr fontId="2"/>
  </si>
  <si>
    <t>訪問型サービス（従前相当）事業所</t>
    <rPh sb="0" eb="2">
      <t>ホウモン</t>
    </rPh>
    <rPh sb="2" eb="3">
      <t>ガタ</t>
    </rPh>
    <rPh sb="8" eb="12">
      <t>ジュウゼンソウトウ</t>
    </rPh>
    <rPh sb="13" eb="16">
      <t>ジギョウショ</t>
    </rPh>
    <phoneticPr fontId="2"/>
  </si>
  <si>
    <t>訪問型サービスＡ事業所</t>
    <rPh sb="0" eb="2">
      <t>ホウモン</t>
    </rPh>
    <rPh sb="2" eb="3">
      <t>ガタ</t>
    </rPh>
    <rPh sb="8" eb="11">
      <t>ジギョウショ</t>
    </rPh>
    <phoneticPr fontId="2"/>
  </si>
  <si>
    <t>訪問型サービスＣ事業所</t>
    <rPh sb="0" eb="2">
      <t>ホウモン</t>
    </rPh>
    <rPh sb="2" eb="3">
      <t>ガタ</t>
    </rPh>
    <rPh sb="8" eb="11">
      <t>ジギョウショ</t>
    </rPh>
    <phoneticPr fontId="2"/>
  </si>
  <si>
    <t>地域密着型通所介護事業所</t>
  </si>
  <si>
    <t>通所リハビリテーション事業所</t>
  </si>
  <si>
    <t>月数</t>
    <rPh sb="0" eb="2">
      <t>ツキスウ</t>
    </rPh>
    <phoneticPr fontId="2"/>
  </si>
  <si>
    <t>（単位:円）</t>
    <rPh sb="1" eb="3">
      <t>タンイ</t>
    </rPh>
    <rPh sb="4" eb="5">
      <t>エン</t>
    </rPh>
    <phoneticPr fontId="2"/>
  </si>
  <si>
    <t>車両台数</t>
    <rPh sb="0" eb="2">
      <t>シャリョウ</t>
    </rPh>
    <rPh sb="2" eb="4">
      <t>ダイスウ</t>
    </rPh>
    <phoneticPr fontId="2"/>
  </si>
  <si>
    <t>１台目</t>
    <rPh sb="1" eb="3">
      <t>ダイメ</t>
    </rPh>
    <phoneticPr fontId="2"/>
  </si>
  <si>
    <t>２台目</t>
    <rPh sb="1" eb="3">
      <t>ダイメ</t>
    </rPh>
    <phoneticPr fontId="2"/>
  </si>
  <si>
    <t>３台目</t>
    <rPh sb="1" eb="3">
      <t>ダイメ</t>
    </rPh>
    <phoneticPr fontId="2"/>
  </si>
  <si>
    <t>４台目</t>
    <rPh sb="1" eb="3">
      <t>ダイメ</t>
    </rPh>
    <phoneticPr fontId="2"/>
  </si>
  <si>
    <t>５台目</t>
    <rPh sb="1" eb="3">
      <t>ダイメ</t>
    </rPh>
    <phoneticPr fontId="2"/>
  </si>
  <si>
    <t>６台目</t>
    <rPh sb="1" eb="3">
      <t>ダイメ</t>
    </rPh>
    <phoneticPr fontId="2"/>
  </si>
  <si>
    <t>事業所名</t>
    <rPh sb="0" eb="3">
      <t>ジギョウショ</t>
    </rPh>
    <rPh sb="3" eb="4">
      <t>メイ</t>
    </rPh>
    <phoneticPr fontId="2"/>
  </si>
  <si>
    <t>№</t>
    <phoneticPr fontId="2"/>
  </si>
  <si>
    <t>（例）</t>
    <rPh sb="1" eb="2">
      <t>レイ</t>
    </rPh>
    <phoneticPr fontId="2"/>
  </si>
  <si>
    <t>やまがたし事業所</t>
    <rPh sb="5" eb="8">
      <t>ジギョウショ</t>
    </rPh>
    <phoneticPr fontId="2"/>
  </si>
  <si>
    <t>円</t>
    <rPh sb="0" eb="1">
      <t>エン</t>
    </rPh>
    <phoneticPr fontId="2"/>
  </si>
  <si>
    <t>通所型サービスＢ実施団体</t>
    <rPh sb="0" eb="2">
      <t>ツウショ</t>
    </rPh>
    <rPh sb="2" eb="3">
      <t>ガタ</t>
    </rPh>
    <rPh sb="8" eb="10">
      <t>ジッシ</t>
    </rPh>
    <rPh sb="10" eb="12">
      <t>ダンタイ</t>
    </rPh>
    <phoneticPr fontId="2"/>
  </si>
  <si>
    <t>訪問型サービスＤ実施団体</t>
    <rPh sb="0" eb="2">
      <t>ホウモン</t>
    </rPh>
    <rPh sb="2" eb="3">
      <t>ガタ</t>
    </rPh>
    <rPh sb="8" eb="12">
      <t>ジッシダンタイ</t>
    </rPh>
    <phoneticPr fontId="2"/>
  </si>
  <si>
    <t>認知症初期集中支援事業等実施団体</t>
    <rPh sb="11" eb="12">
      <t>トウ</t>
    </rPh>
    <phoneticPr fontId="2"/>
  </si>
  <si>
    <t>認知症初期集中支援事業等実施団体</t>
    <rPh sb="11" eb="12">
      <t>トウ</t>
    </rPh>
    <phoneticPr fontId="2"/>
  </si>
  <si>
    <t>定員(b)</t>
    <rPh sb="0" eb="2">
      <t>テイイン</t>
    </rPh>
    <phoneticPr fontId="2"/>
  </si>
  <si>
    <t>月数(c)</t>
    <rPh sb="0" eb="2">
      <t>ツキスウ</t>
    </rPh>
    <phoneticPr fontId="2"/>
  </si>
  <si>
    <t>申請額(e)</t>
    <rPh sb="0" eb="3">
      <t>シンセイガク</t>
    </rPh>
    <phoneticPr fontId="2"/>
  </si>
  <si>
    <t>振込先口座情報</t>
    <rPh sb="0" eb="2">
      <t>フリコミ</t>
    </rPh>
    <rPh sb="2" eb="3">
      <t>サキ</t>
    </rPh>
    <rPh sb="3" eb="5">
      <t>コウザ</t>
    </rPh>
    <rPh sb="5" eb="7">
      <t>ジョウホウ</t>
    </rPh>
    <phoneticPr fontId="2"/>
  </si>
  <si>
    <t>金融機関コード</t>
    <rPh sb="0" eb="2">
      <t>キンユウ</t>
    </rPh>
    <rPh sb="2" eb="4">
      <t>キカン</t>
    </rPh>
    <phoneticPr fontId="2"/>
  </si>
  <si>
    <t>店番号</t>
    <rPh sb="0" eb="1">
      <t>ミセ</t>
    </rPh>
    <rPh sb="1" eb="3">
      <t>バンゴウ</t>
    </rPh>
    <phoneticPr fontId="2"/>
  </si>
  <si>
    <t>金融機関名</t>
    <rPh sb="0" eb="2">
      <t>キンユウ</t>
    </rPh>
    <rPh sb="2" eb="4">
      <t>キカン</t>
    </rPh>
    <rPh sb="4" eb="5">
      <t>メイ</t>
    </rPh>
    <phoneticPr fontId="2"/>
  </si>
  <si>
    <t>本支店名</t>
    <rPh sb="0" eb="1">
      <t>ホン</t>
    </rPh>
    <rPh sb="1" eb="4">
      <t>シテンメイ</t>
    </rPh>
    <phoneticPr fontId="2"/>
  </si>
  <si>
    <t>預金種別</t>
    <rPh sb="0" eb="2">
      <t>ヨキン</t>
    </rPh>
    <rPh sb="2" eb="4">
      <t>シュベツ</t>
    </rPh>
    <phoneticPr fontId="2"/>
  </si>
  <si>
    <t>口座番号</t>
    <rPh sb="0" eb="2">
      <t>コウザ</t>
    </rPh>
    <rPh sb="2" eb="4">
      <t>バンゴウ</t>
    </rPh>
    <phoneticPr fontId="2"/>
  </si>
  <si>
    <t>※申請者である法人名義の口座に限ります。</t>
    <rPh sb="1" eb="4">
      <t>シンセイシャ</t>
    </rPh>
    <rPh sb="7" eb="9">
      <t>ホウジン</t>
    </rPh>
    <rPh sb="9" eb="11">
      <t>メイギ</t>
    </rPh>
    <rPh sb="12" eb="14">
      <t>コウザ</t>
    </rPh>
    <rPh sb="15" eb="16">
      <t>カギ</t>
    </rPh>
    <phoneticPr fontId="2"/>
  </si>
  <si>
    <t>申請書の作成方法</t>
    <rPh sb="0" eb="3">
      <t>シンセイショ</t>
    </rPh>
    <rPh sb="4" eb="8">
      <t>サクセイホウホウ</t>
    </rPh>
    <phoneticPr fontId="2"/>
  </si>
  <si>
    <r>
      <t>　申請にあたっては、下記の申請書類一式により</t>
    </r>
    <r>
      <rPr>
        <b/>
        <u/>
        <sz val="11"/>
        <color rgb="FFFF0000"/>
        <rFont val="ＭＳ ゴシック"/>
        <family val="3"/>
        <charset val="128"/>
      </rPr>
      <t>法人単位</t>
    </r>
    <r>
      <rPr>
        <sz val="11"/>
        <color theme="1"/>
        <rFont val="ＭＳ ゴシック"/>
        <family val="3"/>
        <charset val="128"/>
      </rPr>
      <t>で申請してください。</t>
    </r>
    <rPh sb="1" eb="3">
      <t>シンセイ</t>
    </rPh>
    <rPh sb="10" eb="12">
      <t>カキ</t>
    </rPh>
    <rPh sb="13" eb="17">
      <t>シンセイショルイ</t>
    </rPh>
    <rPh sb="17" eb="19">
      <t>イッシキ</t>
    </rPh>
    <rPh sb="22" eb="26">
      <t>ホウジンタンイ</t>
    </rPh>
    <rPh sb="27" eb="29">
      <t>シンセイ</t>
    </rPh>
    <phoneticPr fontId="2"/>
  </si>
  <si>
    <t>《申請書類一式》</t>
    <rPh sb="1" eb="3">
      <t>シンセイ</t>
    </rPh>
    <rPh sb="3" eb="5">
      <t>ショルイ</t>
    </rPh>
    <rPh sb="5" eb="7">
      <t>イッシキ</t>
    </rPh>
    <phoneticPr fontId="2"/>
  </si>
  <si>
    <t>【手順１】</t>
    <rPh sb="1" eb="3">
      <t>テジュン</t>
    </rPh>
    <phoneticPr fontId="2"/>
  </si>
  <si>
    <t>…手入力</t>
    <rPh sb="1" eb="2">
      <t>テ</t>
    </rPh>
    <rPh sb="2" eb="4">
      <t>ニュウリョク</t>
    </rPh>
    <phoneticPr fontId="2"/>
  </si>
  <si>
    <t>…プルダウンで選択</t>
    <rPh sb="7" eb="9">
      <t>センタク</t>
    </rPh>
    <phoneticPr fontId="2"/>
  </si>
  <si>
    <t>【手順３】　</t>
    <rPh sb="1" eb="3">
      <t>テジュン</t>
    </rPh>
    <phoneticPr fontId="2"/>
  </si>
  <si>
    <t>【手順４】　</t>
    <rPh sb="1" eb="3">
      <t>テジュン</t>
    </rPh>
    <phoneticPr fontId="2"/>
  </si>
  <si>
    <t>【手順５】　</t>
    <rPh sb="1" eb="3">
      <t>テジュン</t>
    </rPh>
    <phoneticPr fontId="2"/>
  </si>
  <si>
    <t>【手順６】　</t>
    <rPh sb="1" eb="3">
      <t>テジュン</t>
    </rPh>
    <phoneticPr fontId="2"/>
  </si>
  <si>
    <t>１．交付申請書（様式第１号）</t>
    <rPh sb="2" eb="4">
      <t>コウフ</t>
    </rPh>
    <rPh sb="4" eb="7">
      <t>シンセイショ</t>
    </rPh>
    <rPh sb="8" eb="10">
      <t>ヨウシキ</t>
    </rPh>
    <rPh sb="10" eb="11">
      <t>ダイ</t>
    </rPh>
    <rPh sb="12" eb="13">
      <t>ゴウ</t>
    </rPh>
    <phoneticPr fontId="2"/>
  </si>
  <si>
    <t>５．振込口座情報が確認できる通帳の写し</t>
    <rPh sb="2" eb="4">
      <t>フリコミ</t>
    </rPh>
    <rPh sb="4" eb="6">
      <t>コウザ</t>
    </rPh>
    <rPh sb="6" eb="8">
      <t>ジョウホウ</t>
    </rPh>
    <rPh sb="9" eb="11">
      <t>カクニン</t>
    </rPh>
    <rPh sb="14" eb="16">
      <t>ツウチョウ</t>
    </rPh>
    <rPh sb="17" eb="18">
      <t>ウツ</t>
    </rPh>
    <phoneticPr fontId="2"/>
  </si>
  <si>
    <t>　交付申請書（様式第1号）を作成します。</t>
    <rPh sb="14" eb="16">
      <t>サクセイ</t>
    </rPh>
    <phoneticPr fontId="2"/>
  </si>
  <si>
    <t>　・手順１で入力した内容を基に算出された給付金額が、交付申請書（様式第1号）に反映されているか確認して</t>
    <rPh sb="2" eb="4">
      <t>テジュン</t>
    </rPh>
    <rPh sb="6" eb="8">
      <t>ニュウリョク</t>
    </rPh>
    <rPh sb="10" eb="12">
      <t>ナイヨウ</t>
    </rPh>
    <rPh sb="13" eb="14">
      <t>モト</t>
    </rPh>
    <rPh sb="15" eb="17">
      <t>サンシュツ</t>
    </rPh>
    <rPh sb="20" eb="22">
      <t>キュウフ</t>
    </rPh>
    <rPh sb="22" eb="24">
      <t>キンガク</t>
    </rPh>
    <rPh sb="26" eb="28">
      <t>コウフ</t>
    </rPh>
    <rPh sb="28" eb="31">
      <t>シンセイショ</t>
    </rPh>
    <rPh sb="32" eb="34">
      <t>ヨウシキ</t>
    </rPh>
    <rPh sb="34" eb="35">
      <t>ダイ</t>
    </rPh>
    <rPh sb="36" eb="37">
      <t>ゴウ</t>
    </rPh>
    <rPh sb="39" eb="41">
      <t>ハンエイ</t>
    </rPh>
    <rPh sb="47" eb="49">
      <t>カクニン</t>
    </rPh>
    <phoneticPr fontId="2"/>
  </si>
  <si>
    <t>　　ください。</t>
    <phoneticPr fontId="2"/>
  </si>
  <si>
    <t>【手順２】　【通所系、訪問系のみ】</t>
    <rPh sb="1" eb="3">
      <t>テジュン</t>
    </rPh>
    <phoneticPr fontId="2"/>
  </si>
  <si>
    <t>　申請書類を整えてください。</t>
    <phoneticPr fontId="2"/>
  </si>
  <si>
    <t>　通帳の写しについては、金融機関名、支店名、預金種目、口座番号、口座名義（半角カタカナ）が確認できる</t>
    <rPh sb="1" eb="3">
      <t>ツウチョウ</t>
    </rPh>
    <rPh sb="4" eb="5">
      <t>ウツ</t>
    </rPh>
    <phoneticPr fontId="2"/>
  </si>
  <si>
    <t>　ページの写しを添付してください。</t>
    <phoneticPr fontId="2"/>
  </si>
  <si>
    <t>　上記の【手順１】～【手順４】で作成した申請書類一式に、振込先口座情報が確認できる通帳の写しを添付して、</t>
    <rPh sb="1" eb="3">
      <t>ジョウキ</t>
    </rPh>
    <rPh sb="5" eb="7">
      <t>テジュン</t>
    </rPh>
    <rPh sb="11" eb="13">
      <t>テジュン</t>
    </rPh>
    <rPh sb="16" eb="18">
      <t>サクセイ</t>
    </rPh>
    <rPh sb="20" eb="22">
      <t>シンセイ</t>
    </rPh>
    <rPh sb="22" eb="24">
      <t>ショルイ</t>
    </rPh>
    <rPh sb="24" eb="26">
      <t>イッシキ</t>
    </rPh>
    <rPh sb="30" eb="31">
      <t>サキ</t>
    </rPh>
    <rPh sb="47" eb="49">
      <t>テンプ</t>
    </rPh>
    <phoneticPr fontId="2"/>
  </si>
  <si>
    <t>（宛先）山形市長</t>
    <rPh sb="1" eb="2">
      <t>アテ</t>
    </rPh>
    <rPh sb="2" eb="3">
      <t>サキ</t>
    </rPh>
    <rPh sb="4" eb="7">
      <t>ヤマガタシ</t>
    </rPh>
    <rPh sb="7" eb="8">
      <t>チョウ</t>
    </rPh>
    <phoneticPr fontId="2"/>
  </si>
  <si>
    <t>入所系事業所等</t>
    <rPh sb="0" eb="2">
      <t>ニュウショ</t>
    </rPh>
    <rPh sb="2" eb="3">
      <t>ケイ</t>
    </rPh>
    <rPh sb="3" eb="6">
      <t>ジギョウショ</t>
    </rPh>
    <rPh sb="6" eb="7">
      <t>トウ</t>
    </rPh>
    <phoneticPr fontId="2"/>
  </si>
  <si>
    <t>通所系事業所等</t>
    <rPh sb="0" eb="2">
      <t>ツウショ</t>
    </rPh>
    <rPh sb="2" eb="3">
      <t>ケイ</t>
    </rPh>
    <rPh sb="3" eb="6">
      <t>ジギョウショ</t>
    </rPh>
    <rPh sb="6" eb="7">
      <t>トウ</t>
    </rPh>
    <phoneticPr fontId="2"/>
  </si>
  <si>
    <t>訪問系事業所等</t>
    <rPh sb="0" eb="2">
      <t>ホウモン</t>
    </rPh>
    <rPh sb="2" eb="3">
      <t>ケイ</t>
    </rPh>
    <rPh sb="3" eb="6">
      <t>ジギョウショ</t>
    </rPh>
    <rPh sb="6" eb="7">
      <t>トウ</t>
    </rPh>
    <phoneticPr fontId="2"/>
  </si>
  <si>
    <t>口座名義人（カタカナで記入してください。）</t>
    <rPh sb="0" eb="2">
      <t>コウザ</t>
    </rPh>
    <rPh sb="2" eb="5">
      <t>メイギニン</t>
    </rPh>
    <rPh sb="11" eb="13">
      <t>キニュウ</t>
    </rPh>
    <phoneticPr fontId="2"/>
  </si>
  <si>
    <t>２．事業所・施設別申請額一覧（様式第２号）</t>
    <rPh sb="2" eb="5">
      <t>ジギョウショ</t>
    </rPh>
    <rPh sb="6" eb="8">
      <t>シセツ</t>
    </rPh>
    <rPh sb="8" eb="9">
      <t>ベツ</t>
    </rPh>
    <rPh sb="9" eb="12">
      <t>シンセイガク</t>
    </rPh>
    <rPh sb="12" eb="14">
      <t>イチラン</t>
    </rPh>
    <rPh sb="15" eb="17">
      <t>ヨウシキ</t>
    </rPh>
    <rPh sb="17" eb="18">
      <t>ダイ</t>
    </rPh>
    <rPh sb="19" eb="20">
      <t>ゴウ</t>
    </rPh>
    <phoneticPr fontId="2"/>
  </si>
  <si>
    <t>３．車両内訳表（様式第３号）【該当者のみ】</t>
    <rPh sb="2" eb="4">
      <t>シャリョウ</t>
    </rPh>
    <rPh sb="4" eb="6">
      <t>ウチワケ</t>
    </rPh>
    <rPh sb="6" eb="7">
      <t>ヒョウ</t>
    </rPh>
    <rPh sb="8" eb="10">
      <t>ヨウシキ</t>
    </rPh>
    <rPh sb="10" eb="11">
      <t>ダイ</t>
    </rPh>
    <rPh sb="12" eb="13">
      <t>ゴウ</t>
    </rPh>
    <rPh sb="15" eb="18">
      <t>ガイトウシャ</t>
    </rPh>
    <phoneticPr fontId="2"/>
  </si>
  <si>
    <t>４．振込先口座情報（様式第４号）</t>
    <rPh sb="2" eb="4">
      <t>フリコミ</t>
    </rPh>
    <rPh sb="4" eb="5">
      <t>サキ</t>
    </rPh>
    <rPh sb="5" eb="7">
      <t>コウザ</t>
    </rPh>
    <rPh sb="7" eb="9">
      <t>ジョウホウ</t>
    </rPh>
    <rPh sb="10" eb="12">
      <t>ヨウシキ</t>
    </rPh>
    <rPh sb="12" eb="13">
      <t>ダイ</t>
    </rPh>
    <rPh sb="14" eb="15">
      <t>ゴウ</t>
    </rPh>
    <phoneticPr fontId="2"/>
  </si>
  <si>
    <t>　事業所・施設別申請額一覧（様式第２号）について、下記に留意し着色セルに必要事項を入力してください。</t>
    <rPh sb="1" eb="4">
      <t>ジギョウショ</t>
    </rPh>
    <rPh sb="5" eb="7">
      <t>シセツ</t>
    </rPh>
    <rPh sb="7" eb="8">
      <t>ベツ</t>
    </rPh>
    <rPh sb="8" eb="11">
      <t>シンセイガク</t>
    </rPh>
    <rPh sb="11" eb="13">
      <t>イチラン</t>
    </rPh>
    <rPh sb="14" eb="16">
      <t>ヨウシキ</t>
    </rPh>
    <rPh sb="16" eb="17">
      <t>ダイ</t>
    </rPh>
    <rPh sb="18" eb="19">
      <t>ゴウ</t>
    </rPh>
    <rPh sb="25" eb="27">
      <t>カキ</t>
    </rPh>
    <rPh sb="28" eb="30">
      <t>リュウイ</t>
    </rPh>
    <rPh sb="31" eb="33">
      <t>チャクショク</t>
    </rPh>
    <rPh sb="32" eb="33">
      <t>イロ</t>
    </rPh>
    <rPh sb="36" eb="38">
      <t>ヒツヨウ</t>
    </rPh>
    <rPh sb="38" eb="40">
      <t>ジコウ</t>
    </rPh>
    <rPh sb="41" eb="43">
      <t>ニュウリョク</t>
    </rPh>
    <phoneticPr fontId="2"/>
  </si>
  <si>
    <t>　車両内訳表（様式第３号）について、着色セルに必要事項を入力してください。</t>
    <rPh sb="9" eb="10">
      <t>ダイ</t>
    </rPh>
    <rPh sb="11" eb="12">
      <t>ゴウ</t>
    </rPh>
    <phoneticPr fontId="2"/>
  </si>
  <si>
    <t>　振込先口座情報（様式第4号）に入力してください。口座名義人については、通帳記載のカナ名義をご記入ください。</t>
    <rPh sb="1" eb="3">
      <t>フリコミ</t>
    </rPh>
    <rPh sb="3" eb="4">
      <t>サキ</t>
    </rPh>
    <rPh sb="4" eb="6">
      <t>コウザ</t>
    </rPh>
    <rPh sb="6" eb="8">
      <t>ジョウホウ</t>
    </rPh>
    <rPh sb="9" eb="11">
      <t>ヨウシキ</t>
    </rPh>
    <rPh sb="11" eb="12">
      <t>ダイ</t>
    </rPh>
    <rPh sb="13" eb="14">
      <t>ゴウ</t>
    </rPh>
    <rPh sb="16" eb="18">
      <t>ニュウリョク</t>
    </rPh>
    <rPh sb="25" eb="27">
      <t>コウザ</t>
    </rPh>
    <rPh sb="27" eb="29">
      <t>メイギ</t>
    </rPh>
    <rPh sb="29" eb="30">
      <t>ヒト</t>
    </rPh>
    <rPh sb="36" eb="38">
      <t>ツウチョウ</t>
    </rPh>
    <rPh sb="38" eb="40">
      <t>キサイ</t>
    </rPh>
    <rPh sb="43" eb="45">
      <t>メイギ</t>
    </rPh>
    <rPh sb="47" eb="49">
      <t>キニュウ</t>
    </rPh>
    <phoneticPr fontId="2"/>
  </si>
  <si>
    <t>係数(d)</t>
    <rPh sb="0" eb="2">
      <t>ケイスウ</t>
    </rPh>
    <phoneticPr fontId="2"/>
  </si>
  <si>
    <t>訪問型サービスＢ実施団体</t>
    <rPh sb="0" eb="2">
      <t>ホウモン</t>
    </rPh>
    <rPh sb="2" eb="3">
      <t>ガタ</t>
    </rPh>
    <rPh sb="8" eb="10">
      <t>ジッシ</t>
    </rPh>
    <rPh sb="10" eb="12">
      <t>ダンタイ</t>
    </rPh>
    <phoneticPr fontId="2"/>
  </si>
  <si>
    <t>別記</t>
    <rPh sb="0" eb="2">
      <t>ベッキ</t>
    </rPh>
    <phoneticPr fontId="2"/>
  </si>
  <si>
    <t>※口座番号が７ケタ未満の場合は、右づめで空欄に0を記入してください。</t>
    <phoneticPr fontId="2"/>
  </si>
  <si>
    <t>　「定員(b)」は、本市に提出している事業所等の運営規程等に記載されている定員数を入力すること。</t>
    <rPh sb="2" eb="4">
      <t>テイイン</t>
    </rPh>
    <rPh sb="10" eb="11">
      <t>ホン</t>
    </rPh>
    <rPh sb="11" eb="12">
      <t>シ</t>
    </rPh>
    <rPh sb="13" eb="15">
      <t>テイシュツ</t>
    </rPh>
    <rPh sb="19" eb="22">
      <t>ジギョウショ</t>
    </rPh>
    <rPh sb="22" eb="23">
      <t>トウ</t>
    </rPh>
    <rPh sb="24" eb="28">
      <t>ウンエイキテイ</t>
    </rPh>
    <rPh sb="28" eb="29">
      <t>トウ</t>
    </rPh>
    <rPh sb="30" eb="32">
      <t>キサイ</t>
    </rPh>
    <rPh sb="37" eb="40">
      <t>テイインスウ</t>
    </rPh>
    <rPh sb="41" eb="43">
      <t>ニュウリョク</t>
    </rPh>
    <phoneticPr fontId="2"/>
  </si>
  <si>
    <t>福祉用具貸与事業所・特定福祉用具販売事業所</t>
    <rPh sb="10" eb="12">
      <t>トクテイ</t>
    </rPh>
    <rPh sb="12" eb="14">
      <t>フクシ</t>
    </rPh>
    <rPh sb="14" eb="16">
      <t>ヨウグ</t>
    </rPh>
    <rPh sb="16" eb="18">
      <t>ハンバイ</t>
    </rPh>
    <rPh sb="18" eb="21">
      <t>ジギョウショ</t>
    </rPh>
    <phoneticPr fontId="2"/>
  </si>
  <si>
    <t>円</t>
    <rPh sb="0" eb="1">
      <t>エン</t>
    </rPh>
    <phoneticPr fontId="2"/>
  </si>
  <si>
    <t>基準単価（光熱費）</t>
    <rPh sb="0" eb="2">
      <t>キジュン</t>
    </rPh>
    <rPh sb="2" eb="4">
      <t>タンカ</t>
    </rPh>
    <rPh sb="5" eb="8">
      <t>コウネツヒ</t>
    </rPh>
    <phoneticPr fontId="2"/>
  </si>
  <si>
    <t>基準単価（食材費）</t>
    <rPh sb="0" eb="2">
      <t>キジュン</t>
    </rPh>
    <rPh sb="2" eb="4">
      <t>タンカ</t>
    </rPh>
    <rPh sb="5" eb="8">
      <t>ショクザイヒ</t>
    </rPh>
    <phoneticPr fontId="2"/>
  </si>
  <si>
    <t>合　　計 ((1)+(2)+(3))</t>
    <rPh sb="0" eb="1">
      <t>ゴウ</t>
    </rPh>
    <rPh sb="3" eb="4">
      <t>ケイ</t>
    </rPh>
    <phoneticPr fontId="2"/>
  </si>
  <si>
    <t>　　　　　　　　交付対象
サービス種別</t>
    <rPh sb="8" eb="10">
      <t>コウフ</t>
    </rPh>
    <rPh sb="10" eb="12">
      <t>タイショウ</t>
    </rPh>
    <rPh sb="18" eb="20">
      <t>シュベツ</t>
    </rPh>
    <phoneticPr fontId="2"/>
  </si>
  <si>
    <t>食事提供</t>
    <rPh sb="0" eb="2">
      <t>ショクジ</t>
    </rPh>
    <rPh sb="2" eb="4">
      <t>テイキョウ</t>
    </rPh>
    <phoneticPr fontId="2"/>
  </si>
  <si>
    <t>有</t>
    <rPh sb="0" eb="1">
      <t>アリ</t>
    </rPh>
    <phoneticPr fontId="2"/>
  </si>
  <si>
    <t>無</t>
    <rPh sb="0" eb="1">
      <t>ナ</t>
    </rPh>
    <phoneticPr fontId="2"/>
  </si>
  <si>
    <t>　・「定員(b)」は、市に届出している事業所等の定員数を入力すること。ただし、訪問系は「１」を入力すること。</t>
    <phoneticPr fontId="2"/>
  </si>
  <si>
    <t>　　　数を入力すること。</t>
    <rPh sb="5" eb="7">
      <t>ニュウリョク</t>
    </rPh>
    <phoneticPr fontId="2"/>
  </si>
  <si>
    <t>　それぞれ入力してください。</t>
    <phoneticPr fontId="2"/>
  </si>
  <si>
    <t>７台目</t>
    <rPh sb="1" eb="3">
      <t>ダイメ</t>
    </rPh>
    <phoneticPr fontId="2"/>
  </si>
  <si>
    <t>８台目</t>
    <rPh sb="1" eb="3">
      <t>ダイメ</t>
    </rPh>
    <phoneticPr fontId="2"/>
  </si>
  <si>
    <t>　　上限台数に満たない場合は「－」の追記をお願いします。</t>
    <rPh sb="2" eb="6">
      <t>ジョウゲンダイスウ</t>
    </rPh>
    <rPh sb="7" eb="8">
      <t>ミ</t>
    </rPh>
    <rPh sb="11" eb="13">
      <t>バアイ</t>
    </rPh>
    <phoneticPr fontId="2"/>
  </si>
  <si>
    <t>－</t>
    <phoneticPr fontId="2"/>
  </si>
  <si>
    <t>サービス種別が通所系の場合は上限が４台、訪問系の場合は上限が８台とする。</t>
    <rPh sb="4" eb="6">
      <t>シュベツ</t>
    </rPh>
    <rPh sb="7" eb="9">
      <t>ツウショ</t>
    </rPh>
    <rPh sb="9" eb="10">
      <t>ケイ</t>
    </rPh>
    <rPh sb="11" eb="13">
      <t>バアイ</t>
    </rPh>
    <rPh sb="14" eb="16">
      <t>ジョウゲン</t>
    </rPh>
    <rPh sb="18" eb="19">
      <t>ダイ</t>
    </rPh>
    <rPh sb="20" eb="22">
      <t>ホウモン</t>
    </rPh>
    <rPh sb="22" eb="23">
      <t>ケイ</t>
    </rPh>
    <rPh sb="24" eb="26">
      <t>バアイ</t>
    </rPh>
    <rPh sb="27" eb="29">
      <t>ジョウゲン</t>
    </rPh>
    <rPh sb="31" eb="32">
      <t>ダイ</t>
    </rPh>
    <phoneticPr fontId="2"/>
  </si>
  <si>
    <t>令和６年度山形市介護保険サービス事業所等光熱費等支援給付金交付申請書</t>
    <rPh sb="0" eb="2">
      <t>レイワ</t>
    </rPh>
    <rPh sb="3" eb="5">
      <t>ネンド</t>
    </rPh>
    <rPh sb="5" eb="8">
      <t>ヤマガタシ</t>
    </rPh>
    <rPh sb="8" eb="10">
      <t>カイゴ</t>
    </rPh>
    <rPh sb="10" eb="12">
      <t>ホケン</t>
    </rPh>
    <rPh sb="16" eb="19">
      <t>ジギョウショ</t>
    </rPh>
    <rPh sb="19" eb="20">
      <t>トウ</t>
    </rPh>
    <rPh sb="20" eb="26">
      <t>コウネツヒトウシエン</t>
    </rPh>
    <rPh sb="26" eb="29">
      <t>キュウフキン</t>
    </rPh>
    <rPh sb="29" eb="31">
      <t>コウフ</t>
    </rPh>
    <rPh sb="31" eb="33">
      <t>シンセイ</t>
    </rPh>
    <rPh sb="33" eb="34">
      <t>ショ</t>
    </rPh>
    <phoneticPr fontId="2"/>
  </si>
  <si>
    <t>⑴光熱費に係る支援給付金</t>
    <rPh sb="1" eb="4">
      <t>コウネツヒ</t>
    </rPh>
    <rPh sb="5" eb="6">
      <t>カカ</t>
    </rPh>
    <rPh sb="7" eb="9">
      <t>シエン</t>
    </rPh>
    <rPh sb="9" eb="10">
      <t>キュウ</t>
    </rPh>
    <rPh sb="10" eb="11">
      <t>ツキ</t>
    </rPh>
    <rPh sb="11" eb="12">
      <t>キン</t>
    </rPh>
    <phoneticPr fontId="2"/>
  </si>
  <si>
    <t>⑶車両燃料費に係る支援給付金</t>
    <rPh sb="1" eb="3">
      <t>シャリョウ</t>
    </rPh>
    <rPh sb="3" eb="6">
      <t>ネンリョウヒ</t>
    </rPh>
    <rPh sb="7" eb="8">
      <t>カカ</t>
    </rPh>
    <rPh sb="9" eb="11">
      <t>シエン</t>
    </rPh>
    <rPh sb="11" eb="14">
      <t>キュウフキン</t>
    </rPh>
    <phoneticPr fontId="2"/>
  </si>
  <si>
    <t>⑵食材費に係る支援給付金</t>
    <rPh sb="1" eb="3">
      <t>ショクザイ</t>
    </rPh>
    <rPh sb="3" eb="4">
      <t>ヒ</t>
    </rPh>
    <rPh sb="5" eb="6">
      <t>カカ</t>
    </rPh>
    <rPh sb="7" eb="9">
      <t>シエン</t>
    </rPh>
    <rPh sb="9" eb="12">
      <t>キュウフキン</t>
    </rPh>
    <phoneticPr fontId="2"/>
  </si>
  <si>
    <t>⑵食材費に係る支援給付金</t>
    <rPh sb="1" eb="4">
      <t>ショクザイヒ</t>
    </rPh>
    <phoneticPr fontId="2"/>
  </si>
  <si>
    <t>⑶車両燃料費に係る支援給付金</t>
    <rPh sb="1" eb="3">
      <t>シャリョウ</t>
    </rPh>
    <phoneticPr fontId="2"/>
  </si>
  <si>
    <t>⑴光熱費に係る支援給付金</t>
    <rPh sb="7" eb="9">
      <t>シエン</t>
    </rPh>
    <phoneticPr fontId="2"/>
  </si>
  <si>
    <t>月数(h)</t>
    <rPh sb="0" eb="2">
      <t>ツキスウ</t>
    </rPh>
    <phoneticPr fontId="2"/>
  </si>
  <si>
    <t>基準単価(g)</t>
    <rPh sb="0" eb="2">
      <t>キジュン</t>
    </rPh>
    <rPh sb="2" eb="4">
      <t>タンカ</t>
    </rPh>
    <phoneticPr fontId="2"/>
  </si>
  <si>
    <t>係数(i)</t>
    <rPh sb="0" eb="2">
      <t>ケイスウ</t>
    </rPh>
    <phoneticPr fontId="2"/>
  </si>
  <si>
    <t>車両台数(k)</t>
    <rPh sb="0" eb="2">
      <t>シャリョウ</t>
    </rPh>
    <rPh sb="2" eb="4">
      <t>ダイスウ</t>
    </rPh>
    <phoneticPr fontId="2"/>
  </si>
  <si>
    <t>申請額(j)</t>
    <rPh sb="0" eb="3">
      <t>シンセイガク</t>
    </rPh>
    <phoneticPr fontId="2"/>
  </si>
  <si>
    <t>月数(l)</t>
    <rPh sb="0" eb="2">
      <t>ツキスウ</t>
    </rPh>
    <phoneticPr fontId="2"/>
  </si>
  <si>
    <t>係数(m)</t>
    <rPh sb="0" eb="2">
      <t>ケイスウ</t>
    </rPh>
    <phoneticPr fontId="2"/>
  </si>
  <si>
    <t>申請額(n)</t>
    <rPh sb="0" eb="3">
      <t>シンセイガク</t>
    </rPh>
    <phoneticPr fontId="2"/>
  </si>
  <si>
    <t>申請額計(o)</t>
    <rPh sb="0" eb="3">
      <t>シンセイガク</t>
    </rPh>
    <rPh sb="3" eb="4">
      <t>ケイ</t>
    </rPh>
    <phoneticPr fontId="2"/>
  </si>
  <si>
    <t>食事提供の
有無(f)</t>
    <rPh sb="0" eb="2">
      <t>ショクジ</t>
    </rPh>
    <rPh sb="2" eb="4">
      <t>テイキョウ</t>
    </rPh>
    <rPh sb="6" eb="8">
      <t>ウム</t>
    </rPh>
    <phoneticPr fontId="2"/>
  </si>
  <si>
    <t>　入所系事業所等は対象外のため「0」、通所系事業所等は車両がない場合等の「0」から上限台数の「4」までのいずれか、訪問系事業所等は使用していない場合の「0」から上限台数の「8」までのいずれかを入力すること。</t>
    <phoneticPr fontId="2"/>
  </si>
  <si>
    <t>　「食事提供の有無(f)」は、食事の提供ありの場合は「有」、食事の提供なしの場合は「無」を選択すること。</t>
    <rPh sb="15" eb="17">
      <t>ショクジ</t>
    </rPh>
    <rPh sb="18" eb="20">
      <t>テイキョウ</t>
    </rPh>
    <rPh sb="23" eb="25">
      <t>バアイ</t>
    </rPh>
    <rPh sb="27" eb="28">
      <t>アリ</t>
    </rPh>
    <rPh sb="30" eb="32">
      <t>ショクジ</t>
    </rPh>
    <rPh sb="33" eb="35">
      <t>テイキョウ</t>
    </rPh>
    <rPh sb="38" eb="40">
      <t>バアイ</t>
    </rPh>
    <rPh sb="42" eb="43">
      <t>ナシ</t>
    </rPh>
    <rPh sb="45" eb="47">
      <t>センタク</t>
    </rPh>
    <phoneticPr fontId="2"/>
  </si>
  <si>
    <t>　⑴光熱費に係る支援給付金の「基準単価(a)」は、入所系事業所等は「800」、通所系事業所等は「400」、訪問系事業所等は「1,700」を選択すること。</t>
    <rPh sb="2" eb="5">
      <t>コウネツヒ</t>
    </rPh>
    <rPh sb="6" eb="7">
      <t>カカ</t>
    </rPh>
    <rPh sb="8" eb="10">
      <t>シエン</t>
    </rPh>
    <rPh sb="10" eb="13">
      <t>キュウフキン</t>
    </rPh>
    <rPh sb="15" eb="17">
      <t>キジュン</t>
    </rPh>
    <rPh sb="17" eb="19">
      <t>タンカ</t>
    </rPh>
    <rPh sb="25" eb="27">
      <t>ニュウショ</t>
    </rPh>
    <rPh sb="27" eb="28">
      <t>ケイ</t>
    </rPh>
    <rPh sb="28" eb="31">
      <t>ジギョウショ</t>
    </rPh>
    <rPh sb="31" eb="32">
      <t>トウ</t>
    </rPh>
    <rPh sb="39" eb="41">
      <t>ツウショ</t>
    </rPh>
    <rPh sb="41" eb="42">
      <t>ケイ</t>
    </rPh>
    <rPh sb="42" eb="45">
      <t>ジギョウショ</t>
    </rPh>
    <rPh sb="45" eb="46">
      <t>トウ</t>
    </rPh>
    <rPh sb="53" eb="55">
      <t>ホウモン</t>
    </rPh>
    <rPh sb="55" eb="56">
      <t>ケイ</t>
    </rPh>
    <rPh sb="56" eb="59">
      <t>ジギョウショ</t>
    </rPh>
    <rPh sb="59" eb="60">
      <t>トウ</t>
    </rPh>
    <rPh sb="69" eb="71">
      <t>センタク</t>
    </rPh>
    <phoneticPr fontId="2"/>
  </si>
  <si>
    <t>　　　選択すること。</t>
    <phoneticPr fontId="2"/>
  </si>
  <si>
    <t>　・　光熱費に係る支援給付金「基準単価(a)」は、入所系は「800」、通所系は「400」、訪問系は「1,700」を</t>
    <rPh sb="3" eb="6">
      <t>コウネツヒ</t>
    </rPh>
    <rPh sb="7" eb="8">
      <t>カカ</t>
    </rPh>
    <rPh sb="9" eb="11">
      <t>シエン</t>
    </rPh>
    <rPh sb="11" eb="14">
      <t>キュウフキン</t>
    </rPh>
    <phoneticPr fontId="2"/>
  </si>
  <si>
    <t>　　「無」を入力すること。</t>
    <phoneticPr fontId="2"/>
  </si>
  <si>
    <t>　・　食材費に係る支援給付金「食事提供の有無(f)」は、食事の提供ありの場合は「有」、食事の提供なしの場合は</t>
    <rPh sb="3" eb="6">
      <t>ショクザイヒ</t>
    </rPh>
    <rPh sb="7" eb="8">
      <t>カカ</t>
    </rPh>
    <rPh sb="9" eb="14">
      <t>シエンキュウフキン</t>
    </rPh>
    <rPh sb="15" eb="17">
      <t>ショクジ</t>
    </rPh>
    <rPh sb="17" eb="19">
      <t>テイキョウ</t>
    </rPh>
    <rPh sb="20" eb="22">
      <t>ウム</t>
    </rPh>
    <rPh sb="28" eb="30">
      <t>ショクジ</t>
    </rPh>
    <rPh sb="31" eb="33">
      <t>テイキョウ</t>
    </rPh>
    <rPh sb="36" eb="38">
      <t>バアイ</t>
    </rPh>
    <rPh sb="40" eb="41">
      <t>アリ</t>
    </rPh>
    <rPh sb="43" eb="45">
      <t>ショクジ</t>
    </rPh>
    <rPh sb="46" eb="48">
      <t>テイキョウ</t>
    </rPh>
    <rPh sb="51" eb="53">
      <t>バアイ</t>
    </rPh>
    <phoneticPr fontId="2"/>
  </si>
  <si>
    <t xml:space="preserve">      選択すること。</t>
    <phoneticPr fontId="2"/>
  </si>
  <si>
    <t xml:space="preserve">      は変更しないこと。</t>
    <phoneticPr fontId="2"/>
  </si>
  <si>
    <t>　・　車両燃料費に係る支援給付金「車両台数(k)」は、選択したサービス種別で使用している台数（上限台数あり）</t>
    <rPh sb="3" eb="8">
      <t>シャリョウネンリョウヒ</t>
    </rPh>
    <rPh sb="9" eb="10">
      <t>カカ</t>
    </rPh>
    <rPh sb="11" eb="16">
      <t>シエンキュウフキン</t>
    </rPh>
    <phoneticPr fontId="2"/>
  </si>
  <si>
    <t>　　　を入力すること。</t>
    <phoneticPr fontId="2"/>
  </si>
  <si>
    <t>　　  サービス種別にまとめて入力し、重複することがないようにすること。</t>
    <phoneticPr fontId="2"/>
  </si>
  <si>
    <t>　通所は４台まで、訪問系は８台までとなります。</t>
    <rPh sb="1" eb="3">
      <t>ツウショ</t>
    </rPh>
    <rPh sb="5" eb="6">
      <t>ダイ</t>
    </rPh>
    <rPh sb="9" eb="11">
      <t>ホウモン</t>
    </rPh>
    <rPh sb="11" eb="12">
      <t>ケイ</t>
    </rPh>
    <rPh sb="14" eb="15">
      <t>ダイ</t>
    </rPh>
    <phoneticPr fontId="2"/>
  </si>
  <si>
    <t>　に入力してください。</t>
    <phoneticPr fontId="2"/>
  </si>
  <si>
    <t>　・申請者欄に必要事項を入力してください。申請者は法人になります。</t>
    <rPh sb="2" eb="5">
      <t>シンセイシャ</t>
    </rPh>
    <rPh sb="5" eb="6">
      <t>ラン</t>
    </rPh>
    <rPh sb="7" eb="11">
      <t>ヒツヨウジコウ</t>
    </rPh>
    <rPh sb="12" eb="14">
      <t>ニュウリョク</t>
    </rPh>
    <rPh sb="21" eb="24">
      <t>シンセイシャ</t>
    </rPh>
    <rPh sb="25" eb="27">
      <t>ホウジン</t>
    </rPh>
    <phoneticPr fontId="2"/>
  </si>
  <si>
    <t>　　　　【提出先】〒990-8540 山形市旅篭町二丁目3-25
 　　　　　　　　　山形市福祉推進部指導監査課　高齢福祉指導係　（市役所10階）</t>
    <rPh sb="5" eb="8">
      <t>テイシュツサキ</t>
    </rPh>
    <rPh sb="22" eb="24">
      <t>ハタゴ</t>
    </rPh>
    <rPh sb="24" eb="25">
      <t>マチ</t>
    </rPh>
    <rPh sb="45" eb="46">
      <t>シ</t>
    </rPh>
    <rPh sb="46" eb="48">
      <t>フクシ</t>
    </rPh>
    <rPh sb="48" eb="50">
      <t>スイシン</t>
    </rPh>
    <rPh sb="50" eb="51">
      <t>ブ</t>
    </rPh>
    <rPh sb="51" eb="53">
      <t>シドウ</t>
    </rPh>
    <rPh sb="53" eb="55">
      <t>カンサ</t>
    </rPh>
    <rPh sb="55" eb="56">
      <t>カ</t>
    </rPh>
    <rPh sb="57" eb="59">
      <t>コウレイ</t>
    </rPh>
    <rPh sb="59" eb="61">
      <t>フクシ</t>
    </rPh>
    <rPh sb="61" eb="63">
      <t>シドウ</t>
    </rPh>
    <rPh sb="63" eb="64">
      <t>カカリ</t>
    </rPh>
    <rPh sb="66" eb="69">
      <t>シヤクショ</t>
    </rPh>
    <rPh sb="71" eb="72">
      <t>カイ</t>
    </rPh>
    <phoneticPr fontId="2"/>
  </si>
  <si>
    <t>　・「月数(c)」「月数(h)」及び「月数(l)」は、令和6年4月から令和7年3月までの間で、介護保険サービス等を提供</t>
    <rPh sb="16" eb="17">
      <t>オヨ</t>
    </rPh>
    <phoneticPr fontId="2"/>
  </si>
  <si>
    <t>　　　した（提供する予定）月数を入力すること。</t>
    <phoneticPr fontId="2"/>
  </si>
  <si>
    <t>　「係数(d)」、「申請額(e)」、「係数(i)」、「申請額(j)」、「係数(m)」、「申請額(n)」及び「申請額計(o)」は変更しないこと。</t>
    <rPh sb="2" eb="4">
      <t>ケイスウ</t>
    </rPh>
    <rPh sb="19" eb="21">
      <t>ケイスウ</t>
    </rPh>
    <rPh sb="36" eb="38">
      <t>ケイスウ</t>
    </rPh>
    <rPh sb="44" eb="47">
      <t>シンセイガク</t>
    </rPh>
    <rPh sb="49" eb="50">
      <t>オヨ</t>
    </rPh>
    <rPh sb="52" eb="55">
      <t>シンセイガク</t>
    </rPh>
    <rPh sb="53" eb="54">
      <t>ケイ</t>
    </rPh>
    <rPh sb="55" eb="56">
      <t>ケイ</t>
    </rPh>
    <rPh sb="61" eb="63">
      <t>ヘンコウ</t>
    </rPh>
    <phoneticPr fontId="2"/>
  </si>
  <si>
    <t>　「車両台数(k)」は、選択したサービス種別で使用している台数を入力すること。その際、介護保険サービスや障がい福祉サービスの複数のサービス種別で同一車両を共用で使用している等の場合は、いずれかのサービス種別に入力し、重複することがないようにすること。</t>
    <rPh sb="2" eb="4">
      <t>シャリョウ</t>
    </rPh>
    <rPh sb="4" eb="6">
      <t>ダイスウ</t>
    </rPh>
    <rPh sb="12" eb="14">
      <t>センタク</t>
    </rPh>
    <rPh sb="20" eb="22">
      <t>シュベツ</t>
    </rPh>
    <rPh sb="23" eb="25">
      <t>シヨウ</t>
    </rPh>
    <rPh sb="29" eb="31">
      <t>ダイスウ</t>
    </rPh>
    <rPh sb="32" eb="34">
      <t>ニュウリョク</t>
    </rPh>
    <rPh sb="41" eb="42">
      <t>サイ</t>
    </rPh>
    <rPh sb="43" eb="47">
      <t>カイゴホケン</t>
    </rPh>
    <rPh sb="52" eb="53">
      <t>ショウ</t>
    </rPh>
    <rPh sb="55" eb="57">
      <t>フクシ</t>
    </rPh>
    <rPh sb="62" eb="64">
      <t>フクスウ</t>
    </rPh>
    <rPh sb="69" eb="71">
      <t>シュベツ</t>
    </rPh>
    <rPh sb="72" eb="74">
      <t>ドウイツ</t>
    </rPh>
    <rPh sb="74" eb="76">
      <t>シャリョウ</t>
    </rPh>
    <rPh sb="77" eb="79">
      <t>キョウヨウ</t>
    </rPh>
    <rPh sb="80" eb="82">
      <t>シヨウ</t>
    </rPh>
    <rPh sb="86" eb="87">
      <t>トウ</t>
    </rPh>
    <rPh sb="88" eb="90">
      <t>バアイ</t>
    </rPh>
    <rPh sb="101" eb="103">
      <t>シュベツ</t>
    </rPh>
    <rPh sb="108" eb="110">
      <t>ジュウフク</t>
    </rPh>
    <phoneticPr fontId="2"/>
  </si>
  <si>
    <t>　　　入所系は対象外のため「0」、通所系は「0」～「4」、訪問系は「0」～「8」を入力すること。</t>
    <rPh sb="7" eb="10">
      <t>タイショウガイ</t>
    </rPh>
    <phoneticPr fontId="2"/>
  </si>
  <si>
    <t>　　　その際、複数のサービス種別や障がい福祉サービス事業で同一車両を共有している等の場合は、いずれかの</t>
    <rPh sb="17" eb="18">
      <t>ショウ</t>
    </rPh>
    <rPh sb="20" eb="22">
      <t>フクシ</t>
    </rPh>
    <rPh sb="26" eb="28">
      <t>ジギョウ</t>
    </rPh>
    <rPh sb="34" eb="36">
      <t>キョウユウ</t>
    </rPh>
    <phoneticPr fontId="2"/>
  </si>
  <si>
    <t>　・「食事提供の有無(f)」で「有」を選択した場合、「基準単価(g)」は、入所系は「800」、通所系は「200」を</t>
    <rPh sb="16" eb="17">
      <t>アリ</t>
    </rPh>
    <rPh sb="19" eb="21">
      <t>センタク</t>
    </rPh>
    <rPh sb="23" eb="25">
      <t>バアイ</t>
    </rPh>
    <phoneticPr fontId="2"/>
  </si>
  <si>
    <t>注：（例）のように、地域名から記載をお願いします。</t>
    <rPh sb="0" eb="1">
      <t>チュウ</t>
    </rPh>
    <rPh sb="3" eb="4">
      <t>レイ</t>
    </rPh>
    <rPh sb="10" eb="13">
      <t>チイキメイ</t>
    </rPh>
    <rPh sb="15" eb="17">
      <t>キサイ</t>
    </rPh>
    <rPh sb="19" eb="20">
      <t>ネガ</t>
    </rPh>
    <phoneticPr fontId="2"/>
  </si>
  <si>
    <t>山形599
や1234</t>
    <rPh sb="0" eb="2">
      <t>ヤマガタ</t>
    </rPh>
    <phoneticPr fontId="2"/>
  </si>
  <si>
    <t>山形599
や2345</t>
    <rPh sb="0" eb="2">
      <t>ヤマガタ</t>
    </rPh>
    <phoneticPr fontId="2"/>
  </si>
  <si>
    <t>山形599
や3456</t>
    <rPh sb="0" eb="2">
      <t>ヤマガタ</t>
    </rPh>
    <phoneticPr fontId="2"/>
  </si>
  <si>
    <t>山形599
や4567</t>
    <rPh sb="0" eb="2">
      <t>ヤマガタ</t>
    </rPh>
    <phoneticPr fontId="2"/>
  </si>
  <si>
    <t>山形599
や5678</t>
    <rPh sb="0" eb="2">
      <t>ヤマガタ</t>
    </rPh>
    <phoneticPr fontId="2"/>
  </si>
  <si>
    <t>山形599
や6789</t>
    <rPh sb="0" eb="2">
      <t>ヤマガタ</t>
    </rPh>
    <phoneticPr fontId="2"/>
  </si>
  <si>
    <t>庄内599
や7890</t>
    <rPh sb="0" eb="2">
      <t>ショウナイ</t>
    </rPh>
    <phoneticPr fontId="2"/>
  </si>
  <si>
    <t>庄内599
や8901</t>
    <rPh sb="0" eb="2">
      <t>ショウナイ</t>
    </rPh>
    <phoneticPr fontId="2"/>
  </si>
  <si>
    <t>宮城599
み9012</t>
    <rPh sb="0" eb="2">
      <t>ミヤギ</t>
    </rPh>
    <phoneticPr fontId="2"/>
  </si>
  <si>
    <t>仙台599
み1012</t>
    <rPh sb="0" eb="2">
      <t>センダイ</t>
    </rPh>
    <phoneticPr fontId="2"/>
  </si>
  <si>
    <r>
      <t>（注：必ずお読みください</t>
    </r>
    <r>
      <rPr>
        <sz val="11"/>
        <color rgb="FFFF0000"/>
        <rFont val="ＭＳ 明朝"/>
        <family val="1"/>
        <charset val="128"/>
      </rPr>
      <t>。</t>
    </r>
    <r>
      <rPr>
        <sz val="11"/>
        <rFont val="ＭＳ 明朝"/>
        <family val="1"/>
        <charset val="128"/>
      </rPr>
      <t>）</t>
    </r>
    <rPh sb="1" eb="2">
      <t>チュウ</t>
    </rPh>
    <rPh sb="3" eb="4">
      <t>カナラ</t>
    </rPh>
    <rPh sb="6" eb="7">
      <t>ヨ</t>
    </rPh>
    <phoneticPr fontId="2"/>
  </si>
  <si>
    <t>様式第１号（第６条関係）</t>
    <rPh sb="0" eb="2">
      <t>ヨウシキ</t>
    </rPh>
    <rPh sb="2" eb="3">
      <t>ダイ</t>
    </rPh>
    <rPh sb="4" eb="5">
      <t>ゴウ</t>
    </rPh>
    <phoneticPr fontId="2"/>
  </si>
  <si>
    <t>　山形市介護保険サービス事業所等への光熱費等支援について、山形市介護保険サービス事業所等光熱費等支援給付金を交付されるよう、令和６年度山形市介護保険サービス事業所等光熱費等支援給付金交付要綱第６条第１項の規定により関係書類を添え、次のとおり申請します。
（この申請書は、山形市において交付決定した後は、支援給付金の請求書として取り扱います。）</t>
    <rPh sb="4" eb="6">
      <t>カイゴ</t>
    </rPh>
    <rPh sb="6" eb="8">
      <t>ホケン</t>
    </rPh>
    <rPh sb="32" eb="34">
      <t>カイゴ</t>
    </rPh>
    <rPh sb="34" eb="36">
      <t>ホケン</t>
    </rPh>
    <rPh sb="62" eb="64">
      <t>レイワ</t>
    </rPh>
    <rPh sb="65" eb="66">
      <t>ネン</t>
    </rPh>
    <rPh sb="66" eb="67">
      <t>ド</t>
    </rPh>
    <rPh sb="70" eb="72">
      <t>カイゴ</t>
    </rPh>
    <rPh sb="72" eb="74">
      <t>ホケン</t>
    </rPh>
    <rPh sb="130" eb="133">
      <t>シンセイショ</t>
    </rPh>
    <rPh sb="135" eb="138">
      <t>ヤマガタシ</t>
    </rPh>
    <rPh sb="142" eb="144">
      <t>コウフ</t>
    </rPh>
    <rPh sb="144" eb="146">
      <t>ケッテイ</t>
    </rPh>
    <rPh sb="148" eb="149">
      <t>アト</t>
    </rPh>
    <rPh sb="151" eb="153">
      <t>シエン</t>
    </rPh>
    <rPh sb="153" eb="156">
      <t>キュウフキン</t>
    </rPh>
    <rPh sb="157" eb="160">
      <t>セイキュウショ</t>
    </rPh>
    <rPh sb="163" eb="164">
      <t>ト</t>
    </rPh>
    <rPh sb="165" eb="166">
      <t>アツカ</t>
    </rPh>
    <phoneticPr fontId="2"/>
  </si>
  <si>
    <t>様式第２号（第６条関係）　事業所・施設別申請額一覧</t>
    <rPh sb="0" eb="2">
      <t>ヨウシキ</t>
    </rPh>
    <rPh sb="2" eb="3">
      <t>ダイ</t>
    </rPh>
    <rPh sb="4" eb="5">
      <t>ゴウ</t>
    </rPh>
    <rPh sb="6" eb="7">
      <t>ダイ</t>
    </rPh>
    <rPh sb="8" eb="9">
      <t>ジョウ</t>
    </rPh>
    <rPh sb="9" eb="11">
      <t>カンケイ</t>
    </rPh>
    <rPh sb="13" eb="16">
      <t>ジギョウショ</t>
    </rPh>
    <rPh sb="17" eb="19">
      <t>シセツ</t>
    </rPh>
    <rPh sb="19" eb="20">
      <t>ベツ</t>
    </rPh>
    <rPh sb="20" eb="23">
      <t>シンセイガク</t>
    </rPh>
    <rPh sb="23" eb="25">
      <t>イチラン</t>
    </rPh>
    <phoneticPr fontId="2"/>
  </si>
  <si>
    <t>様式第３号（第６条関係）　車両内訳表</t>
    <rPh sb="0" eb="2">
      <t>ヨウシキ</t>
    </rPh>
    <rPh sb="2" eb="3">
      <t>ダイ</t>
    </rPh>
    <rPh sb="4" eb="5">
      <t>ゴウ</t>
    </rPh>
    <rPh sb="6" eb="7">
      <t>ダイ</t>
    </rPh>
    <rPh sb="8" eb="9">
      <t>ジョウ</t>
    </rPh>
    <rPh sb="9" eb="11">
      <t>カンケイ</t>
    </rPh>
    <rPh sb="15" eb="17">
      <t>ウチワケ</t>
    </rPh>
    <rPh sb="17" eb="18">
      <t>ヒョウ</t>
    </rPh>
    <phoneticPr fontId="2"/>
  </si>
  <si>
    <t>様式第４号（第６条関係）　</t>
    <rPh sb="0" eb="2">
      <t>ヨウシキ</t>
    </rPh>
    <rPh sb="2" eb="3">
      <t>ダイ</t>
    </rPh>
    <rPh sb="4" eb="5">
      <t>ゴウ</t>
    </rPh>
    <rPh sb="6" eb="7">
      <t>ダイ</t>
    </rPh>
    <rPh sb="8" eb="11">
      <t>ジョウカンケイ</t>
    </rPh>
    <phoneticPr fontId="2"/>
  </si>
  <si>
    <t>※通帳の見開き（カナ口座名義記載ページ）の写しを添付してください。</t>
    <rPh sb="1" eb="3">
      <t>ツウチョウ</t>
    </rPh>
    <rPh sb="4" eb="6">
      <t>ミヒラ</t>
    </rPh>
    <rPh sb="10" eb="12">
      <t>コウザ</t>
    </rPh>
    <rPh sb="12" eb="14">
      <t>メイギ</t>
    </rPh>
    <rPh sb="14" eb="16">
      <t>キサイ</t>
    </rPh>
    <rPh sb="21" eb="22">
      <t>ウツ</t>
    </rPh>
    <rPh sb="24" eb="26">
      <t>テンプ</t>
    </rPh>
    <phoneticPr fontId="2"/>
  </si>
  <si>
    <t>事業所で使用している車両ナンバー　（1事業所当たり通所系事業所等は4台（上限）まで、訪問系事業所等は8台（上限）まで）</t>
    <rPh sb="0" eb="3">
      <t>ジギョウショ</t>
    </rPh>
    <rPh sb="4" eb="6">
      <t>シヨウ</t>
    </rPh>
    <rPh sb="10" eb="12">
      <t>シャリョウ</t>
    </rPh>
    <rPh sb="19" eb="22">
      <t>ジギョウショ</t>
    </rPh>
    <rPh sb="22" eb="23">
      <t>ア</t>
    </rPh>
    <rPh sb="25" eb="27">
      <t>ツウショ</t>
    </rPh>
    <rPh sb="27" eb="28">
      <t>ケイ</t>
    </rPh>
    <rPh sb="28" eb="31">
      <t>ジギョウショ</t>
    </rPh>
    <rPh sb="31" eb="32">
      <t>トウ</t>
    </rPh>
    <rPh sb="34" eb="35">
      <t>ダイ</t>
    </rPh>
    <rPh sb="36" eb="38">
      <t>ジョウゲン</t>
    </rPh>
    <rPh sb="42" eb="44">
      <t>ホウモン</t>
    </rPh>
    <rPh sb="44" eb="45">
      <t>ケイ</t>
    </rPh>
    <rPh sb="45" eb="48">
      <t>ジギョウショ</t>
    </rPh>
    <rPh sb="48" eb="49">
      <t>トウ</t>
    </rPh>
    <rPh sb="51" eb="52">
      <t>ダイ</t>
    </rPh>
    <rPh sb="53" eb="55">
      <t>ジョウゲン</t>
    </rPh>
    <phoneticPr fontId="2"/>
  </si>
  <si>
    <t>同一車両を複数のサービス種別で使用している場合は、いずれかのサービス種別に入力し、重複しないようにすること。</t>
    <rPh sb="5" eb="7">
      <t>フクスウ</t>
    </rPh>
    <rPh sb="12" eb="14">
      <t>シュベツ</t>
    </rPh>
    <rPh sb="15" eb="17">
      <t>シヨウ</t>
    </rPh>
    <rPh sb="21" eb="23">
      <t>バアイ</t>
    </rPh>
    <rPh sb="34" eb="36">
      <t>シュベツ</t>
    </rPh>
    <rPh sb="37" eb="39">
      <t>ニュウリョク</t>
    </rPh>
    <rPh sb="41" eb="43">
      <t>チョウフク</t>
    </rPh>
    <phoneticPr fontId="2"/>
  </si>
  <si>
    <t>　「月数(c)」、「月数(h)」及び「月数(l)」は、令和6年4月から令和7年3月までの間で、介護保険サービス等を提供した（提供する予定）月数を入力すること。</t>
    <rPh sb="2" eb="3">
      <t>ツキ</t>
    </rPh>
    <rPh sb="3" eb="4">
      <t>スウ</t>
    </rPh>
    <rPh sb="10" eb="11">
      <t>ツキ</t>
    </rPh>
    <rPh sb="11" eb="12">
      <t>スウ</t>
    </rPh>
    <rPh sb="16" eb="17">
      <t>オヨ</t>
    </rPh>
    <rPh sb="19" eb="20">
      <t>ツキ</t>
    </rPh>
    <rPh sb="20" eb="21">
      <t>スウ</t>
    </rPh>
    <rPh sb="27" eb="29">
      <t>レイワ</t>
    </rPh>
    <rPh sb="30" eb="31">
      <t>ネン</t>
    </rPh>
    <rPh sb="32" eb="33">
      <t>ガツ</t>
    </rPh>
    <rPh sb="35" eb="37">
      <t>レイワ</t>
    </rPh>
    <rPh sb="38" eb="39">
      <t>ネン</t>
    </rPh>
    <rPh sb="40" eb="41">
      <t>ツキ</t>
    </rPh>
    <rPh sb="44" eb="45">
      <t>アイダ</t>
    </rPh>
    <rPh sb="47" eb="49">
      <t>カイゴ</t>
    </rPh>
    <rPh sb="49" eb="51">
      <t>ホケン</t>
    </rPh>
    <rPh sb="55" eb="56">
      <t>トウ</t>
    </rPh>
    <rPh sb="57" eb="59">
      <t>テイキョウ</t>
    </rPh>
    <rPh sb="62" eb="64">
      <t>テイキョウ</t>
    </rPh>
    <rPh sb="66" eb="68">
      <t>ヨテイ</t>
    </rPh>
    <rPh sb="69" eb="70">
      <t>ツキ</t>
    </rPh>
    <rPh sb="70" eb="71">
      <t>スウ</t>
    </rPh>
    <rPh sb="72" eb="74">
      <t>ニュウリョク</t>
    </rPh>
    <phoneticPr fontId="2"/>
  </si>
  <si>
    <t xml:space="preserve">  「食事提供の有無(f)」で「有」を選択した場合の ⑵食材費に係る支援給付金の「基準単価(g)」は、入所系事業所等は「800」、通所系事業所等は「200」を選択すること。</t>
    <rPh sb="16" eb="17">
      <t>ユウ</t>
    </rPh>
    <rPh sb="19" eb="21">
      <t>センタク</t>
    </rPh>
    <rPh sb="23" eb="25">
      <t>バアイ</t>
    </rPh>
    <rPh sb="32" eb="33">
      <t>カカ</t>
    </rPh>
    <rPh sb="34" eb="36">
      <t>シエン</t>
    </rPh>
    <rPh sb="36" eb="39">
      <t>キュウフキン</t>
    </rPh>
    <rPh sb="57" eb="58">
      <t>トウ</t>
    </rPh>
    <rPh sb="71" eb="72">
      <t>トウ</t>
    </rPh>
    <phoneticPr fontId="2"/>
  </si>
  <si>
    <t>申　請　者（法人）</t>
    <rPh sb="0" eb="1">
      <t>サル</t>
    </rPh>
    <rPh sb="2" eb="3">
      <t>ショウ</t>
    </rPh>
    <rPh sb="4" eb="5">
      <t>シャ</t>
    </rPh>
    <rPh sb="6" eb="8">
      <t>ホウジン</t>
    </rPh>
    <phoneticPr fontId="2"/>
  </si>
  <si>
    <t>　（例）令和6年6月から令和7年3月まで →「10」、令和6年6月から同年8月まで（9月から休止）→「3」、令和6年7月(新規)から令和7年3月まで →「9」等</t>
    <rPh sb="12" eb="14">
      <t>レイワ</t>
    </rPh>
    <rPh sb="46" eb="48">
      <t>キュウシ</t>
    </rPh>
    <rPh sb="61" eb="63">
      <t>シンキ</t>
    </rPh>
    <rPh sb="66" eb="68">
      <t>レイワ</t>
    </rPh>
    <rPh sb="79" eb="80">
      <t>トウ</t>
    </rPh>
    <phoneticPr fontId="2"/>
  </si>
  <si>
    <t>　複数のサービス種別や障がい福祉サービスで同一車両を共有している等の場合は、いずれかのサービス種別</t>
    <rPh sb="26" eb="28">
      <t>キョウユウ</t>
    </rPh>
    <phoneticPr fontId="2"/>
  </si>
  <si>
    <r>
      <t>　　　通所型サービスＢ実施団体については、</t>
    </r>
    <r>
      <rPr>
        <sz val="11"/>
        <color rgb="FFFF0000"/>
        <rFont val="ＭＳ ゴシック"/>
        <family val="3"/>
        <charset val="128"/>
      </rPr>
      <t>令和6年4月から令和7年1月までの間</t>
    </r>
    <r>
      <rPr>
        <sz val="11"/>
        <color theme="1"/>
        <rFont val="ＭＳ ゴシック"/>
        <family val="3"/>
        <charset val="128"/>
      </rPr>
      <t>で１日の利用者数が最大の日の</t>
    </r>
    <phoneticPr fontId="2"/>
  </si>
  <si>
    <t>　・「係数(d)」、「申請額(e)」、「係数(i)」、「申請額(j)」、「係数(m)」、「申請額(n)」及び「申請額計(o)」</t>
    <rPh sb="3" eb="5">
      <t>ケイスウ</t>
    </rPh>
    <rPh sb="20" eb="22">
      <t>ケイスウ</t>
    </rPh>
    <rPh sb="37" eb="39">
      <t>ケイスウ</t>
    </rPh>
    <rPh sb="45" eb="48">
      <t>シンセイガク</t>
    </rPh>
    <rPh sb="58" eb="59">
      <t>ケイ</t>
    </rPh>
    <phoneticPr fontId="2"/>
  </si>
  <si>
    <r>
      <t>　事業所・施設別申請額一覧（様式第２号）で入力した車両台数の車両ナンバーを</t>
    </r>
    <r>
      <rPr>
        <sz val="11"/>
        <rFont val="ＭＳ ゴシック"/>
        <family val="3"/>
        <charset val="128"/>
      </rPr>
      <t>（例）山形〇〇〇あ△△△△</t>
    </r>
    <rPh sb="1" eb="4">
      <t>ジギョウショ</t>
    </rPh>
    <rPh sb="5" eb="7">
      <t>シセツ</t>
    </rPh>
    <rPh sb="7" eb="8">
      <t>ベツ</t>
    </rPh>
    <rPh sb="8" eb="11">
      <t>シンセイガク</t>
    </rPh>
    <rPh sb="11" eb="13">
      <t>イチラン</t>
    </rPh>
    <rPh sb="14" eb="16">
      <t>ヨウシキ</t>
    </rPh>
    <rPh sb="16" eb="17">
      <t>ダイ</t>
    </rPh>
    <rPh sb="18" eb="19">
      <t>ゴウ</t>
    </rPh>
    <rPh sb="21" eb="23">
      <t>ニュウリョク</t>
    </rPh>
    <rPh sb="25" eb="27">
      <t>シャリョウ</t>
    </rPh>
    <rPh sb="27" eb="29">
      <t>ダイスウ</t>
    </rPh>
    <rPh sb="30" eb="32">
      <t>シャリョウ</t>
    </rPh>
    <rPh sb="38" eb="39">
      <t>レイ</t>
    </rPh>
    <rPh sb="40" eb="42">
      <t>ヤマガタ</t>
    </rPh>
    <phoneticPr fontId="2"/>
  </si>
  <si>
    <t>　ただし、訪問系事業所等については、計算式上必要である係数の「1」を入力し（サービス種別で訪問系を選択すると定員(b)が緑色に変わる。）、通所型サービスＢ実施団体については、令和6年4月から令和7年1月までの間で1日の利用者数が最大の日の数を入力すること。</t>
    <rPh sb="5" eb="7">
      <t>ホウモン</t>
    </rPh>
    <rPh sb="7" eb="8">
      <t>ケイ</t>
    </rPh>
    <rPh sb="8" eb="11">
      <t>ジギョウショ</t>
    </rPh>
    <rPh sb="11" eb="12">
      <t>トウ</t>
    </rPh>
    <rPh sb="60" eb="61">
      <t>ミドリ</t>
    </rPh>
    <phoneticPr fontId="2"/>
  </si>
  <si>
    <t>　下記の提出先に郵送（推奨）、窓口持参又はメールで提出してください。</t>
    <rPh sb="1" eb="3">
      <t>カキ</t>
    </rPh>
    <rPh sb="8" eb="10">
      <t>ユウソウ</t>
    </rPh>
    <rPh sb="11" eb="13">
      <t>スイショウ</t>
    </rPh>
    <rPh sb="15" eb="17">
      <t>マドグチ</t>
    </rPh>
    <rPh sb="17" eb="19">
      <t>ジサン</t>
    </rPh>
    <rPh sb="19" eb="20">
      <t>マタ</t>
    </rPh>
    <rPh sb="25" eb="2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</si>
</sst>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quot;&quot;"/>
  </numFmts>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10"/>
      <name val="ＭＳ Ｐ明朝"/>
      <family val="1"/>
      <charset val="128"/>
    </font>
    <font>
      <sz val="8"/>
      <name val="ＭＳ Ｐ明朝"/>
      <family val="1"/>
      <charset val="128"/>
    </font>
    <font>
      <sz val="8"/>
      <name val="ＭＳ Ｐゴシック"/>
      <family val="3"/>
      <charset val="128"/>
    </font>
    <font>
      <sz val="11"/>
      <name val="ＭＳ 明朝"/>
      <family val="1"/>
      <charset val="128"/>
    </font>
    <font>
      <b/>
      <sz val="11"/>
      <color rgb="FFFF0000"/>
      <name val="ＭＳ Ｐゴシック"/>
      <family val="3"/>
      <charset val="128"/>
    </font>
    <font>
      <sz val="10"/>
      <name val="ＭＳ Ｐゴシック"/>
      <family val="3"/>
      <charset val="128"/>
    </font>
    <font>
      <sz val="14"/>
      <name val="ＭＳ 明朝"/>
      <family val="1"/>
      <charset val="128"/>
    </font>
    <font>
      <sz val="12"/>
      <name val="ＭＳ 明朝"/>
      <family val="1"/>
      <charset val="128"/>
    </font>
    <font>
      <b/>
      <sz val="13"/>
      <color theme="1"/>
      <name val="HGPｺﾞｼｯｸM"/>
      <family val="3"/>
      <charset val="128"/>
    </font>
    <font>
      <b/>
      <sz val="14"/>
      <color theme="1"/>
      <name val="ＭＳ ゴシック"/>
      <family val="3"/>
      <charset val="128"/>
    </font>
    <font>
      <sz val="11"/>
      <color theme="1"/>
      <name val="ＭＳ ゴシック"/>
      <family val="3"/>
      <charset val="128"/>
    </font>
    <font>
      <sz val="12"/>
      <color theme="1"/>
      <name val="ＭＳ ゴシック"/>
      <family val="3"/>
      <charset val="128"/>
    </font>
    <font>
      <b/>
      <u/>
      <sz val="11"/>
      <color rgb="FFFF0000"/>
      <name val="ＭＳ ゴシック"/>
      <family val="3"/>
      <charset val="128"/>
    </font>
    <font>
      <b/>
      <sz val="11"/>
      <color theme="1"/>
      <name val="ＭＳ ゴシック"/>
      <family val="3"/>
      <charset val="128"/>
    </font>
    <font>
      <sz val="11"/>
      <color theme="1"/>
      <name val="ＭＳ 明朝"/>
      <family val="1"/>
      <charset val="128"/>
    </font>
    <font>
      <b/>
      <sz val="10"/>
      <name val="ＭＳ 明朝"/>
      <family val="1"/>
      <charset val="128"/>
    </font>
    <font>
      <sz val="11"/>
      <name val="ＭＳ ゴシック"/>
      <family val="3"/>
      <charset val="128"/>
    </font>
    <font>
      <sz val="11"/>
      <color rgb="FFFF0000"/>
      <name val="ＭＳ ゴシック"/>
      <family val="3"/>
      <charset val="128"/>
    </font>
    <font>
      <sz val="11"/>
      <color rgb="FFFF0000"/>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DAEEF3"/>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diagonalUp="1">
      <left style="medium">
        <color indexed="64"/>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top style="medium">
        <color indexed="64"/>
      </top>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diagonalUp="1">
      <left style="medium">
        <color indexed="64"/>
      </left>
      <right style="thin">
        <color indexed="64"/>
      </right>
      <top style="double">
        <color indexed="64"/>
      </top>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31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7"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29" xfId="0" applyFont="1" applyBorder="1" applyAlignment="1">
      <alignment vertical="center"/>
    </xf>
    <xf numFmtId="0" fontId="7" fillId="0"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8" fillId="0" borderId="0" xfId="0" applyFont="1" applyFill="1">
      <alignment vertical="center"/>
    </xf>
    <xf numFmtId="0" fontId="5"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8" fillId="0" borderId="0" xfId="0" applyFont="1" applyFill="1" applyAlignment="1"/>
    <xf numFmtId="0" fontId="5" fillId="0" borderId="3" xfId="0" applyFont="1" applyBorder="1" applyAlignment="1">
      <alignment vertical="center"/>
    </xf>
    <xf numFmtId="0" fontId="9" fillId="0" borderId="0" xfId="0" applyFont="1">
      <alignment vertical="center"/>
    </xf>
    <xf numFmtId="0" fontId="8" fillId="0" borderId="0" xfId="0" applyFont="1" applyFill="1" applyAlignment="1">
      <alignment vertical="center" shrinkToFit="1"/>
    </xf>
    <xf numFmtId="0" fontId="4" fillId="0" borderId="0" xfId="0" applyFont="1" applyAlignment="1">
      <alignment vertical="center"/>
    </xf>
    <xf numFmtId="0" fontId="10" fillId="0" borderId="0" xfId="0" applyFont="1">
      <alignment vertical="center"/>
    </xf>
    <xf numFmtId="0" fontId="0" fillId="0" borderId="0" xfId="0" applyFill="1">
      <alignment vertical="center"/>
    </xf>
    <xf numFmtId="0" fontId="11" fillId="0" borderId="0" xfId="0" applyFont="1">
      <alignment vertical="center"/>
    </xf>
    <xf numFmtId="0" fontId="4" fillId="0" borderId="0" xfId="0" applyFont="1" applyFill="1">
      <alignment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28" xfId="0" applyFont="1" applyBorder="1">
      <alignment vertical="center"/>
    </xf>
    <xf numFmtId="0" fontId="4" fillId="0" borderId="25" xfId="0" applyFont="1" applyBorder="1">
      <alignment vertical="center"/>
    </xf>
    <xf numFmtId="0" fontId="5" fillId="0" borderId="17" xfId="0" applyFont="1" applyBorder="1" applyAlignment="1">
      <alignment vertical="center"/>
    </xf>
    <xf numFmtId="38" fontId="0" fillId="0" borderId="0" xfId="4" applyFont="1">
      <alignment vertical="center"/>
    </xf>
    <xf numFmtId="0" fontId="12" fillId="0" borderId="0" xfId="0" applyFont="1">
      <alignment vertical="center"/>
    </xf>
    <xf numFmtId="0" fontId="4" fillId="0" borderId="0" xfId="0" applyFont="1" applyFill="1" applyAlignment="1">
      <alignment horizontal="center" vertical="center"/>
    </xf>
    <xf numFmtId="0" fontId="13" fillId="0" borderId="0" xfId="0" applyFont="1">
      <alignment vertical="center"/>
    </xf>
    <xf numFmtId="0" fontId="10" fillId="0" borderId="8" xfId="0" applyFont="1" applyBorder="1">
      <alignment vertical="center"/>
    </xf>
    <xf numFmtId="0" fontId="10" fillId="0" borderId="0" xfId="0" applyFont="1" applyBorder="1">
      <alignment vertical="center"/>
    </xf>
    <xf numFmtId="0" fontId="10" fillId="0" borderId="9" xfId="0" applyFont="1" applyBorder="1">
      <alignment vertical="center"/>
    </xf>
    <xf numFmtId="0" fontId="14" fillId="0" borderId="0" xfId="0" applyFont="1" applyFill="1" applyBorder="1" applyAlignment="1">
      <alignment horizontal="center" vertical="center"/>
    </xf>
    <xf numFmtId="0" fontId="14" fillId="0" borderId="0" xfId="0" applyFont="1" applyFill="1">
      <alignment vertical="center"/>
    </xf>
    <xf numFmtId="0" fontId="14" fillId="0" borderId="0" xfId="0" applyFont="1" applyFill="1" applyBorder="1" applyAlignment="1">
      <alignment horizontal="left" vertical="center"/>
    </xf>
    <xf numFmtId="0" fontId="10" fillId="0" borderId="0" xfId="0" applyFont="1" applyFill="1">
      <alignment vertical="center"/>
    </xf>
    <xf numFmtId="0" fontId="4" fillId="0" borderId="0" xfId="0" applyFont="1" applyBorder="1" applyAlignment="1">
      <alignment vertical="center" wrapText="1"/>
    </xf>
    <xf numFmtId="0" fontId="14" fillId="0" borderId="0" xfId="0" applyFont="1" applyBorder="1" applyAlignment="1">
      <alignment vertical="center"/>
    </xf>
    <xf numFmtId="0" fontId="10" fillId="0" borderId="0" xfId="0" applyFont="1" applyFill="1" applyBorder="1" applyAlignment="1">
      <alignment horizontal="center" vertical="center"/>
    </xf>
    <xf numFmtId="0" fontId="10" fillId="0" borderId="57" xfId="0" applyFont="1" applyBorder="1">
      <alignment vertical="center"/>
    </xf>
    <xf numFmtId="0" fontId="14" fillId="0" borderId="8" xfId="0" applyFont="1" applyBorder="1">
      <alignment vertical="center"/>
    </xf>
    <xf numFmtId="0" fontId="14" fillId="0" borderId="58" xfId="0" applyFont="1" applyBorder="1">
      <alignment vertical="center"/>
    </xf>
    <xf numFmtId="0" fontId="10" fillId="0" borderId="59" xfId="0" applyFont="1" applyFill="1" applyBorder="1" applyAlignment="1">
      <alignment horizontal="center" vertical="center"/>
    </xf>
    <xf numFmtId="0" fontId="10" fillId="0" borderId="6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left" vertical="center"/>
    </xf>
    <xf numFmtId="0" fontId="16" fillId="0" borderId="0" xfId="0" applyFont="1" applyProtection="1">
      <alignment vertical="center"/>
    </xf>
    <xf numFmtId="0" fontId="17" fillId="0" borderId="0" xfId="0" applyFont="1" applyProtection="1">
      <alignment vertical="center"/>
    </xf>
    <xf numFmtId="0" fontId="16" fillId="0" borderId="0" xfId="0" applyFont="1" applyAlignment="1" applyProtection="1">
      <alignment vertical="center"/>
    </xf>
    <xf numFmtId="0" fontId="18" fillId="0" borderId="0" xfId="0" applyFont="1" applyAlignment="1" applyProtection="1">
      <alignment horizontal="left" vertical="top"/>
    </xf>
    <xf numFmtId="0" fontId="17" fillId="0" borderId="0" xfId="0" applyFont="1" applyAlignment="1" applyProtection="1">
      <alignment horizontal="left" vertical="top"/>
    </xf>
    <xf numFmtId="0" fontId="17" fillId="5" borderId="36" xfId="0" applyFont="1" applyFill="1" applyBorder="1" applyProtection="1">
      <alignment vertical="center"/>
    </xf>
    <xf numFmtId="0" fontId="20" fillId="4" borderId="0" xfId="0" applyFont="1" applyFill="1" applyProtection="1">
      <alignment vertical="center"/>
    </xf>
    <xf numFmtId="0" fontId="17" fillId="0" borderId="0" xfId="0" applyFont="1" applyAlignment="1" applyProtection="1">
      <alignment horizontal="left" vertical="center" wrapText="1"/>
    </xf>
    <xf numFmtId="0" fontId="17" fillId="0" borderId="0" xfId="0" applyFont="1" applyAlignment="1" applyProtection="1">
      <alignment horizontal="left" vertical="center"/>
    </xf>
    <xf numFmtId="0" fontId="21" fillId="0" borderId="0" xfId="0" applyFont="1" applyAlignment="1" applyProtection="1">
      <alignment horizontal="left" vertical="top"/>
    </xf>
    <xf numFmtId="0" fontId="21" fillId="0" borderId="0" xfId="0" applyFont="1" applyProtection="1">
      <alignment vertical="center"/>
    </xf>
    <xf numFmtId="0" fontId="17" fillId="3" borderId="36" xfId="0" applyFont="1" applyFill="1" applyBorder="1" applyProtection="1">
      <alignment vertical="center"/>
    </xf>
    <xf numFmtId="0" fontId="14" fillId="5" borderId="54" xfId="0" applyFont="1" applyFill="1" applyBorder="1" applyAlignment="1">
      <alignment horizontal="center" vertical="center"/>
    </xf>
    <xf numFmtId="0" fontId="14" fillId="5" borderId="55" xfId="0" applyFont="1" applyFill="1" applyBorder="1" applyAlignment="1">
      <alignment horizontal="center" vertical="center"/>
    </xf>
    <xf numFmtId="0" fontId="14" fillId="5" borderId="56" xfId="0" applyFont="1" applyFill="1" applyBorder="1" applyAlignment="1">
      <alignment horizontal="center" vertical="center"/>
    </xf>
    <xf numFmtId="0" fontId="10" fillId="5" borderId="54" xfId="0" applyFont="1" applyFill="1" applyBorder="1" applyAlignment="1">
      <alignment horizontal="center" vertical="center"/>
    </xf>
    <xf numFmtId="0" fontId="10" fillId="5" borderId="55" xfId="0" applyFont="1" applyFill="1" applyBorder="1" applyAlignment="1">
      <alignment horizontal="center" vertical="center"/>
    </xf>
    <xf numFmtId="0" fontId="17" fillId="0" borderId="0" xfId="0" applyFont="1" applyFill="1" applyBorder="1" applyProtection="1">
      <alignment vertical="center"/>
    </xf>
    <xf numFmtId="0" fontId="17" fillId="0" borderId="0" xfId="0" applyFont="1" applyFill="1" applyAlignment="1" applyProtection="1">
      <alignment horizontal="left" vertical="top"/>
    </xf>
    <xf numFmtId="0" fontId="17" fillId="4" borderId="0" xfId="0" applyFont="1" applyFill="1" applyProtection="1">
      <alignment vertical="center"/>
    </xf>
    <xf numFmtId="0" fontId="17" fillId="0" borderId="0" xfId="0" applyFont="1" applyAlignment="1" applyProtection="1">
      <alignment vertical="center"/>
    </xf>
    <xf numFmtId="0" fontId="22" fillId="0" borderId="0" xfId="0" applyFont="1" applyFill="1" applyBorder="1" applyAlignment="1">
      <alignment horizontal="left" vertical="center"/>
    </xf>
    <xf numFmtId="0" fontId="10" fillId="0" borderId="0" xfId="0" applyFont="1" applyAlignment="1">
      <alignment horizontal="right" vertical="center"/>
    </xf>
    <xf numFmtId="0" fontId="4" fillId="2" borderId="20" xfId="0" applyFont="1" applyFill="1" applyBorder="1" applyAlignment="1">
      <alignment horizontal="center" vertical="center"/>
    </xf>
    <xf numFmtId="0" fontId="4" fillId="2" borderId="20" xfId="0" applyFont="1" applyFill="1" applyBorder="1" applyAlignment="1">
      <alignment horizontal="center" vertical="center" shrinkToFit="1"/>
    </xf>
    <xf numFmtId="177" fontId="10" fillId="0" borderId="36" xfId="0" applyNumberFormat="1" applyFont="1" applyBorder="1" applyAlignment="1">
      <alignment horizontal="center" vertical="center" shrinkToFit="1"/>
    </xf>
    <xf numFmtId="177" fontId="10" fillId="5" borderId="1" xfId="0" applyNumberFormat="1" applyFont="1" applyFill="1" applyBorder="1" applyAlignment="1">
      <alignment horizontal="center" vertical="center" shrinkToFit="1"/>
    </xf>
    <xf numFmtId="177" fontId="10" fillId="3" borderId="36" xfId="0" applyNumberFormat="1" applyFont="1" applyFill="1" applyBorder="1" applyAlignment="1">
      <alignment horizontal="center" vertical="center" shrinkToFit="1"/>
    </xf>
    <xf numFmtId="177" fontId="10" fillId="3" borderId="36" xfId="4" applyNumberFormat="1" applyFont="1" applyFill="1" applyBorder="1" applyAlignment="1">
      <alignment horizontal="right" vertical="center" shrinkToFit="1"/>
    </xf>
    <xf numFmtId="177" fontId="10" fillId="5" borderId="36" xfId="4" applyNumberFormat="1" applyFont="1" applyFill="1" applyBorder="1" applyAlignment="1">
      <alignment horizontal="right" vertical="center" shrinkToFit="1"/>
    </xf>
    <xf numFmtId="177" fontId="10" fillId="0" borderId="47" xfId="4" applyNumberFormat="1" applyFont="1" applyBorder="1" applyAlignment="1">
      <alignment horizontal="right" vertical="center" shrinkToFit="1"/>
    </xf>
    <xf numFmtId="177" fontId="10" fillId="0" borderId="38" xfId="4" applyNumberFormat="1" applyFont="1" applyBorder="1" applyAlignment="1">
      <alignment horizontal="right" vertical="center" shrinkToFit="1"/>
    </xf>
    <xf numFmtId="177" fontId="10" fillId="5" borderId="38" xfId="4" applyNumberFormat="1" applyFont="1" applyFill="1" applyBorder="1" applyAlignment="1">
      <alignment horizontal="right" vertical="center" shrinkToFit="1"/>
    </xf>
    <xf numFmtId="177" fontId="10" fillId="0" borderId="39" xfId="0" applyNumberFormat="1" applyFont="1" applyBorder="1" applyAlignment="1">
      <alignment horizontal="center" vertical="center" shrinkToFit="1"/>
    </xf>
    <xf numFmtId="177" fontId="10" fillId="5" borderId="44" xfId="0" applyNumberFormat="1" applyFont="1" applyFill="1" applyBorder="1" applyAlignment="1">
      <alignment horizontal="center" vertical="center" shrinkToFit="1"/>
    </xf>
    <xf numFmtId="177" fontId="10" fillId="3" borderId="39" xfId="0" applyNumberFormat="1" applyFont="1" applyFill="1" applyBorder="1" applyAlignment="1">
      <alignment horizontal="center" vertical="center" shrinkToFit="1"/>
    </xf>
    <xf numFmtId="177" fontId="10" fillId="0" borderId="45" xfId="4" applyNumberFormat="1" applyFont="1" applyBorder="1" applyAlignment="1">
      <alignment horizontal="right" vertical="center" shrinkToFit="1"/>
    </xf>
    <xf numFmtId="177" fontId="10" fillId="5" borderId="45" xfId="4" applyNumberFormat="1" applyFont="1" applyFill="1" applyBorder="1" applyAlignment="1">
      <alignment horizontal="right" vertical="center" shrinkToFit="1"/>
    </xf>
    <xf numFmtId="177" fontId="10" fillId="0" borderId="46" xfId="4" applyNumberFormat="1" applyFont="1" applyBorder="1" applyAlignment="1">
      <alignment horizontal="right" vertical="center" shrinkToFit="1"/>
    </xf>
    <xf numFmtId="177" fontId="10" fillId="0" borderId="43" xfId="4" applyNumberFormat="1" applyFont="1" applyBorder="1" applyAlignment="1">
      <alignment horizontal="right" vertical="center" shrinkToFit="1"/>
    </xf>
    <xf numFmtId="0" fontId="4" fillId="0" borderId="0" xfId="0" applyFont="1" applyAlignment="1">
      <alignment horizontal="center" vertical="center" shrinkToFit="1"/>
    </xf>
    <xf numFmtId="0" fontId="10" fillId="0" borderId="36" xfId="0" applyFont="1" applyBorder="1">
      <alignment vertical="center"/>
    </xf>
    <xf numFmtId="49" fontId="10" fillId="0" borderId="36" xfId="0" applyNumberFormat="1" applyFont="1" applyBorder="1" applyAlignment="1">
      <alignment horizontal="right" vertical="center"/>
    </xf>
    <xf numFmtId="49" fontId="10" fillId="0" borderId="36" xfId="0" applyNumberFormat="1" applyFont="1" applyFill="1" applyBorder="1" applyAlignment="1">
      <alignment horizontal="right" vertical="center"/>
    </xf>
    <xf numFmtId="0" fontId="10" fillId="5" borderId="36" xfId="0" applyFont="1" applyFill="1" applyBorder="1">
      <alignment vertical="center"/>
    </xf>
    <xf numFmtId="0" fontId="10" fillId="3" borderId="36" xfId="0" applyFont="1" applyFill="1" applyBorder="1">
      <alignment vertical="center"/>
    </xf>
    <xf numFmtId="0" fontId="10" fillId="0" borderId="0" xfId="0" applyFont="1" applyAlignment="1">
      <alignment horizontal="left" vertical="center"/>
    </xf>
    <xf numFmtId="0" fontId="23" fillId="0" borderId="0" xfId="0" applyFont="1">
      <alignment vertical="center"/>
    </xf>
    <xf numFmtId="0" fontId="4" fillId="0" borderId="0" xfId="0" applyFont="1" applyFill="1" applyAlignment="1">
      <alignment horizontal="left" vertical="center"/>
    </xf>
    <xf numFmtId="0" fontId="6" fillId="0" borderId="13" xfId="0" applyFont="1" applyBorder="1">
      <alignment vertical="center"/>
    </xf>
    <xf numFmtId="0" fontId="6" fillId="0" borderId="21" xfId="0" applyFont="1" applyBorder="1">
      <alignment vertical="center"/>
    </xf>
    <xf numFmtId="0" fontId="6" fillId="0" borderId="27" xfId="0" applyFont="1" applyBorder="1">
      <alignment vertical="center"/>
    </xf>
    <xf numFmtId="0" fontId="6" fillId="0" borderId="8" xfId="0" applyFont="1" applyBorder="1">
      <alignment vertical="center"/>
    </xf>
    <xf numFmtId="0" fontId="6" fillId="0" borderId="24" xfId="0" applyFont="1" applyBorder="1">
      <alignment vertical="center"/>
    </xf>
    <xf numFmtId="0" fontId="6" fillId="0" borderId="0" xfId="0" applyFont="1" applyBorder="1">
      <alignment vertical="center"/>
    </xf>
    <xf numFmtId="0" fontId="6" fillId="0" borderId="15" xfId="0" applyFont="1" applyBorder="1">
      <alignment vertical="center"/>
    </xf>
    <xf numFmtId="0" fontId="6" fillId="0" borderId="14" xfId="0" applyFont="1" applyBorder="1">
      <alignment vertical="center"/>
    </xf>
    <xf numFmtId="0" fontId="6" fillId="0" borderId="22" xfId="0" applyFont="1" applyBorder="1">
      <alignment vertical="center"/>
    </xf>
    <xf numFmtId="0" fontId="4" fillId="0" borderId="17" xfId="0" applyFont="1" applyBorder="1">
      <alignment vertical="center"/>
    </xf>
    <xf numFmtId="0" fontId="4" fillId="2" borderId="61" xfId="0" applyFont="1" applyFill="1" applyBorder="1" applyAlignment="1">
      <alignment horizontal="center" vertical="center" shrinkToFit="1"/>
    </xf>
    <xf numFmtId="0" fontId="4" fillId="2" borderId="62" xfId="0" applyFont="1" applyFill="1" applyBorder="1" applyAlignment="1">
      <alignment horizontal="center" vertical="center"/>
    </xf>
    <xf numFmtId="177" fontId="10" fillId="3" borderId="3" xfId="4" applyNumberFormat="1" applyFont="1" applyFill="1" applyBorder="1" applyAlignment="1">
      <alignment horizontal="right" vertical="center" shrinkToFit="1"/>
    </xf>
    <xf numFmtId="177" fontId="10" fillId="0" borderId="63" xfId="4" applyNumberFormat="1" applyFont="1" applyBorder="1" applyAlignment="1">
      <alignment horizontal="right" vertical="center" shrinkToFit="1"/>
    </xf>
    <xf numFmtId="0" fontId="4" fillId="2" borderId="12" xfId="0" applyFont="1" applyFill="1" applyBorder="1" applyAlignment="1">
      <alignment horizontal="center" vertical="center"/>
    </xf>
    <xf numFmtId="0" fontId="0" fillId="0" borderId="0" xfId="0" applyAlignment="1">
      <alignment horizontal="right" vertical="center"/>
    </xf>
    <xf numFmtId="177" fontId="10" fillId="3" borderId="45" xfId="4" applyNumberFormat="1" applyFont="1" applyFill="1" applyBorder="1" applyAlignment="1">
      <alignment horizontal="right" vertical="center" shrinkToFit="1"/>
    </xf>
    <xf numFmtId="0" fontId="0" fillId="0" borderId="0" xfId="0" applyFont="1">
      <alignment vertical="center"/>
    </xf>
    <xf numFmtId="0" fontId="5" fillId="2" borderId="12" xfId="0" applyFont="1" applyFill="1" applyBorder="1" applyAlignment="1">
      <alignment horizontal="center" vertical="center" wrapText="1"/>
    </xf>
    <xf numFmtId="0" fontId="10" fillId="0" borderId="36" xfId="0" applyFont="1" applyBorder="1" applyAlignment="1">
      <alignment horizontal="center" vertical="center"/>
    </xf>
    <xf numFmtId="0" fontId="4" fillId="2" borderId="1" xfId="0" applyFont="1" applyFill="1" applyBorder="1" applyAlignment="1">
      <alignment horizontal="center" vertical="center" shrinkToFit="1"/>
    </xf>
    <xf numFmtId="0" fontId="7" fillId="0" borderId="0" xfId="0" applyFont="1">
      <alignment vertical="center"/>
    </xf>
    <xf numFmtId="0" fontId="10" fillId="6" borderId="36" xfId="0" applyFont="1" applyFill="1" applyBorder="1">
      <alignment vertical="center"/>
    </xf>
    <xf numFmtId="0" fontId="10" fillId="5" borderId="36" xfId="0" applyFont="1" applyFill="1" applyBorder="1" applyAlignment="1">
      <alignment horizontal="center" vertical="center"/>
    </xf>
    <xf numFmtId="177" fontId="10" fillId="0" borderId="64" xfId="4" applyNumberFormat="1" applyFont="1" applyBorder="1" applyAlignment="1">
      <alignment horizontal="right" vertical="center" shrinkToFit="1"/>
    </xf>
    <xf numFmtId="177" fontId="10" fillId="3" borderId="1" xfId="4" applyNumberFormat="1" applyFont="1" applyFill="1" applyBorder="1" applyAlignment="1">
      <alignment horizontal="right" vertical="center" shrinkToFit="1"/>
    </xf>
    <xf numFmtId="0" fontId="10" fillId="0" borderId="38" xfId="4" applyNumberFormat="1" applyFont="1" applyFill="1" applyBorder="1" applyAlignment="1" applyProtection="1">
      <alignment horizontal="right" vertical="center" shrinkToFit="1"/>
    </xf>
    <xf numFmtId="0" fontId="4" fillId="2" borderId="65" xfId="0" applyFont="1" applyFill="1" applyBorder="1" applyAlignment="1">
      <alignment horizontal="center" vertical="center"/>
    </xf>
    <xf numFmtId="177" fontId="10" fillId="0" borderId="66" xfId="4" applyNumberFormat="1" applyFont="1" applyBorder="1" applyAlignment="1">
      <alignment horizontal="right" vertical="center" shrinkToFit="1"/>
    </xf>
    <xf numFmtId="0" fontId="4" fillId="2" borderId="37" xfId="0" applyFont="1" applyFill="1" applyBorder="1" applyAlignment="1">
      <alignment horizontal="center" vertical="center" shrinkToFit="1"/>
    </xf>
    <xf numFmtId="177" fontId="10" fillId="0" borderId="67" xfId="4" applyNumberFormat="1" applyFont="1" applyBorder="1" applyAlignment="1">
      <alignment horizontal="right" vertical="center" shrinkToFit="1"/>
    </xf>
    <xf numFmtId="0" fontId="10" fillId="0" borderId="38" xfId="4" applyNumberFormat="1" applyFont="1" applyFill="1" applyBorder="1" applyAlignment="1">
      <alignment horizontal="right" vertical="center" shrinkToFit="1"/>
    </xf>
    <xf numFmtId="177" fontId="10" fillId="3" borderId="44" xfId="4" applyNumberFormat="1" applyFont="1" applyFill="1" applyBorder="1" applyAlignment="1">
      <alignment horizontal="right" vertical="center" shrinkToFit="1"/>
    </xf>
    <xf numFmtId="0" fontId="10" fillId="0" borderId="45" xfId="4" applyNumberFormat="1" applyFont="1" applyFill="1" applyBorder="1" applyAlignment="1" applyProtection="1">
      <alignment horizontal="right" vertical="center" shrinkToFit="1"/>
    </xf>
    <xf numFmtId="0" fontId="10" fillId="0" borderId="45" xfId="4" applyNumberFormat="1" applyFont="1" applyFill="1" applyBorder="1" applyAlignment="1">
      <alignment horizontal="right" vertical="center" shrinkToFit="1"/>
    </xf>
    <xf numFmtId="0" fontId="10" fillId="0" borderId="63" xfId="4" applyNumberFormat="1" applyFont="1" applyFill="1" applyBorder="1" applyAlignment="1">
      <alignment horizontal="right" vertical="center" shrinkToFit="1"/>
    </xf>
    <xf numFmtId="0" fontId="4" fillId="0" borderId="0" xfId="0" applyFont="1" applyFill="1" applyAlignment="1">
      <alignment horizontal="center" vertical="center" shrinkToFit="1"/>
    </xf>
    <xf numFmtId="0" fontId="0" fillId="0" borderId="0" xfId="0" applyFont="1" applyFill="1">
      <alignment vertical="center"/>
    </xf>
    <xf numFmtId="0" fontId="23" fillId="0" borderId="0" xfId="0" applyFont="1" applyProtection="1">
      <alignment vertical="center"/>
    </xf>
    <xf numFmtId="0" fontId="24" fillId="0" borderId="0" xfId="0" applyFont="1" applyFill="1" applyProtection="1">
      <alignment vertical="center"/>
    </xf>
    <xf numFmtId="0" fontId="10" fillId="0" borderId="68" xfId="0" applyFont="1" applyBorder="1">
      <alignment vertical="center"/>
    </xf>
    <xf numFmtId="177" fontId="10" fillId="0" borderId="69" xfId="4" applyNumberFormat="1" applyFont="1" applyBorder="1" applyAlignment="1">
      <alignment horizontal="right" vertical="center" shrinkToFit="1"/>
    </xf>
    <xf numFmtId="177" fontId="10" fillId="0" borderId="70" xfId="4" applyNumberFormat="1" applyFont="1" applyBorder="1" applyAlignment="1">
      <alignment horizontal="right" vertical="center" shrinkToFit="1"/>
    </xf>
    <xf numFmtId="177" fontId="10" fillId="0" borderId="71" xfId="4" applyNumberFormat="1" applyFont="1" applyBorder="1" applyAlignment="1">
      <alignment horizontal="right" vertical="center" shrinkToFit="1"/>
    </xf>
    <xf numFmtId="177" fontId="10" fillId="0" borderId="72" xfId="4" applyNumberFormat="1" applyFont="1" applyBorder="1" applyAlignment="1">
      <alignment horizontal="right" vertical="center" shrinkToFit="1"/>
    </xf>
    <xf numFmtId="177" fontId="10" fillId="0" borderId="73" xfId="4" applyNumberFormat="1" applyFont="1" applyBorder="1" applyAlignment="1">
      <alignment horizontal="right" vertical="center" shrinkToFit="1"/>
    </xf>
    <xf numFmtId="177" fontId="10" fillId="0" borderId="74" xfId="4" applyNumberFormat="1" applyFont="1" applyBorder="1" applyAlignment="1">
      <alignment horizontal="right" vertical="center" shrinkToFit="1"/>
    </xf>
    <xf numFmtId="177" fontId="10" fillId="0" borderId="75" xfId="4" applyNumberFormat="1" applyFont="1" applyBorder="1" applyAlignment="1">
      <alignment horizontal="right" vertical="center" shrinkToFit="1"/>
    </xf>
    <xf numFmtId="177" fontId="10" fillId="0" borderId="76" xfId="4" applyNumberFormat="1" applyFont="1" applyBorder="1" applyAlignment="1">
      <alignment horizontal="right" vertical="center" shrinkToFit="1"/>
    </xf>
    <xf numFmtId="177" fontId="10" fillId="6" borderId="1" xfId="4" applyNumberFormat="1" applyFont="1" applyFill="1" applyBorder="1" applyAlignment="1">
      <alignment horizontal="right" vertical="center" shrinkToFit="1"/>
    </xf>
    <xf numFmtId="177" fontId="10" fillId="6" borderId="38" xfId="4" applyNumberFormat="1" applyFont="1" applyFill="1" applyBorder="1" applyAlignment="1">
      <alignment horizontal="right" vertical="center" shrinkToFit="1"/>
    </xf>
    <xf numFmtId="49" fontId="10" fillId="0" borderId="36" xfId="0" applyNumberFormat="1" applyFont="1" applyBorder="1" applyAlignment="1">
      <alignment horizontal="center" vertical="center"/>
    </xf>
    <xf numFmtId="0" fontId="10" fillId="0" borderId="36" xfId="0" applyFont="1" applyBorder="1" applyAlignment="1">
      <alignment horizontal="center" vertical="center"/>
    </xf>
    <xf numFmtId="49" fontId="10" fillId="0" borderId="36" xfId="0" applyNumberFormat="1" applyFont="1" applyBorder="1" applyAlignment="1">
      <alignment horizontal="center" vertical="center" wrapText="1"/>
    </xf>
    <xf numFmtId="49" fontId="10" fillId="0" borderId="36"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7" fillId="0" borderId="0" xfId="0" applyFont="1" applyAlignment="1" applyProtection="1">
      <alignment horizontal="left" vertical="center" wrapText="1"/>
    </xf>
    <xf numFmtId="0" fontId="17" fillId="0" borderId="0" xfId="0" applyFont="1" applyAlignment="1" applyProtection="1">
      <alignment horizontal="left" vertical="center"/>
    </xf>
    <xf numFmtId="0" fontId="15" fillId="4" borderId="1"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20" fillId="4" borderId="0" xfId="0" applyFont="1" applyFill="1" applyAlignment="1" applyProtection="1">
      <alignment horizontal="left" vertical="center"/>
    </xf>
    <xf numFmtId="0" fontId="24" fillId="0" borderId="0" xfId="0" applyFont="1" applyFill="1" applyAlignment="1" applyProtection="1">
      <alignment horizontal="left" vertical="center" wrapText="1"/>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7" xfId="0" applyNumberFormat="1" applyFont="1" applyBorder="1" applyAlignment="1">
      <alignment horizontal="right"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0" xfId="0" applyNumberFormat="1" applyFont="1" applyBorder="1" applyAlignment="1">
      <alignment horizontal="righ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176" fontId="4" fillId="0" borderId="24" xfId="0" applyNumberFormat="1" applyFont="1" applyBorder="1" applyAlignment="1">
      <alignment horizontal="right" vertical="center"/>
    </xf>
    <xf numFmtId="176" fontId="4" fillId="0" borderId="25" xfId="0" applyNumberFormat="1" applyFont="1" applyBorder="1" applyAlignment="1">
      <alignment horizontal="right" vertical="center"/>
    </xf>
    <xf numFmtId="0" fontId="4" fillId="0" borderId="15" xfId="0" applyFont="1" applyBorder="1" applyAlignment="1">
      <alignment vertical="center"/>
    </xf>
    <xf numFmtId="0" fontId="4" fillId="0" borderId="7" xfId="0"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4" xfId="0" applyFont="1" applyBorder="1" applyAlignment="1">
      <alignment vertical="center"/>
    </xf>
    <xf numFmtId="0" fontId="4" fillId="0" borderId="25" xfId="0" applyFont="1" applyBorder="1" applyAlignment="1">
      <alignment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4" fillId="0" borderId="4" xfId="0" applyFont="1" applyBorder="1" applyAlignment="1">
      <alignment vertical="center"/>
    </xf>
    <xf numFmtId="0" fontId="4" fillId="0" borderId="5" xfId="0" applyFont="1" applyBorder="1" applyAlignment="1">
      <alignmen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Fill="1" applyAlignment="1">
      <alignment horizontal="center" vertical="center"/>
    </xf>
    <xf numFmtId="49" fontId="4" fillId="5" borderId="5" xfId="0" applyNumberFormat="1" applyFont="1" applyFill="1" applyBorder="1" applyAlignment="1">
      <alignment horizontal="center" vertical="center"/>
    </xf>
    <xf numFmtId="0" fontId="4" fillId="5" borderId="15" xfId="0" applyFont="1" applyFill="1" applyBorder="1" applyAlignment="1">
      <alignment vertical="center"/>
    </xf>
    <xf numFmtId="0" fontId="4" fillId="5" borderId="7" xfId="0" applyFont="1" applyFill="1" applyBorder="1" applyAlignment="1">
      <alignment vertical="center"/>
    </xf>
    <xf numFmtId="0" fontId="4" fillId="5" borderId="17" xfId="0" applyFont="1" applyFill="1" applyBorder="1" applyAlignment="1">
      <alignment vertical="center"/>
    </xf>
    <xf numFmtId="0" fontId="4" fillId="5" borderId="13" xfId="0" applyFont="1" applyFill="1" applyBorder="1" applyAlignment="1">
      <alignment vertical="center"/>
    </xf>
    <xf numFmtId="0" fontId="4" fillId="5" borderId="14" xfId="0" applyFont="1" applyFill="1" applyBorder="1" applyAlignment="1">
      <alignment vertical="center"/>
    </xf>
    <xf numFmtId="0" fontId="4" fillId="5" borderId="16" xfId="0" applyFont="1" applyFill="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5" borderId="0" xfId="0" applyFont="1" applyFill="1" applyAlignment="1">
      <alignment horizontal="center" vertical="center"/>
    </xf>
    <xf numFmtId="0" fontId="4" fillId="0" borderId="0" xfId="0" applyFont="1" applyAlignment="1">
      <alignment horizontal="left" vertical="center"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9" xfId="0" applyFont="1" applyFill="1" applyBorder="1" applyAlignment="1">
      <alignment horizontal="left" vertical="center"/>
    </xf>
    <xf numFmtId="0" fontId="4" fillId="5" borderId="0" xfId="0" applyFont="1" applyFill="1" applyBorder="1" applyAlignment="1">
      <alignment horizontal="lef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0" fontId="4" fillId="5" borderId="8" xfId="0" applyFont="1" applyFill="1" applyBorder="1" applyAlignment="1">
      <alignment horizontal="left" vertical="center"/>
    </xf>
    <xf numFmtId="0" fontId="4" fillId="5" borderId="12" xfId="0" applyFont="1" applyFill="1" applyBorder="1" applyAlignment="1">
      <alignment horizontal="left"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6" fillId="0" borderId="21" xfId="0" applyFont="1" applyBorder="1"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6" fillId="0" borderId="15" xfId="0" applyFont="1" applyBorder="1" applyAlignment="1">
      <alignment vertical="center" shrinkToFit="1"/>
    </xf>
    <xf numFmtId="0" fontId="0" fillId="0" borderId="7" xfId="0" applyBorder="1" applyAlignment="1">
      <alignment vertical="center" shrinkToFit="1"/>
    </xf>
    <xf numFmtId="0" fontId="0" fillId="0" borderId="17" xfId="0" applyBorder="1" applyAlignment="1">
      <alignment vertical="center" shrinkToFit="1"/>
    </xf>
    <xf numFmtId="177" fontId="10" fillId="0" borderId="11" xfId="0" applyNumberFormat="1" applyFont="1" applyBorder="1" applyAlignment="1">
      <alignment horizontal="center" vertical="center" shrinkToFit="1"/>
    </xf>
    <xf numFmtId="177" fontId="10" fillId="0" borderId="8" xfId="0" applyNumberFormat="1" applyFont="1" applyBorder="1" applyAlignment="1">
      <alignment horizontal="center" vertical="center" shrinkToFit="1"/>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10" fillId="2" borderId="36"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10" fillId="0" borderId="36" xfId="0" applyFont="1" applyBorder="1" applyAlignment="1">
      <alignment horizontal="center" vertical="center"/>
    </xf>
    <xf numFmtId="0" fontId="7" fillId="0" borderId="1" xfId="0" applyFont="1" applyBorder="1" applyAlignment="1">
      <alignment horizontal="left" vertical="center" wrapText="1" shrinkToFit="1"/>
    </xf>
    <xf numFmtId="0" fontId="7" fillId="0" borderId="2"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4" fillId="5" borderId="36" xfId="0" applyFont="1" applyFill="1" applyBorder="1" applyAlignment="1">
      <alignment horizontal="center" vertical="center"/>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2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colors>
    <mruColors>
      <color rgb="FFDAEEF3"/>
      <color rgb="FFFFFFCC"/>
      <color rgb="FFCDFFFF"/>
      <color rgb="FFCCFFCC"/>
      <color rgb="FF65E731"/>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5"/>
  <sheetViews>
    <sheetView showGridLines="0" tabSelected="1" view="pageBreakPreview" topLeftCell="A40" zoomScale="90" zoomScaleNormal="100" zoomScaleSheetLayoutView="90" workbookViewId="0">
      <selection activeCell="A59" sqref="A59:J59"/>
    </sheetView>
  </sheetViews>
  <sheetFormatPr defaultRowHeight="13.5" x14ac:dyDescent="0.15"/>
  <cols>
    <col min="1" max="2" width="9.375" style="76" customWidth="1"/>
    <col min="3" max="4" width="9.375" style="75" customWidth="1"/>
    <col min="5" max="10" width="9.375" style="76" customWidth="1"/>
    <col min="11" max="11" width="12.375" style="76" customWidth="1"/>
    <col min="12" max="16384" width="9" style="76"/>
  </cols>
  <sheetData>
    <row r="1" spans="1:10" s="66" customFormat="1" ht="20.45" customHeight="1" x14ac:dyDescent="0.15">
      <c r="A1" s="173" t="s">
        <v>126</v>
      </c>
      <c r="B1" s="174"/>
      <c r="C1" s="175"/>
    </row>
    <row r="2" spans="1:10" s="67" customFormat="1" ht="10.9" customHeight="1" x14ac:dyDescent="0.15">
      <c r="B2" s="68"/>
      <c r="C2" s="69"/>
      <c r="D2" s="70"/>
    </row>
    <row r="3" spans="1:10" s="67" customFormat="1" ht="22.7" customHeight="1" x14ac:dyDescent="0.15">
      <c r="A3" s="67" t="s">
        <v>127</v>
      </c>
      <c r="B3" s="68"/>
      <c r="C3" s="69"/>
      <c r="D3" s="70"/>
    </row>
    <row r="4" spans="1:10" s="67" customFormat="1" ht="2.25" customHeight="1" x14ac:dyDescent="0.15">
      <c r="B4" s="68"/>
      <c r="C4" s="69"/>
      <c r="D4" s="70"/>
    </row>
    <row r="5" spans="1:10" s="67" customFormat="1" ht="15" customHeight="1" x14ac:dyDescent="0.15">
      <c r="A5" s="67" t="s">
        <v>128</v>
      </c>
      <c r="C5" s="70"/>
      <c r="D5" s="70"/>
    </row>
    <row r="6" spans="1:10" s="67" customFormat="1" ht="15" customHeight="1" x14ac:dyDescent="0.15">
      <c r="A6" s="67" t="s">
        <v>136</v>
      </c>
      <c r="C6" s="70"/>
      <c r="D6" s="70"/>
    </row>
    <row r="7" spans="1:10" s="67" customFormat="1" ht="15" customHeight="1" x14ac:dyDescent="0.15">
      <c r="A7" s="67" t="s">
        <v>151</v>
      </c>
      <c r="C7" s="70"/>
      <c r="D7" s="70"/>
    </row>
    <row r="8" spans="1:10" s="67" customFormat="1" ht="15" customHeight="1" x14ac:dyDescent="0.15">
      <c r="A8" s="67" t="s">
        <v>152</v>
      </c>
      <c r="C8" s="70"/>
      <c r="D8" s="70"/>
    </row>
    <row r="9" spans="1:10" s="67" customFormat="1" ht="15" customHeight="1" x14ac:dyDescent="0.15">
      <c r="A9" s="67" t="s">
        <v>153</v>
      </c>
      <c r="C9" s="70"/>
      <c r="D9" s="70"/>
    </row>
    <row r="10" spans="1:10" s="67" customFormat="1" ht="15" customHeight="1" x14ac:dyDescent="0.15">
      <c r="A10" s="67" t="s">
        <v>137</v>
      </c>
      <c r="C10" s="70"/>
      <c r="D10" s="70"/>
    </row>
    <row r="11" spans="1:10" s="67" customFormat="1" ht="15" customHeight="1" x14ac:dyDescent="0.15">
      <c r="C11" s="70"/>
      <c r="D11" s="70"/>
    </row>
    <row r="12" spans="1:10" s="67" customFormat="1" ht="15" customHeight="1" x14ac:dyDescent="0.15">
      <c r="A12" s="176" t="s">
        <v>129</v>
      </c>
      <c r="B12" s="176"/>
      <c r="C12" s="176"/>
      <c r="D12" s="176"/>
      <c r="E12" s="176"/>
      <c r="F12" s="176"/>
      <c r="G12" s="176"/>
      <c r="H12" s="176"/>
      <c r="I12" s="176"/>
      <c r="J12" s="176"/>
    </row>
    <row r="13" spans="1:10" s="67" customFormat="1" ht="15" customHeight="1" x14ac:dyDescent="0.15">
      <c r="A13" s="67" t="s">
        <v>154</v>
      </c>
      <c r="C13" s="70"/>
      <c r="D13" s="70"/>
    </row>
    <row r="14" spans="1:10" s="67" customFormat="1" ht="15" customHeight="1" x14ac:dyDescent="0.15">
      <c r="B14" s="71"/>
      <c r="C14" s="70" t="s">
        <v>130</v>
      </c>
      <c r="D14" s="70"/>
      <c r="E14" s="77"/>
      <c r="F14" s="67" t="s">
        <v>131</v>
      </c>
    </row>
    <row r="15" spans="1:10" s="67" customFormat="1" ht="15" customHeight="1" x14ac:dyDescent="0.15">
      <c r="A15" s="67" t="s">
        <v>200</v>
      </c>
      <c r="B15" s="83"/>
      <c r="C15" s="84"/>
      <c r="D15" s="84"/>
      <c r="E15" s="83"/>
    </row>
    <row r="16" spans="1:10" s="67" customFormat="1" ht="15" customHeight="1" x14ac:dyDescent="0.15">
      <c r="A16" s="67" t="s">
        <v>199</v>
      </c>
      <c r="B16" s="83"/>
      <c r="C16" s="84"/>
      <c r="D16" s="84"/>
      <c r="E16" s="83"/>
    </row>
    <row r="17" spans="1:8" s="67" customFormat="1" ht="15" customHeight="1" x14ac:dyDescent="0.15">
      <c r="A17" s="67" t="s">
        <v>171</v>
      </c>
      <c r="B17" s="83"/>
      <c r="C17" s="84"/>
      <c r="D17" s="84"/>
      <c r="E17" s="83"/>
    </row>
    <row r="18" spans="1:8" s="67" customFormat="1" ht="15" customHeight="1" x14ac:dyDescent="0.15">
      <c r="A18" s="67" t="s">
        <v>244</v>
      </c>
      <c r="B18" s="83"/>
      <c r="C18" s="84"/>
      <c r="D18" s="84"/>
      <c r="E18" s="83"/>
    </row>
    <row r="19" spans="1:8" s="36" customFormat="1" ht="16.5" customHeight="1" x14ac:dyDescent="0.15">
      <c r="A19" s="113" t="s">
        <v>172</v>
      </c>
      <c r="B19" s="106"/>
    </row>
    <row r="20" spans="1:8" s="67" customFormat="1" ht="15" customHeight="1" x14ac:dyDescent="0.15">
      <c r="A20" s="67" t="s">
        <v>212</v>
      </c>
      <c r="B20" s="83"/>
      <c r="C20" s="84"/>
      <c r="D20" s="84"/>
      <c r="E20" s="83"/>
    </row>
    <row r="21" spans="1:8" s="67" customFormat="1" ht="15" customHeight="1" x14ac:dyDescent="0.15">
      <c r="A21" s="67" t="s">
        <v>213</v>
      </c>
      <c r="B21" s="83"/>
      <c r="C21" s="84"/>
      <c r="D21" s="84"/>
      <c r="E21" s="83"/>
      <c r="H21" s="154"/>
    </row>
    <row r="22" spans="1:8" s="67" customFormat="1" ht="15" customHeight="1" x14ac:dyDescent="0.15">
      <c r="A22" s="67" t="s">
        <v>245</v>
      </c>
      <c r="B22" s="83"/>
      <c r="C22" s="84"/>
      <c r="D22" s="84"/>
      <c r="E22" s="83"/>
    </row>
    <row r="23" spans="1:8" s="67" customFormat="1" ht="15" customHeight="1" x14ac:dyDescent="0.15">
      <c r="A23" s="67" t="s">
        <v>204</v>
      </c>
      <c r="B23" s="83"/>
      <c r="C23" s="84"/>
      <c r="D23" s="84"/>
      <c r="E23" s="83"/>
    </row>
    <row r="24" spans="1:8" s="67" customFormat="1" ht="15" customHeight="1" x14ac:dyDescent="0.15">
      <c r="A24" s="153" t="s">
        <v>202</v>
      </c>
      <c r="B24" s="83"/>
      <c r="C24" s="84"/>
      <c r="D24" s="84"/>
      <c r="E24" s="83"/>
    </row>
    <row r="25" spans="1:8" s="67" customFormat="1" ht="15" customHeight="1" x14ac:dyDescent="0.15">
      <c r="A25" s="153" t="s">
        <v>201</v>
      </c>
      <c r="B25" s="83"/>
      <c r="C25" s="84"/>
      <c r="D25" s="84"/>
      <c r="E25" s="83"/>
    </row>
    <row r="26" spans="1:8" s="67" customFormat="1" ht="15" customHeight="1" x14ac:dyDescent="0.15">
      <c r="A26" s="153" t="s">
        <v>218</v>
      </c>
      <c r="B26" s="83"/>
      <c r="C26" s="84"/>
      <c r="D26" s="84"/>
      <c r="E26" s="83"/>
    </row>
    <row r="27" spans="1:8" s="67" customFormat="1" ht="15" customHeight="1" x14ac:dyDescent="0.15">
      <c r="A27" s="153" t="s">
        <v>203</v>
      </c>
      <c r="B27" s="83"/>
      <c r="C27" s="84"/>
      <c r="D27" s="84"/>
      <c r="E27" s="83"/>
    </row>
    <row r="28" spans="1:8" s="67" customFormat="1" ht="15" customHeight="1" x14ac:dyDescent="0.15">
      <c r="A28" s="67" t="s">
        <v>205</v>
      </c>
      <c r="B28" s="83"/>
      <c r="C28" s="84"/>
      <c r="D28" s="84"/>
      <c r="E28" s="83"/>
    </row>
    <row r="29" spans="1:8" s="67" customFormat="1" ht="15" customHeight="1" x14ac:dyDescent="0.15">
      <c r="A29" s="67" t="s">
        <v>206</v>
      </c>
      <c r="B29" s="83"/>
      <c r="C29" s="84"/>
      <c r="D29" s="84"/>
      <c r="E29" s="83"/>
    </row>
    <row r="30" spans="1:8" s="67" customFormat="1" ht="15" customHeight="1" x14ac:dyDescent="0.15">
      <c r="A30" s="67" t="s">
        <v>217</v>
      </c>
      <c r="B30" s="83"/>
      <c r="C30" s="84"/>
      <c r="D30" s="84"/>
      <c r="E30" s="83"/>
    </row>
    <row r="31" spans="1:8" s="67" customFormat="1" ht="15" customHeight="1" x14ac:dyDescent="0.15">
      <c r="A31" s="67" t="s">
        <v>207</v>
      </c>
      <c r="B31" s="83"/>
      <c r="C31" s="84"/>
      <c r="D31" s="84"/>
      <c r="E31" s="83"/>
    </row>
    <row r="32" spans="1:8" s="67" customFormat="1" ht="15" customHeight="1" x14ac:dyDescent="0.15">
      <c r="A32" s="67" t="s">
        <v>216</v>
      </c>
      <c r="B32" s="83"/>
      <c r="C32" s="84"/>
      <c r="D32" s="84"/>
      <c r="E32" s="83"/>
    </row>
    <row r="33" spans="1:10" s="67" customFormat="1" ht="15" customHeight="1" x14ac:dyDescent="0.15">
      <c r="B33" s="83"/>
      <c r="C33" s="84"/>
      <c r="D33" s="84"/>
      <c r="E33" s="83"/>
    </row>
    <row r="34" spans="1:10" s="67" customFormat="1" ht="15" customHeight="1" x14ac:dyDescent="0.15">
      <c r="A34" s="72" t="s">
        <v>141</v>
      </c>
      <c r="C34" s="70"/>
      <c r="D34" s="70"/>
    </row>
    <row r="35" spans="1:10" s="67" customFormat="1" ht="15" customHeight="1" x14ac:dyDescent="0.15">
      <c r="A35" s="85" t="s">
        <v>155</v>
      </c>
      <c r="C35" s="70"/>
      <c r="D35" s="70"/>
    </row>
    <row r="36" spans="1:10" s="67" customFormat="1" ht="15" customHeight="1" x14ac:dyDescent="0.15">
      <c r="B36" s="71"/>
      <c r="C36" s="70" t="s">
        <v>130</v>
      </c>
      <c r="D36" s="70"/>
      <c r="E36" s="77"/>
      <c r="F36" s="67" t="s">
        <v>131</v>
      </c>
    </row>
    <row r="37" spans="1:10" s="67" customFormat="1" ht="15" customHeight="1" x14ac:dyDescent="0.15">
      <c r="A37" s="85" t="s">
        <v>246</v>
      </c>
      <c r="C37" s="70"/>
      <c r="D37" s="70"/>
    </row>
    <row r="38" spans="1:10" s="67" customFormat="1" ht="15" customHeight="1" x14ac:dyDescent="0.15">
      <c r="A38" s="85" t="s">
        <v>173</v>
      </c>
      <c r="C38" s="70"/>
      <c r="D38" s="70"/>
    </row>
    <row r="39" spans="1:10" s="67" customFormat="1" ht="15" customHeight="1" x14ac:dyDescent="0.15">
      <c r="A39" s="85" t="s">
        <v>208</v>
      </c>
      <c r="C39" s="70"/>
      <c r="D39" s="70"/>
    </row>
    <row r="40" spans="1:10" s="67" customFormat="1" ht="15" customHeight="1" x14ac:dyDescent="0.15">
      <c r="A40" s="67" t="s">
        <v>243</v>
      </c>
      <c r="B40" s="83"/>
      <c r="C40" s="84"/>
      <c r="D40" s="84"/>
      <c r="E40" s="83"/>
    </row>
    <row r="41" spans="1:10" s="67" customFormat="1" ht="15" customHeight="1" x14ac:dyDescent="0.15">
      <c r="A41" s="67" t="s">
        <v>209</v>
      </c>
      <c r="B41" s="83"/>
      <c r="C41" s="84"/>
      <c r="D41" s="84"/>
      <c r="E41" s="83"/>
    </row>
    <row r="42" spans="1:10" s="67" customFormat="1" ht="15" customHeight="1" x14ac:dyDescent="0.15">
      <c r="C42" s="70"/>
      <c r="D42" s="70"/>
    </row>
    <row r="43" spans="1:10" s="67" customFormat="1" ht="15" customHeight="1" x14ac:dyDescent="0.15">
      <c r="A43" s="72" t="s">
        <v>132</v>
      </c>
      <c r="C43" s="70"/>
      <c r="D43" s="70"/>
    </row>
    <row r="44" spans="1:10" s="67" customFormat="1" ht="15" customHeight="1" x14ac:dyDescent="0.15">
      <c r="A44" s="85" t="s">
        <v>138</v>
      </c>
      <c r="C44" s="70"/>
      <c r="D44" s="70"/>
    </row>
    <row r="45" spans="1:10" s="67" customFormat="1" ht="15" customHeight="1" x14ac:dyDescent="0.15">
      <c r="A45" s="86" t="s">
        <v>139</v>
      </c>
      <c r="B45" s="86"/>
      <c r="C45" s="86"/>
      <c r="D45" s="86"/>
      <c r="E45" s="86"/>
      <c r="F45" s="86"/>
      <c r="G45" s="86"/>
      <c r="H45" s="86"/>
      <c r="I45" s="86"/>
      <c r="J45" s="86"/>
    </row>
    <row r="46" spans="1:10" s="67" customFormat="1" ht="15" customHeight="1" x14ac:dyDescent="0.15">
      <c r="A46" s="67" t="s">
        <v>140</v>
      </c>
      <c r="C46" s="70"/>
      <c r="D46" s="70"/>
    </row>
    <row r="47" spans="1:10" s="67" customFormat="1" ht="15" customHeight="1" x14ac:dyDescent="0.15">
      <c r="A47" s="67" t="s">
        <v>210</v>
      </c>
      <c r="C47" s="70"/>
      <c r="D47" s="70"/>
    </row>
    <row r="48" spans="1:10" s="67" customFormat="1" ht="15" customHeight="1" x14ac:dyDescent="0.15">
      <c r="C48" s="70"/>
      <c r="D48" s="70"/>
    </row>
    <row r="49" spans="1:10" s="67" customFormat="1" ht="15" customHeight="1" x14ac:dyDescent="0.15">
      <c r="A49" s="72" t="s">
        <v>133</v>
      </c>
      <c r="C49" s="70"/>
      <c r="D49" s="70"/>
    </row>
    <row r="50" spans="1:10" s="67" customFormat="1" ht="15" customHeight="1" x14ac:dyDescent="0.15">
      <c r="A50" s="86" t="s">
        <v>156</v>
      </c>
      <c r="B50" s="86"/>
      <c r="C50" s="86"/>
      <c r="D50" s="86"/>
      <c r="E50" s="86"/>
      <c r="F50" s="86"/>
      <c r="G50" s="86"/>
      <c r="H50" s="86"/>
      <c r="I50" s="86"/>
      <c r="J50" s="86"/>
    </row>
    <row r="51" spans="1:10" s="67" customFormat="1" ht="15" customHeight="1" x14ac:dyDescent="0.15">
      <c r="C51" s="70"/>
      <c r="D51" s="70"/>
    </row>
    <row r="52" spans="1:10" s="67" customFormat="1" ht="15" customHeight="1" x14ac:dyDescent="0.15">
      <c r="A52" s="72" t="s">
        <v>134</v>
      </c>
      <c r="C52" s="70"/>
      <c r="D52" s="70"/>
    </row>
    <row r="53" spans="1:10" s="67" customFormat="1" ht="15" customHeight="1" x14ac:dyDescent="0.15">
      <c r="A53" s="86" t="s">
        <v>145</v>
      </c>
      <c r="B53" s="86"/>
      <c r="C53" s="86"/>
      <c r="D53" s="86"/>
      <c r="E53" s="86"/>
      <c r="F53" s="86"/>
      <c r="G53" s="86"/>
      <c r="H53" s="86"/>
      <c r="I53" s="86"/>
      <c r="J53" s="86"/>
    </row>
    <row r="54" spans="1:10" s="67" customFormat="1" ht="15" customHeight="1" x14ac:dyDescent="0.15">
      <c r="A54" s="74" t="s">
        <v>142</v>
      </c>
      <c r="B54" s="74"/>
      <c r="C54" s="74"/>
      <c r="D54" s="74"/>
      <c r="E54" s="74"/>
      <c r="F54" s="74"/>
      <c r="G54" s="74"/>
      <c r="H54" s="74"/>
      <c r="I54" s="74"/>
      <c r="J54" s="74"/>
    </row>
    <row r="55" spans="1:10" s="67" customFormat="1" ht="15" customHeight="1" x14ac:dyDescent="0.15">
      <c r="A55" s="86" t="s">
        <v>143</v>
      </c>
      <c r="B55" s="86"/>
      <c r="C55" s="86"/>
      <c r="D55" s="86"/>
      <c r="E55" s="86"/>
      <c r="F55" s="86"/>
      <c r="G55" s="86"/>
      <c r="H55" s="86"/>
      <c r="I55" s="86"/>
      <c r="J55" s="86"/>
    </row>
    <row r="56" spans="1:10" s="67" customFormat="1" ht="15" customHeight="1" x14ac:dyDescent="0.15">
      <c r="A56" s="74" t="s">
        <v>144</v>
      </c>
      <c r="B56" s="73"/>
      <c r="C56" s="73"/>
      <c r="D56" s="73"/>
      <c r="E56" s="73"/>
      <c r="F56" s="73"/>
      <c r="G56" s="73"/>
      <c r="H56" s="73"/>
      <c r="I56" s="73"/>
      <c r="J56" s="73"/>
    </row>
    <row r="57" spans="1:10" s="67" customFormat="1" ht="15" customHeight="1" x14ac:dyDescent="0.15">
      <c r="A57" s="74"/>
      <c r="B57" s="73"/>
      <c r="C57" s="73"/>
      <c r="D57" s="73"/>
      <c r="E57" s="73"/>
      <c r="F57" s="73"/>
      <c r="G57" s="73"/>
      <c r="H57" s="73"/>
      <c r="I57" s="73"/>
      <c r="J57" s="73"/>
    </row>
    <row r="58" spans="1:10" s="67" customFormat="1" ht="15" customHeight="1" x14ac:dyDescent="0.15">
      <c r="A58" s="72" t="s">
        <v>135</v>
      </c>
      <c r="C58" s="70"/>
      <c r="D58" s="70"/>
    </row>
    <row r="59" spans="1:10" s="67" customFormat="1" ht="15" customHeight="1" x14ac:dyDescent="0.15">
      <c r="A59" s="177" t="s">
        <v>248</v>
      </c>
      <c r="B59" s="177"/>
      <c r="C59" s="177"/>
      <c r="D59" s="177"/>
      <c r="E59" s="177"/>
      <c r="F59" s="177"/>
      <c r="G59" s="177"/>
      <c r="H59" s="177"/>
      <c r="I59" s="177"/>
      <c r="J59" s="177"/>
    </row>
    <row r="60" spans="1:10" s="67" customFormat="1" ht="40.15" customHeight="1" x14ac:dyDescent="0.15">
      <c r="A60" s="171" t="s">
        <v>211</v>
      </c>
      <c r="B60" s="172"/>
      <c r="C60" s="172"/>
      <c r="D60" s="172"/>
      <c r="E60" s="172"/>
      <c r="F60" s="172"/>
      <c r="G60" s="172"/>
      <c r="H60" s="172"/>
      <c r="I60" s="172"/>
      <c r="J60" s="172"/>
    </row>
    <row r="61" spans="1:10" s="67" customFormat="1" ht="23.1" customHeight="1" x14ac:dyDescent="0.15">
      <c r="A61" s="73"/>
      <c r="B61" s="74"/>
      <c r="C61" s="74"/>
      <c r="D61" s="74"/>
      <c r="E61" s="74"/>
      <c r="F61" s="74"/>
      <c r="G61" s="74"/>
      <c r="H61" s="74"/>
      <c r="I61" s="74"/>
      <c r="J61" s="74"/>
    </row>
    <row r="62" spans="1:10" s="67" customFormat="1" ht="13.9" customHeight="1" x14ac:dyDescent="0.15">
      <c r="C62" s="70"/>
      <c r="D62" s="70"/>
    </row>
    <row r="63" spans="1:10" s="67" customFormat="1" ht="13.9" customHeight="1" x14ac:dyDescent="0.15">
      <c r="C63" s="70"/>
      <c r="D63" s="70"/>
    </row>
    <row r="64" spans="1:10" s="67" customFormat="1" ht="13.9" customHeight="1" x14ac:dyDescent="0.15">
      <c r="C64" s="70"/>
      <c r="D64" s="70"/>
    </row>
    <row r="65" spans="3:4" s="67" customFormat="1" ht="13.9" customHeight="1" x14ac:dyDescent="0.15">
      <c r="C65" s="70"/>
      <c r="D65" s="70"/>
    </row>
    <row r="66" spans="3:4" s="67" customFormat="1" ht="13.9" customHeight="1" x14ac:dyDescent="0.15">
      <c r="C66" s="70"/>
      <c r="D66" s="70"/>
    </row>
    <row r="67" spans="3:4" s="67" customFormat="1" ht="13.9" customHeight="1" x14ac:dyDescent="0.15">
      <c r="D67" s="70"/>
    </row>
    <row r="68" spans="3:4" s="67" customFormat="1" ht="13.9" customHeight="1" x14ac:dyDescent="0.15">
      <c r="C68" s="70"/>
      <c r="D68" s="70"/>
    </row>
    <row r="69" spans="3:4" s="67" customFormat="1" ht="13.9" customHeight="1" x14ac:dyDescent="0.15">
      <c r="C69" s="70"/>
      <c r="D69" s="70"/>
    </row>
    <row r="70" spans="3:4" s="67" customFormat="1" ht="13.9" customHeight="1" x14ac:dyDescent="0.15">
      <c r="C70" s="70"/>
      <c r="D70" s="70"/>
    </row>
    <row r="71" spans="3:4" s="67" customFormat="1" ht="13.9" customHeight="1" x14ac:dyDescent="0.15">
      <c r="C71" s="70"/>
      <c r="D71" s="70"/>
    </row>
    <row r="72" spans="3:4" s="67" customFormat="1" ht="13.9" customHeight="1" x14ac:dyDescent="0.15">
      <c r="C72" s="70"/>
      <c r="D72" s="70"/>
    </row>
    <row r="73" spans="3:4" s="67" customFormat="1" ht="13.9" customHeight="1" x14ac:dyDescent="0.15">
      <c r="C73" s="70"/>
      <c r="D73" s="70"/>
    </row>
    <row r="74" spans="3:4" s="67" customFormat="1" ht="13.9" customHeight="1" x14ac:dyDescent="0.15">
      <c r="C74" s="70"/>
      <c r="D74" s="70"/>
    </row>
    <row r="75" spans="3:4" s="67" customFormat="1" ht="13.9" customHeight="1" x14ac:dyDescent="0.15">
      <c r="C75" s="70"/>
      <c r="D75" s="70"/>
    </row>
    <row r="76" spans="3:4" s="67" customFormat="1" ht="13.9" customHeight="1" x14ac:dyDescent="0.15">
      <c r="C76" s="70"/>
      <c r="D76" s="70"/>
    </row>
    <row r="77" spans="3:4" s="67" customFormat="1" ht="13.9" customHeight="1" x14ac:dyDescent="0.15">
      <c r="C77" s="70"/>
      <c r="D77" s="70"/>
    </row>
    <row r="78" spans="3:4" s="67" customFormat="1" ht="13.9" customHeight="1" x14ac:dyDescent="0.15">
      <c r="C78" s="70"/>
      <c r="D78" s="70"/>
    </row>
    <row r="79" spans="3:4" s="67" customFormat="1" ht="13.9" customHeight="1" x14ac:dyDescent="0.15">
      <c r="C79" s="70"/>
      <c r="D79" s="70"/>
    </row>
    <row r="80" spans="3:4" s="67" customFormat="1" ht="13.9" customHeight="1" x14ac:dyDescent="0.15">
      <c r="C80" s="70"/>
      <c r="D80" s="70"/>
    </row>
    <row r="81" spans="3:4" s="67" customFormat="1" ht="13.9" customHeight="1" x14ac:dyDescent="0.15">
      <c r="C81" s="70"/>
      <c r="D81" s="70"/>
    </row>
    <row r="82" spans="3:4" s="67" customFormat="1" ht="13.9" customHeight="1" x14ac:dyDescent="0.15">
      <c r="C82" s="70"/>
      <c r="D82" s="70"/>
    </row>
    <row r="83" spans="3:4" s="67" customFormat="1" ht="13.9" customHeight="1" x14ac:dyDescent="0.15">
      <c r="C83" s="70"/>
      <c r="D83" s="70"/>
    </row>
    <row r="84" spans="3:4" s="67" customFormat="1" ht="13.9" customHeight="1" x14ac:dyDescent="0.15">
      <c r="C84" s="70"/>
      <c r="D84" s="70"/>
    </row>
    <row r="85" spans="3:4" s="67" customFormat="1" ht="13.9" customHeight="1" x14ac:dyDescent="0.15">
      <c r="C85" s="70"/>
      <c r="D85" s="70"/>
    </row>
    <row r="86" spans="3:4" s="67" customFormat="1" ht="13.9" customHeight="1" x14ac:dyDescent="0.15">
      <c r="C86" s="70"/>
      <c r="D86" s="70"/>
    </row>
    <row r="87" spans="3:4" s="67" customFormat="1" ht="13.9" customHeight="1" x14ac:dyDescent="0.15">
      <c r="C87" s="70"/>
      <c r="D87" s="70"/>
    </row>
    <row r="88" spans="3:4" s="67" customFormat="1" ht="13.9" customHeight="1" x14ac:dyDescent="0.15">
      <c r="C88" s="70"/>
      <c r="D88" s="70"/>
    </row>
    <row r="89" spans="3:4" s="67" customFormat="1" ht="13.9" customHeight="1" x14ac:dyDescent="0.15">
      <c r="C89" s="70"/>
      <c r="D89" s="70"/>
    </row>
    <row r="90" spans="3:4" s="67" customFormat="1" ht="13.9" customHeight="1" x14ac:dyDescent="0.15">
      <c r="C90" s="70"/>
      <c r="D90" s="70"/>
    </row>
    <row r="91" spans="3:4" s="67" customFormat="1" ht="13.9" customHeight="1" x14ac:dyDescent="0.15">
      <c r="C91" s="70"/>
      <c r="D91" s="70"/>
    </row>
    <row r="92" spans="3:4" s="67" customFormat="1" ht="13.9" customHeight="1" x14ac:dyDescent="0.15">
      <c r="C92" s="70"/>
      <c r="D92" s="70"/>
    </row>
    <row r="93" spans="3:4" s="67" customFormat="1" ht="13.9" customHeight="1" x14ac:dyDescent="0.15">
      <c r="C93" s="70"/>
      <c r="D93" s="70"/>
    </row>
    <row r="94" spans="3:4" s="67" customFormat="1" ht="13.9" customHeight="1" x14ac:dyDescent="0.15">
      <c r="C94" s="70"/>
      <c r="D94" s="70"/>
    </row>
    <row r="95" spans="3:4" ht="13.9" customHeight="1" x14ac:dyDescent="0.15"/>
  </sheetData>
  <mergeCells count="4">
    <mergeCell ref="A60:J60"/>
    <mergeCell ref="A1:C1"/>
    <mergeCell ref="A12:J12"/>
    <mergeCell ref="A59:J59"/>
  </mergeCells>
  <phoneticPr fontId="2"/>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2"/>
  <sheetViews>
    <sheetView view="pageBreakPreview" topLeftCell="A7" zoomScale="130" zoomScaleNormal="120" zoomScaleSheetLayoutView="130" workbookViewId="0">
      <selection activeCell="A14" sqref="A14:A21"/>
    </sheetView>
  </sheetViews>
  <sheetFormatPr defaultColWidth="2.25" defaultRowHeight="12" x14ac:dyDescent="0.15"/>
  <cols>
    <col min="1" max="1" width="2.625" style="1" customWidth="1"/>
    <col min="2" max="16384" width="2.25" style="1"/>
  </cols>
  <sheetData>
    <row r="1" spans="1:39" x14ac:dyDescent="0.15">
      <c r="A1" s="28" t="s">
        <v>159</v>
      </c>
    </row>
    <row r="2" spans="1:39" ht="13.5" customHeight="1" x14ac:dyDescent="0.15">
      <c r="A2" s="28" t="s">
        <v>231</v>
      </c>
      <c r="B2" s="3"/>
      <c r="C2" s="26"/>
      <c r="D2" s="26"/>
    </row>
    <row r="3" spans="1:39" ht="18" customHeight="1" x14ac:dyDescent="0.15">
      <c r="A3" s="28"/>
      <c r="B3" s="3"/>
      <c r="C3" s="26"/>
      <c r="D3" s="26"/>
    </row>
    <row r="4" spans="1:39" s="39" customFormat="1" ht="18" customHeight="1" x14ac:dyDescent="0.15">
      <c r="A4" s="243" t="s">
        <v>179</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row>
    <row r="5" spans="1:39" s="39" customFormat="1" ht="12" customHeight="1" x14ac:dyDescent="0.15">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row>
    <row r="6" spans="1:39" ht="12" customHeight="1" x14ac:dyDescent="0.15">
      <c r="A6" s="65" t="s">
        <v>146</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39" x14ac:dyDescent="0.15">
      <c r="B7" s="3"/>
      <c r="C7" s="26"/>
      <c r="D7" s="26"/>
      <c r="AB7" s="35"/>
      <c r="AC7" s="41" t="s">
        <v>79</v>
      </c>
      <c r="AD7" s="258"/>
      <c r="AE7" s="258"/>
      <c r="AF7" s="2" t="s">
        <v>2</v>
      </c>
      <c r="AG7" s="258"/>
      <c r="AH7" s="258"/>
      <c r="AI7" s="2" t="s">
        <v>1</v>
      </c>
      <c r="AJ7" s="258"/>
      <c r="AK7" s="258"/>
      <c r="AL7" s="2" t="s">
        <v>0</v>
      </c>
      <c r="AM7" s="2"/>
    </row>
    <row r="8" spans="1:39" x14ac:dyDescent="0.15">
      <c r="B8" s="3"/>
      <c r="C8" s="26"/>
      <c r="D8" s="26"/>
      <c r="AB8" s="35"/>
      <c r="AC8" s="41"/>
      <c r="AD8" s="47"/>
      <c r="AE8" s="47"/>
      <c r="AF8" s="47"/>
      <c r="AG8" s="47"/>
      <c r="AH8" s="47"/>
      <c r="AI8" s="47"/>
      <c r="AJ8" s="47"/>
      <c r="AK8" s="47"/>
      <c r="AL8" s="2"/>
      <c r="AM8" s="2"/>
    </row>
    <row r="9" spans="1:39" ht="12" customHeight="1" x14ac:dyDescent="0.15">
      <c r="A9" s="259" t="s">
        <v>232</v>
      </c>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row>
    <row r="10" spans="1:39" ht="12" customHeight="1" x14ac:dyDescent="0.15">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row>
    <row r="11" spans="1:39" ht="12" customHeight="1" x14ac:dyDescent="0.15">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row>
    <row r="12" spans="1:39" s="39" customFormat="1" ht="12" customHeight="1" x14ac:dyDescent="0.15">
      <c r="A12" s="259"/>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row>
    <row r="13" spans="1:39" ht="11.25" customHeight="1" x14ac:dyDescent="0.15">
      <c r="B13" s="3"/>
      <c r="C13" s="26"/>
      <c r="D13" s="26"/>
    </row>
    <row r="14" spans="1:39" ht="13.5" customHeight="1" x14ac:dyDescent="0.15">
      <c r="A14" s="230" t="s">
        <v>241</v>
      </c>
      <c r="B14" s="13" t="s">
        <v>3</v>
      </c>
      <c r="C14" s="14"/>
      <c r="D14" s="14"/>
      <c r="E14" s="15"/>
      <c r="F14" s="15"/>
      <c r="G14" s="15"/>
      <c r="H14" s="15"/>
      <c r="I14" s="15"/>
      <c r="J14" s="15"/>
      <c r="K14" s="16"/>
      <c r="L14" s="248"/>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50"/>
    </row>
    <row r="15" spans="1:39" ht="21" customHeight="1" x14ac:dyDescent="0.15">
      <c r="A15" s="231"/>
      <c r="B15" s="12" t="s">
        <v>4</v>
      </c>
      <c r="C15" s="7"/>
      <c r="D15" s="7"/>
      <c r="E15" s="8"/>
      <c r="F15" s="8"/>
      <c r="G15" s="8"/>
      <c r="H15" s="8"/>
      <c r="I15" s="8"/>
      <c r="J15" s="8"/>
      <c r="K15" s="9"/>
      <c r="L15" s="245"/>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7"/>
    </row>
    <row r="16" spans="1:39" x14ac:dyDescent="0.15">
      <c r="A16" s="231"/>
      <c r="B16" s="237" t="s">
        <v>63</v>
      </c>
      <c r="C16" s="238"/>
      <c r="D16" s="238"/>
      <c r="E16" s="238"/>
      <c r="F16" s="238"/>
      <c r="G16" s="238"/>
      <c r="H16" s="238"/>
      <c r="I16" s="238"/>
      <c r="J16" s="238"/>
      <c r="K16" s="251"/>
      <c r="L16" s="10" t="s">
        <v>5</v>
      </c>
      <c r="M16" s="10"/>
      <c r="N16" s="10"/>
      <c r="O16" s="10"/>
      <c r="P16" s="10"/>
      <c r="Q16" s="244"/>
      <c r="R16" s="244"/>
      <c r="S16" s="10" t="s">
        <v>6</v>
      </c>
      <c r="T16" s="244"/>
      <c r="U16" s="244"/>
      <c r="V16" s="244"/>
      <c r="W16" s="10" t="s">
        <v>7</v>
      </c>
      <c r="X16" s="10"/>
      <c r="Y16" s="10"/>
      <c r="Z16" s="10"/>
      <c r="AA16" s="10"/>
      <c r="AB16" s="10"/>
      <c r="AC16" s="10"/>
      <c r="AD16" s="10"/>
      <c r="AE16" s="10"/>
      <c r="AF16" s="10"/>
      <c r="AG16" s="10"/>
      <c r="AH16" s="10"/>
      <c r="AI16" s="10"/>
      <c r="AJ16" s="10"/>
      <c r="AK16" s="10"/>
      <c r="AL16" s="10"/>
      <c r="AM16" s="11"/>
    </row>
    <row r="17" spans="1:39" ht="13.5" customHeight="1" x14ac:dyDescent="0.15">
      <c r="A17" s="231"/>
      <c r="B17" s="252"/>
      <c r="C17" s="253"/>
      <c r="D17" s="253"/>
      <c r="E17" s="253"/>
      <c r="F17" s="253"/>
      <c r="G17" s="253"/>
      <c r="H17" s="253"/>
      <c r="I17" s="253"/>
      <c r="J17" s="253"/>
      <c r="K17" s="254"/>
      <c r="L17" s="263"/>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5"/>
    </row>
    <row r="18" spans="1:39" ht="13.5" customHeight="1" x14ac:dyDescent="0.15">
      <c r="A18" s="231"/>
      <c r="B18" s="255"/>
      <c r="C18" s="256"/>
      <c r="D18" s="256"/>
      <c r="E18" s="256"/>
      <c r="F18" s="256"/>
      <c r="G18" s="256"/>
      <c r="H18" s="256"/>
      <c r="I18" s="256"/>
      <c r="J18" s="256"/>
      <c r="K18" s="257"/>
      <c r="L18" s="266"/>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8"/>
    </row>
    <row r="19" spans="1:39" ht="18" customHeight="1" x14ac:dyDescent="0.15">
      <c r="A19" s="231"/>
      <c r="B19" s="4" t="s">
        <v>8</v>
      </c>
      <c r="C19" s="40"/>
      <c r="D19" s="40"/>
      <c r="E19" s="5"/>
      <c r="F19" s="5"/>
      <c r="G19" s="5"/>
      <c r="H19" s="5"/>
      <c r="I19" s="5"/>
      <c r="J19" s="5"/>
      <c r="K19" s="5"/>
      <c r="L19" s="4" t="s">
        <v>9</v>
      </c>
      <c r="M19" s="5"/>
      <c r="N19" s="5"/>
      <c r="O19" s="5"/>
      <c r="P19" s="260"/>
      <c r="Q19" s="261"/>
      <c r="R19" s="261"/>
      <c r="S19" s="261"/>
      <c r="T19" s="261"/>
      <c r="U19" s="261"/>
      <c r="V19" s="261"/>
      <c r="W19" s="261"/>
      <c r="X19" s="261"/>
      <c r="Y19" s="262"/>
      <c r="Z19" s="4" t="s">
        <v>64</v>
      </c>
      <c r="AA19" s="5"/>
      <c r="AB19" s="5"/>
      <c r="AC19" s="260"/>
      <c r="AD19" s="261"/>
      <c r="AE19" s="261"/>
      <c r="AF19" s="261"/>
      <c r="AG19" s="261"/>
      <c r="AH19" s="261"/>
      <c r="AI19" s="261"/>
      <c r="AJ19" s="261"/>
      <c r="AK19" s="261"/>
      <c r="AL19" s="261"/>
      <c r="AM19" s="262"/>
    </row>
    <row r="20" spans="1:39" ht="18" customHeight="1" x14ac:dyDescent="0.15">
      <c r="A20" s="231"/>
      <c r="B20" s="4" t="s">
        <v>10</v>
      </c>
      <c r="C20" s="40"/>
      <c r="D20" s="40"/>
      <c r="E20" s="5"/>
      <c r="F20" s="5"/>
      <c r="G20" s="5"/>
      <c r="H20" s="5"/>
      <c r="I20" s="5"/>
      <c r="J20" s="5"/>
      <c r="K20" s="5"/>
      <c r="L20" s="4" t="s">
        <v>11</v>
      </c>
      <c r="M20" s="5"/>
      <c r="N20" s="5"/>
      <c r="O20" s="5"/>
      <c r="P20" s="260"/>
      <c r="Q20" s="261"/>
      <c r="R20" s="261"/>
      <c r="S20" s="261"/>
      <c r="T20" s="261"/>
      <c r="U20" s="261"/>
      <c r="V20" s="261"/>
      <c r="W20" s="261"/>
      <c r="X20" s="261"/>
      <c r="Y20" s="262"/>
      <c r="Z20" s="4" t="s">
        <v>12</v>
      </c>
      <c r="AA20" s="5"/>
      <c r="AB20" s="5"/>
      <c r="AC20" s="5"/>
      <c r="AD20" s="260"/>
      <c r="AE20" s="261"/>
      <c r="AF20" s="261"/>
      <c r="AG20" s="261"/>
      <c r="AH20" s="261"/>
      <c r="AI20" s="261"/>
      <c r="AJ20" s="261"/>
      <c r="AK20" s="261"/>
      <c r="AL20" s="261"/>
      <c r="AM20" s="262"/>
    </row>
    <row r="21" spans="1:39" ht="18.75" customHeight="1" x14ac:dyDescent="0.15">
      <c r="A21" s="232"/>
      <c r="B21" s="4" t="s">
        <v>13</v>
      </c>
      <c r="C21" s="40"/>
      <c r="D21" s="40"/>
      <c r="E21" s="5"/>
      <c r="F21" s="5"/>
      <c r="G21" s="5"/>
      <c r="H21" s="5"/>
      <c r="I21" s="5"/>
      <c r="J21" s="5"/>
      <c r="K21" s="5"/>
      <c r="L21" s="4" t="s">
        <v>11</v>
      </c>
      <c r="M21" s="5"/>
      <c r="N21" s="5"/>
      <c r="O21" s="5"/>
      <c r="P21" s="260"/>
      <c r="Q21" s="261"/>
      <c r="R21" s="261"/>
      <c r="S21" s="261"/>
      <c r="T21" s="261"/>
      <c r="U21" s="261"/>
      <c r="V21" s="261"/>
      <c r="W21" s="261"/>
      <c r="X21" s="261"/>
      <c r="Y21" s="262"/>
      <c r="Z21" s="4" t="s">
        <v>12</v>
      </c>
      <c r="AA21" s="5"/>
      <c r="AB21" s="5"/>
      <c r="AC21" s="5"/>
      <c r="AD21" s="260"/>
      <c r="AE21" s="261"/>
      <c r="AF21" s="261"/>
      <c r="AG21" s="261"/>
      <c r="AH21" s="261"/>
      <c r="AI21" s="261"/>
      <c r="AJ21" s="261"/>
      <c r="AK21" s="261"/>
      <c r="AL21" s="261"/>
      <c r="AM21" s="262"/>
    </row>
    <row r="22" spans="1:39" ht="18" customHeight="1" x14ac:dyDescent="0.15">
      <c r="A22" s="4" t="s">
        <v>36</v>
      </c>
      <c r="B22" s="5"/>
      <c r="C22" s="5"/>
      <c r="D22" s="5"/>
      <c r="E22" s="5"/>
      <c r="F22" s="5"/>
      <c r="G22" s="2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6"/>
    </row>
    <row r="23" spans="1:39" ht="22.5" customHeight="1" x14ac:dyDescent="0.15">
      <c r="A23" s="210" t="s">
        <v>167</v>
      </c>
      <c r="B23" s="211"/>
      <c r="C23" s="211"/>
      <c r="D23" s="211"/>
      <c r="E23" s="211"/>
      <c r="F23" s="211"/>
      <c r="G23" s="211"/>
      <c r="H23" s="211"/>
      <c r="I23" s="212"/>
      <c r="J23" s="227" t="s">
        <v>180</v>
      </c>
      <c r="K23" s="228"/>
      <c r="L23" s="228"/>
      <c r="M23" s="228"/>
      <c r="N23" s="228"/>
      <c r="O23" s="228"/>
      <c r="P23" s="228"/>
      <c r="Q23" s="228"/>
      <c r="R23" s="228"/>
      <c r="S23" s="229"/>
      <c r="T23" s="202" t="s">
        <v>182</v>
      </c>
      <c r="U23" s="203"/>
      <c r="V23" s="203"/>
      <c r="W23" s="203"/>
      <c r="X23" s="203"/>
      <c r="Y23" s="203"/>
      <c r="Z23" s="203"/>
      <c r="AA23" s="203"/>
      <c r="AB23" s="203"/>
      <c r="AC23" s="204"/>
      <c r="AD23" s="227" t="s">
        <v>181</v>
      </c>
      <c r="AE23" s="228"/>
      <c r="AF23" s="228"/>
      <c r="AG23" s="228"/>
      <c r="AH23" s="228"/>
      <c r="AI23" s="228"/>
      <c r="AJ23" s="228"/>
      <c r="AK23" s="228"/>
      <c r="AL23" s="228"/>
      <c r="AM23" s="229"/>
    </row>
    <row r="24" spans="1:39" ht="12.75" customHeight="1" x14ac:dyDescent="0.15">
      <c r="A24" s="213"/>
      <c r="B24" s="214"/>
      <c r="C24" s="214"/>
      <c r="D24" s="214"/>
      <c r="E24" s="214"/>
      <c r="F24" s="214"/>
      <c r="G24" s="214"/>
      <c r="H24" s="214"/>
      <c r="I24" s="215"/>
      <c r="J24" s="205" t="s">
        <v>67</v>
      </c>
      <c r="K24" s="206"/>
      <c r="L24" s="206"/>
      <c r="M24" s="207"/>
      <c r="N24" s="235" t="s">
        <v>14</v>
      </c>
      <c r="O24" s="235"/>
      <c r="P24" s="235"/>
      <c r="Q24" s="235"/>
      <c r="R24" s="235"/>
      <c r="S24" s="236"/>
      <c r="T24" s="205" t="s">
        <v>67</v>
      </c>
      <c r="U24" s="206"/>
      <c r="V24" s="206"/>
      <c r="W24" s="207"/>
      <c r="X24" s="208" t="s">
        <v>14</v>
      </c>
      <c r="Y24" s="208"/>
      <c r="Z24" s="208"/>
      <c r="AA24" s="208"/>
      <c r="AB24" s="208"/>
      <c r="AC24" s="209"/>
      <c r="AD24" s="205" t="s">
        <v>67</v>
      </c>
      <c r="AE24" s="206"/>
      <c r="AF24" s="206"/>
      <c r="AG24" s="207"/>
      <c r="AH24" s="208" t="s">
        <v>14</v>
      </c>
      <c r="AI24" s="208"/>
      <c r="AJ24" s="208"/>
      <c r="AK24" s="208"/>
      <c r="AL24" s="208"/>
      <c r="AM24" s="209"/>
    </row>
    <row r="25" spans="1:39" ht="12.75" customHeight="1" x14ac:dyDescent="0.15">
      <c r="A25" s="230" t="s">
        <v>147</v>
      </c>
      <c r="B25" s="115" t="s">
        <v>27</v>
      </c>
      <c r="C25" s="15"/>
      <c r="D25" s="15"/>
      <c r="E25" s="15"/>
      <c r="F25" s="15"/>
      <c r="G25" s="15"/>
      <c r="H25" s="15"/>
      <c r="I25" s="15"/>
      <c r="J25" s="237">
        <f>COUNTIFS('申請額一覧（様式第2号） '!$D$6:$D$20,B25,'申請額一覧（様式第2号） '!$I$6:$I$20,"&gt;0")</f>
        <v>0</v>
      </c>
      <c r="K25" s="238"/>
      <c r="L25" s="198" t="s">
        <v>15</v>
      </c>
      <c r="M25" s="199"/>
      <c r="N25" s="225">
        <f>SUMIF('申請額一覧（様式第2号） '!$D$6:$D$20,B25,'申請額一覧（様式第2号） '!$I$6:$I$20)</f>
        <v>0</v>
      </c>
      <c r="O25" s="226"/>
      <c r="P25" s="226"/>
      <c r="Q25" s="226"/>
      <c r="R25" s="226"/>
      <c r="S25" s="23" t="s">
        <v>110</v>
      </c>
      <c r="T25" s="182">
        <f>COUNTIFS('申請額一覧（様式第2号） '!$D$6:$D$20,B25,'申請額一覧（様式第2号） '!$N$6:$N$20,"&gt;0")</f>
        <v>0</v>
      </c>
      <c r="U25" s="183"/>
      <c r="V25" s="190" t="s">
        <v>15</v>
      </c>
      <c r="W25" s="191"/>
      <c r="X25" s="225">
        <f>SUMIF('申請額一覧（様式第2号） '!$D$6:$D$20,B25,'申請額一覧（様式第2号） '!$N$6:$N$20)</f>
        <v>0</v>
      </c>
      <c r="Y25" s="226"/>
      <c r="Z25" s="226"/>
      <c r="AA25" s="226"/>
      <c r="AB25" s="226"/>
      <c r="AC25" s="20" t="s">
        <v>110</v>
      </c>
      <c r="AD25" s="216"/>
      <c r="AE25" s="217"/>
      <c r="AF25" s="217"/>
      <c r="AG25" s="217"/>
      <c r="AH25" s="217"/>
      <c r="AI25" s="217"/>
      <c r="AJ25" s="217"/>
      <c r="AK25" s="217"/>
      <c r="AL25" s="217"/>
      <c r="AM25" s="218"/>
    </row>
    <row r="26" spans="1:39" ht="12.75" customHeight="1" x14ac:dyDescent="0.15">
      <c r="A26" s="231"/>
      <c r="B26" s="282" t="s">
        <v>28</v>
      </c>
      <c r="C26" s="283"/>
      <c r="D26" s="283"/>
      <c r="E26" s="283"/>
      <c r="F26" s="283"/>
      <c r="G26" s="283"/>
      <c r="H26" s="283"/>
      <c r="I26" s="284"/>
      <c r="J26" s="233">
        <f>COUNTIFS('申請額一覧（様式第2号） '!$D$6:$D$20,B26,'申請額一覧（様式第2号） '!$I$6:$I$20,"&gt;0")</f>
        <v>0</v>
      </c>
      <c r="K26" s="234"/>
      <c r="L26" s="200" t="s">
        <v>15</v>
      </c>
      <c r="M26" s="201"/>
      <c r="N26" s="178">
        <f>SUMIF('申請額一覧（様式第2号） '!$D$6:$D$20,B26,'申請額一覧（様式第2号） '!$I$6:$I$20)</f>
        <v>0</v>
      </c>
      <c r="O26" s="179"/>
      <c r="P26" s="179"/>
      <c r="Q26" s="179"/>
      <c r="R26" s="179"/>
      <c r="S26" s="21" t="s">
        <v>110</v>
      </c>
      <c r="T26" s="182">
        <f>COUNTIFS('申請額一覧（様式第2号） '!$D$6:$D$20,B26,'申請額一覧（様式第2号） '!$N$6:$N$20,"&gt;0")</f>
        <v>0</v>
      </c>
      <c r="U26" s="183"/>
      <c r="V26" s="200" t="s">
        <v>15</v>
      </c>
      <c r="W26" s="201"/>
      <c r="X26" s="192">
        <f>SUMIF('申請額一覧（様式第2号） '!$D$6:$D$20,B26,'申請額一覧（様式第2号） '!$N$6:$N$20)</f>
        <v>0</v>
      </c>
      <c r="Y26" s="193"/>
      <c r="Z26" s="193"/>
      <c r="AA26" s="193"/>
      <c r="AB26" s="193"/>
      <c r="AC26" s="21" t="s">
        <v>110</v>
      </c>
      <c r="AD26" s="219"/>
      <c r="AE26" s="220"/>
      <c r="AF26" s="220"/>
      <c r="AG26" s="220"/>
      <c r="AH26" s="220"/>
      <c r="AI26" s="220"/>
      <c r="AJ26" s="220"/>
      <c r="AK26" s="220"/>
      <c r="AL26" s="220"/>
      <c r="AM26" s="221"/>
    </row>
    <row r="27" spans="1:39" ht="12.75" customHeight="1" x14ac:dyDescent="0.15">
      <c r="A27" s="231"/>
      <c r="B27" s="116" t="s">
        <v>29</v>
      </c>
      <c r="C27" s="18"/>
      <c r="D27" s="18"/>
      <c r="E27" s="18"/>
      <c r="F27" s="18"/>
      <c r="G27" s="18"/>
      <c r="H27" s="18"/>
      <c r="I27" s="18"/>
      <c r="J27" s="233">
        <f>COUNTIFS('申請額一覧（様式第2号） '!$D$6:$D$20,B27,'申請額一覧（様式第2号） '!$I$6:$I$20,"&gt;0")</f>
        <v>0</v>
      </c>
      <c r="K27" s="234"/>
      <c r="L27" s="200" t="s">
        <v>15</v>
      </c>
      <c r="M27" s="201"/>
      <c r="N27" s="178">
        <f>SUMIF('申請額一覧（様式第2号） '!$D$6:$D$20,B27,'申請額一覧（様式第2号） '!$I$6:$I$20)</f>
        <v>0</v>
      </c>
      <c r="O27" s="179"/>
      <c r="P27" s="179"/>
      <c r="Q27" s="179"/>
      <c r="R27" s="179"/>
      <c r="S27" s="21" t="s">
        <v>110</v>
      </c>
      <c r="T27" s="182">
        <f>COUNTIFS('申請額一覧（様式第2号） '!$D$6:$D$20,B27,'申請額一覧（様式第2号） '!$N$6:$N$20,"&gt;0")</f>
        <v>0</v>
      </c>
      <c r="U27" s="183"/>
      <c r="V27" s="200" t="s">
        <v>15</v>
      </c>
      <c r="W27" s="201"/>
      <c r="X27" s="192">
        <f>SUMIF('申請額一覧（様式第2号） '!$D$6:$D$20,B27,'申請額一覧（様式第2号） '!$N$6:$N$20)</f>
        <v>0</v>
      </c>
      <c r="Y27" s="193"/>
      <c r="Z27" s="193"/>
      <c r="AA27" s="193"/>
      <c r="AB27" s="193"/>
      <c r="AC27" s="21" t="s">
        <v>110</v>
      </c>
      <c r="AD27" s="219"/>
      <c r="AE27" s="220"/>
      <c r="AF27" s="220"/>
      <c r="AG27" s="220"/>
      <c r="AH27" s="220"/>
      <c r="AI27" s="220"/>
      <c r="AJ27" s="220"/>
      <c r="AK27" s="220"/>
      <c r="AL27" s="220"/>
      <c r="AM27" s="221"/>
    </row>
    <row r="28" spans="1:39" ht="12.75" customHeight="1" x14ac:dyDescent="0.15">
      <c r="A28" s="231"/>
      <c r="B28" s="116" t="s">
        <v>30</v>
      </c>
      <c r="C28" s="18"/>
      <c r="D28" s="18"/>
      <c r="E28" s="18"/>
      <c r="F28" s="18"/>
      <c r="G28" s="18"/>
      <c r="H28" s="18"/>
      <c r="I28" s="18"/>
      <c r="J28" s="233">
        <f>COUNTIFS('申請額一覧（様式第2号） '!$D$6:$D$20,B28,'申請額一覧（様式第2号） '!$I$6:$I$20,"&gt;0")</f>
        <v>0</v>
      </c>
      <c r="K28" s="234"/>
      <c r="L28" s="200" t="s">
        <v>15</v>
      </c>
      <c r="M28" s="201"/>
      <c r="N28" s="178">
        <f>SUMIF('申請額一覧（様式第2号） '!$D$6:$D$20,B28,'申請額一覧（様式第2号） '!$I$6:$I$20)</f>
        <v>0</v>
      </c>
      <c r="O28" s="179"/>
      <c r="P28" s="179"/>
      <c r="Q28" s="179"/>
      <c r="R28" s="179"/>
      <c r="S28" s="21" t="s">
        <v>110</v>
      </c>
      <c r="T28" s="182">
        <f>COUNTIFS('申請額一覧（様式第2号） '!$D$6:$D$20,B28,'申請額一覧（様式第2号） '!$N$6:$N$20,"&gt;0")</f>
        <v>0</v>
      </c>
      <c r="U28" s="183"/>
      <c r="V28" s="200" t="s">
        <v>15</v>
      </c>
      <c r="W28" s="201"/>
      <c r="X28" s="192">
        <f>SUMIF('申請額一覧（様式第2号） '!$D$6:$D$20,B28,'申請額一覧（様式第2号） '!$N$6:$N$20)</f>
        <v>0</v>
      </c>
      <c r="Y28" s="193"/>
      <c r="Z28" s="193"/>
      <c r="AA28" s="193"/>
      <c r="AB28" s="193"/>
      <c r="AC28" s="21" t="s">
        <v>110</v>
      </c>
      <c r="AD28" s="219"/>
      <c r="AE28" s="220"/>
      <c r="AF28" s="220"/>
      <c r="AG28" s="220"/>
      <c r="AH28" s="220"/>
      <c r="AI28" s="220"/>
      <c r="AJ28" s="220"/>
      <c r="AK28" s="220"/>
      <c r="AL28" s="220"/>
      <c r="AM28" s="221"/>
    </row>
    <row r="29" spans="1:39" ht="12.75" customHeight="1" x14ac:dyDescent="0.15">
      <c r="A29" s="231"/>
      <c r="B29" s="282" t="s">
        <v>32</v>
      </c>
      <c r="C29" s="283"/>
      <c r="D29" s="283"/>
      <c r="E29" s="283"/>
      <c r="F29" s="283"/>
      <c r="G29" s="283"/>
      <c r="H29" s="283"/>
      <c r="I29" s="284"/>
      <c r="J29" s="233">
        <f>COUNTIFS('申請額一覧（様式第2号） '!$D$6:$D$20,B29,'申請額一覧（様式第2号） '!$I$6:$I$20,"&gt;0")</f>
        <v>0</v>
      </c>
      <c r="K29" s="234"/>
      <c r="L29" s="200" t="s">
        <v>15</v>
      </c>
      <c r="M29" s="201"/>
      <c r="N29" s="178">
        <f>SUMIF('申請額一覧（様式第2号） '!$D$6:$D$20,B29,'申請額一覧（様式第2号） '!$I$6:$I$20)</f>
        <v>0</v>
      </c>
      <c r="O29" s="179"/>
      <c r="P29" s="179"/>
      <c r="Q29" s="179"/>
      <c r="R29" s="179"/>
      <c r="S29" s="21" t="s">
        <v>110</v>
      </c>
      <c r="T29" s="182">
        <f>COUNTIFS('申請額一覧（様式第2号） '!$D$6:$D$20,B29,'申請額一覧（様式第2号） '!$N$6:$N$20,"&gt;0")</f>
        <v>0</v>
      </c>
      <c r="U29" s="183"/>
      <c r="V29" s="200" t="s">
        <v>15</v>
      </c>
      <c r="W29" s="201"/>
      <c r="X29" s="178">
        <f>SUMIF('申請額一覧（様式第2号） '!$D$6:$D$20,B29,'申請額一覧（様式第2号） '!$N$6:$N$20)</f>
        <v>0</v>
      </c>
      <c r="Y29" s="179"/>
      <c r="Z29" s="179"/>
      <c r="AA29" s="179"/>
      <c r="AB29" s="179"/>
      <c r="AC29" s="21" t="s">
        <v>110</v>
      </c>
      <c r="AD29" s="219"/>
      <c r="AE29" s="220"/>
      <c r="AF29" s="220"/>
      <c r="AG29" s="220"/>
      <c r="AH29" s="220"/>
      <c r="AI29" s="220"/>
      <c r="AJ29" s="220"/>
      <c r="AK29" s="220"/>
      <c r="AL29" s="220"/>
      <c r="AM29" s="221"/>
    </row>
    <row r="30" spans="1:39" ht="12.75" customHeight="1" x14ac:dyDescent="0.15">
      <c r="A30" s="231"/>
      <c r="B30" s="116" t="s">
        <v>81</v>
      </c>
      <c r="C30" s="18"/>
      <c r="D30" s="18"/>
      <c r="E30" s="18"/>
      <c r="F30" s="18"/>
      <c r="G30" s="18"/>
      <c r="H30" s="18"/>
      <c r="I30" s="18"/>
      <c r="J30" s="241">
        <f>COUNTIFS('申請額一覧（様式第2号） '!$D$6:$D$20,B30,'申請額一覧（様式第2号） '!$I$6:$I$20,"&gt;0")</f>
        <v>0</v>
      </c>
      <c r="K30" s="242"/>
      <c r="L30" s="200" t="s">
        <v>15</v>
      </c>
      <c r="M30" s="201"/>
      <c r="N30" s="239">
        <f>SUMIF('申請額一覧（様式第2号） '!$D$6:$D$20,B30,'申請額一覧（様式第2号） '!$I$6:$I$20)</f>
        <v>0</v>
      </c>
      <c r="O30" s="240"/>
      <c r="P30" s="240"/>
      <c r="Q30" s="240"/>
      <c r="R30" s="240"/>
      <c r="S30" s="21" t="s">
        <v>110</v>
      </c>
      <c r="T30" s="182">
        <f>COUNTIFS('申請額一覧（様式第2号） '!$D$6:$D$20,B30,'申請額一覧（様式第2号） '!$N$6:$N$20,"&gt;0")</f>
        <v>0</v>
      </c>
      <c r="U30" s="183"/>
      <c r="V30" s="200" t="s">
        <v>15</v>
      </c>
      <c r="W30" s="201"/>
      <c r="X30" s="188">
        <f>SUMIF('申請額一覧（様式第2号） '!$D$6:$D$20,B30,'申請額一覧（様式第2号） '!$N$6:$N$20)</f>
        <v>0</v>
      </c>
      <c r="Y30" s="189"/>
      <c r="Z30" s="189"/>
      <c r="AA30" s="189"/>
      <c r="AB30" s="189"/>
      <c r="AC30" s="21" t="s">
        <v>110</v>
      </c>
      <c r="AD30" s="219"/>
      <c r="AE30" s="220"/>
      <c r="AF30" s="220"/>
      <c r="AG30" s="220"/>
      <c r="AH30" s="220"/>
      <c r="AI30" s="220"/>
      <c r="AJ30" s="220"/>
      <c r="AK30" s="220"/>
      <c r="AL30" s="220"/>
      <c r="AM30" s="221"/>
    </row>
    <row r="31" spans="1:39" ht="12.75" customHeight="1" x14ac:dyDescent="0.15">
      <c r="A31" s="231"/>
      <c r="B31" s="116" t="s">
        <v>82</v>
      </c>
      <c r="C31" s="18"/>
      <c r="D31" s="18"/>
      <c r="E31" s="18"/>
      <c r="F31" s="18"/>
      <c r="G31" s="18"/>
      <c r="H31" s="18"/>
      <c r="I31" s="18"/>
      <c r="J31" s="252">
        <f>COUNTIFS('申請額一覧（様式第2号） '!$D$6:$D$20,B31,'申請額一覧（様式第2号） '!$I$6:$I$20,"&gt;0")</f>
        <v>0</v>
      </c>
      <c r="K31" s="253"/>
      <c r="L31" s="200" t="s">
        <v>15</v>
      </c>
      <c r="M31" s="201"/>
      <c r="N31" s="188">
        <f>SUMIF('申請額一覧（様式第2号） '!$D$6:$D$20,B31,'申請額一覧（様式第2号） '!$I$6:$I$20)</f>
        <v>0</v>
      </c>
      <c r="O31" s="189"/>
      <c r="P31" s="189"/>
      <c r="Q31" s="189"/>
      <c r="R31" s="189"/>
      <c r="S31" s="21" t="s">
        <v>110</v>
      </c>
      <c r="T31" s="182">
        <f>COUNTIFS('申請額一覧（様式第2号） '!$D$6:$D$20,B31,'申請額一覧（様式第2号） '!$N$6:$N$20,"&gt;0")</f>
        <v>0</v>
      </c>
      <c r="U31" s="183"/>
      <c r="V31" s="200" t="s">
        <v>15</v>
      </c>
      <c r="W31" s="201"/>
      <c r="X31" s="192">
        <f>SUMIF('申請額一覧（様式第2号） '!$D$6:$D$20,B31,'申請額一覧（様式第2号） '!$N$6:$N$20)</f>
        <v>0</v>
      </c>
      <c r="Y31" s="193"/>
      <c r="Z31" s="193"/>
      <c r="AA31" s="193"/>
      <c r="AB31" s="193"/>
      <c r="AC31" s="21" t="s">
        <v>110</v>
      </c>
      <c r="AD31" s="219"/>
      <c r="AE31" s="220"/>
      <c r="AF31" s="220"/>
      <c r="AG31" s="220"/>
      <c r="AH31" s="220"/>
      <c r="AI31" s="220"/>
      <c r="AJ31" s="220"/>
      <c r="AK31" s="220"/>
      <c r="AL31" s="220"/>
      <c r="AM31" s="221"/>
    </row>
    <row r="32" spans="1:39" ht="12.75" customHeight="1" x14ac:dyDescent="0.15">
      <c r="A32" s="231"/>
      <c r="B32" s="116" t="s">
        <v>83</v>
      </c>
      <c r="C32" s="18"/>
      <c r="D32" s="18"/>
      <c r="E32" s="18"/>
      <c r="F32" s="18"/>
      <c r="G32" s="18"/>
      <c r="H32" s="18"/>
      <c r="I32" s="18"/>
      <c r="J32" s="241">
        <f>COUNTIFS('申請額一覧（様式第2号） '!$D$6:$D$20,B32,'申請額一覧（様式第2号） '!$I$6:$I$20,"&gt;0")</f>
        <v>0</v>
      </c>
      <c r="K32" s="242"/>
      <c r="L32" s="200" t="s">
        <v>15</v>
      </c>
      <c r="M32" s="201"/>
      <c r="N32" s="178">
        <f>SUMIF('申請額一覧（様式第2号） '!$D$6:$D$20,B32,'申請額一覧（様式第2号） '!$I$6:$I$20)</f>
        <v>0</v>
      </c>
      <c r="O32" s="179"/>
      <c r="P32" s="179"/>
      <c r="Q32" s="179"/>
      <c r="R32" s="179"/>
      <c r="S32" s="21" t="s">
        <v>110</v>
      </c>
      <c r="T32" s="182">
        <f>COUNTIFS('申請額一覧（様式第2号） '!$D$6:$D$20,B32,'申請額一覧（様式第2号） '!$N$6:$N$20,"&gt;0")</f>
        <v>0</v>
      </c>
      <c r="U32" s="183"/>
      <c r="V32" s="200" t="s">
        <v>15</v>
      </c>
      <c r="W32" s="201"/>
      <c r="X32" s="192">
        <f>SUMIF('申請額一覧（様式第2号） '!$D$6:$D$20,B32,'申請額一覧（様式第2号） '!$N$6:$N$20)</f>
        <v>0</v>
      </c>
      <c r="Y32" s="193"/>
      <c r="Z32" s="193"/>
      <c r="AA32" s="193"/>
      <c r="AB32" s="193"/>
      <c r="AC32" s="21" t="s">
        <v>110</v>
      </c>
      <c r="AD32" s="219"/>
      <c r="AE32" s="220"/>
      <c r="AF32" s="220"/>
      <c r="AG32" s="220"/>
      <c r="AH32" s="220"/>
      <c r="AI32" s="220"/>
      <c r="AJ32" s="220"/>
      <c r="AK32" s="220"/>
      <c r="AL32" s="220"/>
      <c r="AM32" s="221"/>
    </row>
    <row r="33" spans="1:39" ht="12.75" customHeight="1" x14ac:dyDescent="0.15">
      <c r="A33" s="231"/>
      <c r="B33" s="282" t="s">
        <v>84</v>
      </c>
      <c r="C33" s="283"/>
      <c r="D33" s="283"/>
      <c r="E33" s="283"/>
      <c r="F33" s="283"/>
      <c r="G33" s="283"/>
      <c r="H33" s="283"/>
      <c r="I33" s="284"/>
      <c r="J33" s="252">
        <f>COUNTIFS('申請額一覧（様式第2号） '!$D$6:$D$20,B33,'申請額一覧（様式第2号） '!$I$6:$I$20,"&gt;0")</f>
        <v>0</v>
      </c>
      <c r="K33" s="253"/>
      <c r="L33" s="200" t="s">
        <v>15</v>
      </c>
      <c r="M33" s="201"/>
      <c r="N33" s="178">
        <f>SUMIF('申請額一覧（様式第2号） '!$D$6:$D$20,B33,'申請額一覧（様式第2号） '!$I$6:$I$20)</f>
        <v>0</v>
      </c>
      <c r="O33" s="179"/>
      <c r="P33" s="179"/>
      <c r="Q33" s="179"/>
      <c r="R33" s="179"/>
      <c r="S33" s="21" t="s">
        <v>110</v>
      </c>
      <c r="T33" s="182">
        <f>COUNTIFS('申請額一覧（様式第2号） '!$D$6:$D$20,B33,'申請額一覧（様式第2号） '!$N$6:$N$20,"&gt;0")</f>
        <v>0</v>
      </c>
      <c r="U33" s="183"/>
      <c r="V33" s="200" t="s">
        <v>15</v>
      </c>
      <c r="W33" s="201"/>
      <c r="X33" s="192">
        <f>SUMIF('申請額一覧（様式第2号） '!$D$6:$D$20,B33,'申請額一覧（様式第2号） '!$N$6:$N$20)</f>
        <v>0</v>
      </c>
      <c r="Y33" s="193"/>
      <c r="Z33" s="193"/>
      <c r="AA33" s="193"/>
      <c r="AB33" s="193"/>
      <c r="AC33" s="21" t="s">
        <v>110</v>
      </c>
      <c r="AD33" s="219"/>
      <c r="AE33" s="220"/>
      <c r="AF33" s="220"/>
      <c r="AG33" s="220"/>
      <c r="AH33" s="220"/>
      <c r="AI33" s="220"/>
      <c r="AJ33" s="220"/>
      <c r="AK33" s="220"/>
      <c r="AL33" s="220"/>
      <c r="AM33" s="221"/>
    </row>
    <row r="34" spans="1:39" ht="12.75" customHeight="1" x14ac:dyDescent="0.15">
      <c r="A34" s="231"/>
      <c r="B34" s="117" t="s">
        <v>34</v>
      </c>
      <c r="C34" s="42"/>
      <c r="D34" s="42"/>
      <c r="E34" s="42"/>
      <c r="F34" s="42"/>
      <c r="G34" s="42"/>
      <c r="H34" s="42"/>
      <c r="I34" s="42"/>
      <c r="J34" s="233">
        <f>COUNTIFS('申請額一覧（様式第2号） '!$D$6:$D$20,B34,'申請額一覧（様式第2号） '!$I$6:$I$20,"&gt;0")</f>
        <v>0</v>
      </c>
      <c r="K34" s="234"/>
      <c r="L34" s="190" t="s">
        <v>15</v>
      </c>
      <c r="M34" s="191"/>
      <c r="N34" s="178">
        <f>SUMIF('申請額一覧（様式第2号） '!$D$6:$D$20,B34,'申請額一覧（様式第2号） '!$I$6:$I$20)</f>
        <v>0</v>
      </c>
      <c r="O34" s="179"/>
      <c r="P34" s="179"/>
      <c r="Q34" s="179"/>
      <c r="R34" s="179"/>
      <c r="S34" s="21" t="s">
        <v>110</v>
      </c>
      <c r="T34" s="182">
        <f>COUNTIFS('申請額一覧（様式第2号） '!$D$6:$D$20,B34,'申請額一覧（様式第2号） '!$N$6:$N$20,"&gt;0")</f>
        <v>0</v>
      </c>
      <c r="U34" s="183"/>
      <c r="V34" s="190" t="s">
        <v>15</v>
      </c>
      <c r="W34" s="191"/>
      <c r="X34" s="192">
        <f>SUMIF('申請額一覧（様式第2号） '!$D$6:$D$20,B34,'申請額一覧（様式第2号） '!$N$6:$N$20)</f>
        <v>0</v>
      </c>
      <c r="Y34" s="193"/>
      <c r="Z34" s="193"/>
      <c r="AA34" s="193"/>
      <c r="AB34" s="193"/>
      <c r="AC34" s="22" t="s">
        <v>110</v>
      </c>
      <c r="AD34" s="219"/>
      <c r="AE34" s="220"/>
      <c r="AF34" s="220"/>
      <c r="AG34" s="220"/>
      <c r="AH34" s="220"/>
      <c r="AI34" s="220"/>
      <c r="AJ34" s="220"/>
      <c r="AK34" s="220"/>
      <c r="AL34" s="220"/>
      <c r="AM34" s="221"/>
    </row>
    <row r="35" spans="1:39" ht="12.75" customHeight="1" x14ac:dyDescent="0.15">
      <c r="A35" s="232"/>
      <c r="B35" s="118" t="s">
        <v>33</v>
      </c>
      <c r="C35" s="8"/>
      <c r="D35" s="8"/>
      <c r="E35" s="8"/>
      <c r="F35" s="8"/>
      <c r="G35" s="8"/>
      <c r="H35" s="8"/>
      <c r="I35" s="8"/>
      <c r="J35" s="194">
        <f>COUNTIFS('申請額一覧（様式第2号） '!$D$6:$D$20,B35,'申請額一覧（様式第2号） '!$I$6:$I$20,"&gt;0")</f>
        <v>0</v>
      </c>
      <c r="K35" s="195"/>
      <c r="L35" s="196" t="s">
        <v>15</v>
      </c>
      <c r="M35" s="197"/>
      <c r="N35" s="180">
        <f>SUMIF('申請額一覧（様式第2号） '!$D$6:$D$20,B35,'申請額一覧（様式第2号） '!$I$6:$I$20)</f>
        <v>0</v>
      </c>
      <c r="O35" s="181"/>
      <c r="P35" s="181"/>
      <c r="Q35" s="181"/>
      <c r="R35" s="181"/>
      <c r="S35" s="21" t="s">
        <v>110</v>
      </c>
      <c r="T35" s="194">
        <f>COUNTIFS('申請額一覧（様式第2号） '!$D$6:$D$20,B35,'申請額一覧（様式第2号） '!$N$6:$N$20,"&gt;0")</f>
        <v>0</v>
      </c>
      <c r="U35" s="195"/>
      <c r="V35" s="196" t="s">
        <v>15</v>
      </c>
      <c r="W35" s="197"/>
      <c r="X35" s="180">
        <f>SUMIF('申請額一覧（様式第2号） '!$D$6:$D$20,B35,'申請額一覧（様式第2号） '!$N$6:$N$20)</f>
        <v>0</v>
      </c>
      <c r="Y35" s="181"/>
      <c r="Z35" s="181"/>
      <c r="AA35" s="181"/>
      <c r="AB35" s="181"/>
      <c r="AC35" s="124" t="s">
        <v>163</v>
      </c>
      <c r="AD35" s="222"/>
      <c r="AE35" s="223"/>
      <c r="AF35" s="223"/>
      <c r="AG35" s="223"/>
      <c r="AH35" s="223"/>
      <c r="AI35" s="223"/>
      <c r="AJ35" s="223"/>
      <c r="AK35" s="223"/>
      <c r="AL35" s="223"/>
      <c r="AM35" s="224"/>
    </row>
    <row r="36" spans="1:39" ht="12.75" customHeight="1" x14ac:dyDescent="0.15">
      <c r="A36" s="230" t="s">
        <v>148</v>
      </c>
      <c r="B36" s="115" t="s">
        <v>85</v>
      </c>
      <c r="C36" s="15"/>
      <c r="D36" s="15"/>
      <c r="E36" s="15"/>
      <c r="F36" s="15"/>
      <c r="G36" s="15"/>
      <c r="H36" s="15"/>
      <c r="I36" s="15"/>
      <c r="J36" s="278">
        <f>COUNTIFS('申請額一覧（様式第2号） '!$D$6:$D$20,B36,'申請額一覧（様式第2号） '!$I$6:$I$20,"&gt;0")</f>
        <v>0</v>
      </c>
      <c r="K36" s="279"/>
      <c r="L36" s="198" t="s">
        <v>15</v>
      </c>
      <c r="M36" s="199"/>
      <c r="N36" s="225">
        <f>SUMIF('申請額一覧（様式第2号） '!$D$6:$D$20,B36,'申請額一覧（様式第2号） '!$I$6:$I$20)</f>
        <v>0</v>
      </c>
      <c r="O36" s="226"/>
      <c r="P36" s="226"/>
      <c r="Q36" s="226"/>
      <c r="R36" s="226"/>
      <c r="S36" s="20" t="s">
        <v>110</v>
      </c>
      <c r="T36" s="182">
        <f>COUNTIFS('申請額一覧（様式第2号） '!$D$6:$D$20,B36,'申請額一覧（様式第2号） '!$N$6:$N$20,"&gt;0")</f>
        <v>0</v>
      </c>
      <c r="U36" s="183"/>
      <c r="V36" s="198" t="s">
        <v>15</v>
      </c>
      <c r="W36" s="199"/>
      <c r="X36" s="186">
        <f>SUMIF('申請額一覧（様式第2号） '!$D$6:$D$20,B36,'申請額一覧（様式第2号） '!$N$6:$N$20)</f>
        <v>0</v>
      </c>
      <c r="Y36" s="187"/>
      <c r="Z36" s="187"/>
      <c r="AA36" s="187"/>
      <c r="AB36" s="187"/>
      <c r="AC36" s="20" t="s">
        <v>110</v>
      </c>
      <c r="AD36" s="278">
        <f>COUNTIFS('申請額一覧（様式第2号） '!$D$6:$D$20,B36,'申請額一覧（様式第2号） '!$R$6:$R$20,"&gt;0")</f>
        <v>0</v>
      </c>
      <c r="AE36" s="279"/>
      <c r="AF36" s="198" t="s">
        <v>15</v>
      </c>
      <c r="AG36" s="199"/>
      <c r="AH36" s="186">
        <f>SUMIF('申請額一覧（様式第2号） '!$D$6:$D$20,B36,'申請額一覧（様式第2号） '!$R$6:$R$20)</f>
        <v>0</v>
      </c>
      <c r="AI36" s="187"/>
      <c r="AJ36" s="187"/>
      <c r="AK36" s="187"/>
      <c r="AL36" s="187"/>
      <c r="AM36" s="20" t="s">
        <v>110</v>
      </c>
    </row>
    <row r="37" spans="1:39" ht="12.75" customHeight="1" x14ac:dyDescent="0.15">
      <c r="A37" s="231"/>
      <c r="B37" s="116" t="s">
        <v>86</v>
      </c>
      <c r="C37" s="18"/>
      <c r="D37" s="18"/>
      <c r="E37" s="18"/>
      <c r="F37" s="18"/>
      <c r="G37" s="18"/>
      <c r="H37" s="18"/>
      <c r="I37" s="18"/>
      <c r="J37" s="252">
        <f>COUNTIFS('申請額一覧（様式第2号） '!$D$6:$D$20,B37,'申請額一覧（様式第2号） '!$I$6:$I$20,"&gt;0")</f>
        <v>0</v>
      </c>
      <c r="K37" s="253"/>
      <c r="L37" s="200" t="s">
        <v>15</v>
      </c>
      <c r="M37" s="201"/>
      <c r="N37" s="178">
        <f>SUMIF('申請額一覧（様式第2号） '!$D$6:$D$20,B37,'申請額一覧（様式第2号） '!$I$6:$I$20)</f>
        <v>0</v>
      </c>
      <c r="O37" s="179"/>
      <c r="P37" s="179"/>
      <c r="Q37" s="179"/>
      <c r="R37" s="179"/>
      <c r="S37" s="21" t="s">
        <v>110</v>
      </c>
      <c r="T37" s="182">
        <f>COUNTIFS('申請額一覧（様式第2号） '!$D$6:$D$20,B37,'申請額一覧（様式第2号） '!$N$6:$N$20,"&gt;0")</f>
        <v>0</v>
      </c>
      <c r="U37" s="183"/>
      <c r="V37" s="200" t="s">
        <v>15</v>
      </c>
      <c r="W37" s="201"/>
      <c r="X37" s="178">
        <f>SUMIF('申請額一覧（様式第2号） '!$D$6:$D$20,B37,'申請額一覧（様式第2号） '!$N$6:$N$20)</f>
        <v>0</v>
      </c>
      <c r="Y37" s="179"/>
      <c r="Z37" s="179"/>
      <c r="AA37" s="179"/>
      <c r="AB37" s="179"/>
      <c r="AC37" s="21" t="s">
        <v>110</v>
      </c>
      <c r="AD37" s="241">
        <f>COUNTIFS('申請額一覧（様式第2号） '!$D$6:$D$20,B37,'申請額一覧（様式第2号） '!$R$6:$R$20,"&gt;0")</f>
        <v>0</v>
      </c>
      <c r="AE37" s="242"/>
      <c r="AF37" s="200" t="s">
        <v>15</v>
      </c>
      <c r="AG37" s="201"/>
      <c r="AH37" s="178">
        <f>SUMIF('申請額一覧（様式第2号） '!$D$6:$D$20,B37,'申請額一覧（様式第2号） '!$R$6:$R$20)</f>
        <v>0</v>
      </c>
      <c r="AI37" s="179"/>
      <c r="AJ37" s="179"/>
      <c r="AK37" s="179"/>
      <c r="AL37" s="179"/>
      <c r="AM37" s="21" t="s">
        <v>110</v>
      </c>
    </row>
    <row r="38" spans="1:39" ht="12.75" customHeight="1" x14ac:dyDescent="0.15">
      <c r="A38" s="231"/>
      <c r="B38" s="282" t="s">
        <v>16</v>
      </c>
      <c r="C38" s="283"/>
      <c r="D38" s="283"/>
      <c r="E38" s="283"/>
      <c r="F38" s="283"/>
      <c r="G38" s="283"/>
      <c r="H38" s="283"/>
      <c r="I38" s="284"/>
      <c r="J38" s="233">
        <f>COUNTIFS('申請額一覧（様式第2号） '!$D$6:$D$20,B38,'申請額一覧（様式第2号） '!$I$6:$I$20,"&gt;0")</f>
        <v>0</v>
      </c>
      <c r="K38" s="234"/>
      <c r="L38" s="200" t="s">
        <v>15</v>
      </c>
      <c r="M38" s="201"/>
      <c r="N38" s="178">
        <f>SUMIF('申請額一覧（様式第2号） '!$D$6:$D$20,B38,'申請額一覧（様式第2号） '!$I$6:$I$20)</f>
        <v>0</v>
      </c>
      <c r="O38" s="179"/>
      <c r="P38" s="179"/>
      <c r="Q38" s="179"/>
      <c r="R38" s="179"/>
      <c r="S38" s="21" t="s">
        <v>110</v>
      </c>
      <c r="T38" s="182">
        <f>COUNTIFS('申請額一覧（様式第2号） '!$D$6:$D$20,B38,'申請額一覧（様式第2号） '!$N$6:$N$20,"&gt;0")</f>
        <v>0</v>
      </c>
      <c r="U38" s="183"/>
      <c r="V38" s="200" t="s">
        <v>15</v>
      </c>
      <c r="W38" s="201"/>
      <c r="X38" s="188">
        <f>SUMIF('申請額一覧（様式第2号） '!$D$6:$D$20,B38,'申請額一覧（様式第2号） '!$N$6:$N$20)</f>
        <v>0</v>
      </c>
      <c r="Y38" s="189"/>
      <c r="Z38" s="189"/>
      <c r="AA38" s="189"/>
      <c r="AB38" s="189"/>
      <c r="AC38" s="21" t="s">
        <v>110</v>
      </c>
      <c r="AD38" s="241">
        <f>COUNTIFS('申請額一覧（様式第2号） '!$D$6:$D$20,B38,'申請額一覧（様式第2号） '!$R$6:$R$20,"&gt;0")</f>
        <v>0</v>
      </c>
      <c r="AE38" s="242"/>
      <c r="AF38" s="200" t="s">
        <v>15</v>
      </c>
      <c r="AG38" s="201"/>
      <c r="AH38" s="178">
        <f>SUMIF('申請額一覧（様式第2号） '!$D$6:$D$20,B38,'申請額一覧（様式第2号） '!$R$6:$R$20)</f>
        <v>0</v>
      </c>
      <c r="AI38" s="179"/>
      <c r="AJ38" s="179"/>
      <c r="AK38" s="179"/>
      <c r="AL38" s="179"/>
      <c r="AM38" s="21" t="s">
        <v>110</v>
      </c>
    </row>
    <row r="39" spans="1:39" ht="12.75" customHeight="1" x14ac:dyDescent="0.15">
      <c r="A39" s="231"/>
      <c r="B39" s="282" t="s">
        <v>87</v>
      </c>
      <c r="C39" s="283"/>
      <c r="D39" s="283"/>
      <c r="E39" s="283"/>
      <c r="F39" s="283"/>
      <c r="G39" s="283"/>
      <c r="H39" s="283"/>
      <c r="I39" s="284"/>
      <c r="J39" s="233">
        <f>COUNTIFS('申請額一覧（様式第2号） '!$D$6:$D$20,B39,'申請額一覧（様式第2号） '!$I$6:$I$20,"&gt;0")</f>
        <v>0</v>
      </c>
      <c r="K39" s="234"/>
      <c r="L39" s="200" t="s">
        <v>15</v>
      </c>
      <c r="M39" s="201"/>
      <c r="N39" s="178">
        <f>SUMIF('申請額一覧（様式第2号） '!$D$6:$D$20,B39,'申請額一覧（様式第2号） '!$I$6:$I$20)</f>
        <v>0</v>
      </c>
      <c r="O39" s="179"/>
      <c r="P39" s="179"/>
      <c r="Q39" s="179"/>
      <c r="R39" s="179"/>
      <c r="S39" s="21" t="s">
        <v>110</v>
      </c>
      <c r="T39" s="182">
        <f>COUNTIFS('申請額一覧（様式第2号） '!$D$6:$D$20,B39,'申請額一覧（様式第2号） '!$N$6:$N$20,"&gt;0")</f>
        <v>0</v>
      </c>
      <c r="U39" s="183"/>
      <c r="V39" s="200" t="s">
        <v>15</v>
      </c>
      <c r="W39" s="201"/>
      <c r="X39" s="192">
        <f>SUMIF('申請額一覧（様式第2号） '!$D$6:$D$20,B39,'申請額一覧（様式第2号） '!$N$6:$N$20)</f>
        <v>0</v>
      </c>
      <c r="Y39" s="193"/>
      <c r="Z39" s="193"/>
      <c r="AA39" s="193"/>
      <c r="AB39" s="193"/>
      <c r="AC39" s="21" t="s">
        <v>110</v>
      </c>
      <c r="AD39" s="241">
        <f>COUNTIFS('申請額一覧（様式第2号） '!$D$6:$D$20,B39,'申請額一覧（様式第2号） '!$R$6:$R$20,"&gt;0")</f>
        <v>0</v>
      </c>
      <c r="AE39" s="242"/>
      <c r="AF39" s="200" t="s">
        <v>15</v>
      </c>
      <c r="AG39" s="201"/>
      <c r="AH39" s="178">
        <f>SUMIF('申請額一覧（様式第2号） '!$D$6:$D$20,B39,'申請額一覧（様式第2号） '!$R$6:$R$20)</f>
        <v>0</v>
      </c>
      <c r="AI39" s="179"/>
      <c r="AJ39" s="179"/>
      <c r="AK39" s="179"/>
      <c r="AL39" s="179"/>
      <c r="AM39" s="21" t="s">
        <v>110</v>
      </c>
    </row>
    <row r="40" spans="1:39" ht="12.75" customHeight="1" x14ac:dyDescent="0.15">
      <c r="A40" s="231"/>
      <c r="B40" s="282" t="s">
        <v>25</v>
      </c>
      <c r="C40" s="283"/>
      <c r="D40" s="283"/>
      <c r="E40" s="283"/>
      <c r="F40" s="283"/>
      <c r="G40" s="283"/>
      <c r="H40" s="283"/>
      <c r="I40" s="284"/>
      <c r="J40" s="233">
        <f>COUNTIFS('申請額一覧（様式第2号） '!$D$6:$D$20,B40,'申請額一覧（様式第2号） '!$I$6:$I$20,"&gt;0")</f>
        <v>0</v>
      </c>
      <c r="K40" s="234"/>
      <c r="L40" s="200" t="s">
        <v>15</v>
      </c>
      <c r="M40" s="201"/>
      <c r="N40" s="239">
        <f>SUMIF('申請額一覧（様式第2号） '!$D$6:$D$20,B40,'申請額一覧（様式第2号） '!$I$6:$I$20)</f>
        <v>0</v>
      </c>
      <c r="O40" s="240"/>
      <c r="P40" s="240"/>
      <c r="Q40" s="240"/>
      <c r="R40" s="240"/>
      <c r="S40" s="21" t="s">
        <v>110</v>
      </c>
      <c r="T40" s="182">
        <f>COUNTIFS('申請額一覧（様式第2号） '!$D$6:$D$20,B40,'申請額一覧（様式第2号） '!$N$6:$N$20,"&gt;0")</f>
        <v>0</v>
      </c>
      <c r="U40" s="183"/>
      <c r="V40" s="200" t="s">
        <v>15</v>
      </c>
      <c r="W40" s="201"/>
      <c r="X40" s="192">
        <f>SUMIF('申請額一覧（様式第2号） '!$D$6:$D$20,B40,'申請額一覧（様式第2号） '!$N$6:$N$20)</f>
        <v>0</v>
      </c>
      <c r="Y40" s="193"/>
      <c r="Z40" s="193"/>
      <c r="AA40" s="193"/>
      <c r="AB40" s="193"/>
      <c r="AC40" s="21" t="s">
        <v>110</v>
      </c>
      <c r="AD40" s="241">
        <f>COUNTIFS('申請額一覧（様式第2号） '!$D$6:$D$20,B40,'申請額一覧（様式第2号） '!$R$6:$R$20,"&gt;0")</f>
        <v>0</v>
      </c>
      <c r="AE40" s="242"/>
      <c r="AF40" s="200" t="s">
        <v>15</v>
      </c>
      <c r="AG40" s="201"/>
      <c r="AH40" s="178">
        <f>SUMIF('申請額一覧（様式第2号） '!$D$6:$D$20,B40,'申請額一覧（様式第2号） '!$R$6:$R$20)</f>
        <v>0</v>
      </c>
      <c r="AI40" s="179"/>
      <c r="AJ40" s="179"/>
      <c r="AK40" s="179"/>
      <c r="AL40" s="179"/>
      <c r="AM40" s="21" t="s">
        <v>110</v>
      </c>
    </row>
    <row r="41" spans="1:39" ht="12.75" customHeight="1" x14ac:dyDescent="0.15">
      <c r="A41" s="231"/>
      <c r="B41" s="282" t="s">
        <v>26</v>
      </c>
      <c r="C41" s="283"/>
      <c r="D41" s="283"/>
      <c r="E41" s="283"/>
      <c r="F41" s="283"/>
      <c r="G41" s="283"/>
      <c r="H41" s="283"/>
      <c r="I41" s="284"/>
      <c r="J41" s="233">
        <f>COUNTIFS('申請額一覧（様式第2号） '!$D$6:$D$20,B41,'申請額一覧（様式第2号） '!$I$6:$I$20,"&gt;0")</f>
        <v>0</v>
      </c>
      <c r="K41" s="234"/>
      <c r="L41" s="200" t="s">
        <v>15</v>
      </c>
      <c r="M41" s="201"/>
      <c r="N41" s="188">
        <f>SUMIF('申請額一覧（様式第2号） '!$D$6:$D$20,B41,'申請額一覧（様式第2号） '!$I$6:$I$20)</f>
        <v>0</v>
      </c>
      <c r="O41" s="189"/>
      <c r="P41" s="189"/>
      <c r="Q41" s="189"/>
      <c r="R41" s="189"/>
      <c r="S41" s="21" t="s">
        <v>110</v>
      </c>
      <c r="T41" s="182">
        <f>COUNTIFS('申請額一覧（様式第2号） '!$D$6:$D$20,B41,'申請額一覧（様式第2号） '!$N$6:$N$20,"&gt;0")</f>
        <v>0</v>
      </c>
      <c r="U41" s="183"/>
      <c r="V41" s="200" t="s">
        <v>15</v>
      </c>
      <c r="W41" s="201"/>
      <c r="X41" s="192">
        <f>SUMIF('申請額一覧（様式第2号） '!$D$6:$D$20,B41,'申請額一覧（様式第2号） '!$N$6:$N$20)</f>
        <v>0</v>
      </c>
      <c r="Y41" s="193"/>
      <c r="Z41" s="193"/>
      <c r="AA41" s="193"/>
      <c r="AB41" s="193"/>
      <c r="AC41" s="21" t="s">
        <v>110</v>
      </c>
      <c r="AD41" s="241">
        <f>COUNTIFS('申請額一覧（様式第2号） '!$D$6:$D$20,B41,'申請額一覧（様式第2号） '!$R$6:$R$20,"&gt;0")</f>
        <v>0</v>
      </c>
      <c r="AE41" s="242"/>
      <c r="AF41" s="200" t="s">
        <v>15</v>
      </c>
      <c r="AG41" s="201"/>
      <c r="AH41" s="178">
        <f>SUMIF('申請額一覧（様式第2号） '!$D$6:$D$20,B41,'申請額一覧（様式第2号） '!$R$6:$R$20)</f>
        <v>0</v>
      </c>
      <c r="AI41" s="179"/>
      <c r="AJ41" s="179"/>
      <c r="AK41" s="179"/>
      <c r="AL41" s="179"/>
      <c r="AM41" s="21" t="s">
        <v>110</v>
      </c>
    </row>
    <row r="42" spans="1:39" ht="12.75" customHeight="1" x14ac:dyDescent="0.15">
      <c r="A42" s="231"/>
      <c r="B42" s="282" t="s">
        <v>88</v>
      </c>
      <c r="C42" s="283"/>
      <c r="D42" s="283"/>
      <c r="E42" s="283"/>
      <c r="F42" s="283"/>
      <c r="G42" s="283"/>
      <c r="H42" s="283"/>
      <c r="I42" s="284"/>
      <c r="J42" s="233">
        <f>COUNTIFS('申請額一覧（様式第2号） '!$D$6:$D$20,B42,'申請額一覧（様式第2号） '!$I$6:$I$20,"&gt;0")</f>
        <v>0</v>
      </c>
      <c r="K42" s="234"/>
      <c r="L42" s="200" t="s">
        <v>15</v>
      </c>
      <c r="M42" s="201"/>
      <c r="N42" s="178">
        <f>SUMIF('申請額一覧（様式第2号） '!$D$6:$D$20,B42,'申請額一覧（様式第2号） '!$I$6:$I$20)</f>
        <v>0</v>
      </c>
      <c r="O42" s="179"/>
      <c r="P42" s="179"/>
      <c r="Q42" s="179"/>
      <c r="R42" s="179"/>
      <c r="S42" s="21" t="s">
        <v>110</v>
      </c>
      <c r="T42" s="182">
        <f>COUNTIFS('申請額一覧（様式第2号） '!$D$6:$D$20,B42,'申請額一覧（様式第2号） '!$N$6:$N$20,"&gt;0")</f>
        <v>0</v>
      </c>
      <c r="U42" s="183"/>
      <c r="V42" s="200" t="s">
        <v>15</v>
      </c>
      <c r="W42" s="201"/>
      <c r="X42" s="178">
        <f>SUMIF('申請額一覧（様式第2号） '!$D$6:$D$20,B42,'申請額一覧（様式第2号） '!$N$6:$N$20)</f>
        <v>0</v>
      </c>
      <c r="Y42" s="179"/>
      <c r="Z42" s="179"/>
      <c r="AA42" s="179"/>
      <c r="AB42" s="179"/>
      <c r="AC42" s="21" t="s">
        <v>110</v>
      </c>
      <c r="AD42" s="241">
        <f>COUNTIFS('申請額一覧（様式第2号） '!$D$6:$D$20,B42,'申請額一覧（様式第2号） '!$R$6:$R$20,"&gt;0")</f>
        <v>0</v>
      </c>
      <c r="AE42" s="242"/>
      <c r="AF42" s="200" t="s">
        <v>15</v>
      </c>
      <c r="AG42" s="201"/>
      <c r="AH42" s="178">
        <f>SUMIF('申請額一覧（様式第2号） '!$D$6:$D$20,B42,'申請額一覧（様式第2号） '!$R$6:$R$20)</f>
        <v>0</v>
      </c>
      <c r="AI42" s="179"/>
      <c r="AJ42" s="179"/>
      <c r="AK42" s="179"/>
      <c r="AL42" s="179"/>
      <c r="AM42" s="21" t="s">
        <v>110</v>
      </c>
    </row>
    <row r="43" spans="1:39" ht="12.75" customHeight="1" x14ac:dyDescent="0.15">
      <c r="A43" s="231"/>
      <c r="B43" s="116" t="s">
        <v>89</v>
      </c>
      <c r="C43" s="43"/>
      <c r="D43" s="43"/>
      <c r="E43" s="43"/>
      <c r="F43" s="43"/>
      <c r="G43" s="43"/>
      <c r="H43" s="43"/>
      <c r="I43" s="43"/>
      <c r="J43" s="233">
        <f>COUNTIFS('申請額一覧（様式第2号） '!$D$6:$D$20,B43,'申請額一覧（様式第2号） '!$I$6:$I$20,"&gt;0")</f>
        <v>0</v>
      </c>
      <c r="K43" s="234"/>
      <c r="L43" s="200" t="s">
        <v>15</v>
      </c>
      <c r="M43" s="201"/>
      <c r="N43" s="178">
        <f>SUMIF('申請額一覧（様式第2号） '!$D$6:$D$20,B43,'申請額一覧（様式第2号） '!$I$6:$I$20)</f>
        <v>0</v>
      </c>
      <c r="O43" s="179"/>
      <c r="P43" s="179"/>
      <c r="Q43" s="179"/>
      <c r="R43" s="179"/>
      <c r="S43" s="21" t="s">
        <v>110</v>
      </c>
      <c r="T43" s="182">
        <f>COUNTIFS('申請額一覧（様式第2号） '!$D$6:$D$20,B43,'申請額一覧（様式第2号） '!$N$6:$N$20,"&gt;0")</f>
        <v>0</v>
      </c>
      <c r="U43" s="183"/>
      <c r="V43" s="200" t="s">
        <v>15</v>
      </c>
      <c r="W43" s="201"/>
      <c r="X43" s="188">
        <f>SUMIF('申請額一覧（様式第2号） '!$D$6:$D$20,B43,'申請額一覧（様式第2号） '!$N$6:$N$20)</f>
        <v>0</v>
      </c>
      <c r="Y43" s="189"/>
      <c r="Z43" s="189"/>
      <c r="AA43" s="189"/>
      <c r="AB43" s="189"/>
      <c r="AC43" s="21" t="s">
        <v>110</v>
      </c>
      <c r="AD43" s="241">
        <f>COUNTIFS('申請額一覧（様式第2号） '!$D$6:$D$20,B43,'申請額一覧（様式第2号） '!$R$6:$R$20,"&gt;0")</f>
        <v>0</v>
      </c>
      <c r="AE43" s="242"/>
      <c r="AF43" s="200" t="s">
        <v>15</v>
      </c>
      <c r="AG43" s="201"/>
      <c r="AH43" s="178">
        <f>SUMIF('申請額一覧（様式第2号） '!$D$6:$D$20,B43,'申請額一覧（様式第2号） '!$R$6:$R$20)</f>
        <v>0</v>
      </c>
      <c r="AI43" s="179"/>
      <c r="AJ43" s="179"/>
      <c r="AK43" s="179"/>
      <c r="AL43" s="179"/>
      <c r="AM43" s="21" t="s">
        <v>110</v>
      </c>
    </row>
    <row r="44" spans="1:39" ht="12.75" customHeight="1" x14ac:dyDescent="0.15">
      <c r="A44" s="231"/>
      <c r="B44" s="120" t="s">
        <v>111</v>
      </c>
      <c r="C44" s="43"/>
      <c r="D44" s="43"/>
      <c r="E44" s="43"/>
      <c r="F44" s="43"/>
      <c r="G44" s="43"/>
      <c r="H44" s="43"/>
      <c r="I44" s="43"/>
      <c r="J44" s="233">
        <f>COUNTIFS('申請額一覧（様式第2号） '!$D$6:$D$20,B44,'申請額一覧（様式第2号） '!$I$6:$I$20,"&gt;0")</f>
        <v>0</v>
      </c>
      <c r="K44" s="234"/>
      <c r="L44" s="200" t="s">
        <v>15</v>
      </c>
      <c r="M44" s="201"/>
      <c r="N44" s="178">
        <f>SUMIF('申請額一覧（様式第2号） '!$D$6:$D$20,B44,'申請額一覧（様式第2号） '!$I$6:$I$20)</f>
        <v>0</v>
      </c>
      <c r="O44" s="179"/>
      <c r="P44" s="179"/>
      <c r="Q44" s="179"/>
      <c r="R44" s="179"/>
      <c r="S44" s="21" t="s">
        <v>110</v>
      </c>
      <c r="T44" s="182">
        <f>COUNTIFS('申請額一覧（様式第2号） '!$D$6:$D$20,B44,'申請額一覧（様式第2号） '!$N$6:$N$20,"&gt;0")</f>
        <v>0</v>
      </c>
      <c r="U44" s="183"/>
      <c r="V44" s="200" t="s">
        <v>15</v>
      </c>
      <c r="W44" s="201"/>
      <c r="X44" s="192">
        <f>SUMIF('申請額一覧（様式第2号） '!$D$6:$D$20,B44,'申請額一覧（様式第2号） '!$N$6:$N$20)</f>
        <v>0</v>
      </c>
      <c r="Y44" s="193"/>
      <c r="Z44" s="193"/>
      <c r="AA44" s="193"/>
      <c r="AB44" s="193"/>
      <c r="AC44" s="21" t="s">
        <v>110</v>
      </c>
      <c r="AD44" s="241">
        <f>COUNTIFS('申請額一覧（様式第2号） '!$D$6:$D$20,B44,'申請額一覧（様式第2号） '!$R$6:$R$20,"&gt;0")</f>
        <v>0</v>
      </c>
      <c r="AE44" s="242"/>
      <c r="AF44" s="200" t="s">
        <v>15</v>
      </c>
      <c r="AG44" s="201"/>
      <c r="AH44" s="178">
        <f>SUMIF('申請額一覧（様式第2号） '!$D$6:$D$20,B44,'申請額一覧（様式第2号） '!$R$6:$R$20)</f>
        <v>0</v>
      </c>
      <c r="AI44" s="179"/>
      <c r="AJ44" s="179"/>
      <c r="AK44" s="179"/>
      <c r="AL44" s="179"/>
      <c r="AM44" s="21" t="s">
        <v>110</v>
      </c>
    </row>
    <row r="45" spans="1:39" ht="12.75" customHeight="1" x14ac:dyDescent="0.15">
      <c r="A45" s="232"/>
      <c r="B45" s="121" t="s">
        <v>90</v>
      </c>
      <c r="C45" s="19"/>
      <c r="D45" s="19"/>
      <c r="E45" s="19"/>
      <c r="F45" s="19"/>
      <c r="G45" s="19"/>
      <c r="H45" s="19"/>
      <c r="I45" s="19"/>
      <c r="J45" s="194">
        <f>COUNTIFS('申請額一覧（様式第2号） '!$D$6:$D$20,B45,'申請額一覧（様式第2号） '!$I$6:$I$20,"&gt;0")</f>
        <v>0</v>
      </c>
      <c r="K45" s="195"/>
      <c r="L45" s="184" t="s">
        <v>15</v>
      </c>
      <c r="M45" s="185"/>
      <c r="N45" s="180">
        <f>SUMIF('申請額一覧（様式第2号） '!$D$6:$D$20,B45,'申請額一覧（様式第2号） '!$I$6:$I$20)</f>
        <v>0</v>
      </c>
      <c r="O45" s="181"/>
      <c r="P45" s="181"/>
      <c r="Q45" s="181"/>
      <c r="R45" s="181"/>
      <c r="S45" s="44" t="s">
        <v>110</v>
      </c>
      <c r="T45" s="182">
        <f>COUNTIFS('申請額一覧（様式第2号） '!$D$6:$D$20,B45,'申請額一覧（様式第2号） '!$N$6:$N$20,"&gt;0")</f>
        <v>0</v>
      </c>
      <c r="U45" s="183"/>
      <c r="V45" s="184" t="s">
        <v>15</v>
      </c>
      <c r="W45" s="185"/>
      <c r="X45" s="180">
        <f>SUMIF('申請額一覧（様式第2号） '!$D$6:$D$20,B45,'申請額一覧（様式第2号） '!$N$6:$N$20)</f>
        <v>0</v>
      </c>
      <c r="Y45" s="181"/>
      <c r="Z45" s="181"/>
      <c r="AA45" s="181"/>
      <c r="AB45" s="181"/>
      <c r="AC45" s="44" t="s">
        <v>110</v>
      </c>
      <c r="AD45" s="194">
        <f>COUNTIFS('申請額一覧（様式第2号） '!$D$6:$D$20,B45,'申請額一覧（様式第2号） '!$R$6:$R$20,"&gt;0")</f>
        <v>0</v>
      </c>
      <c r="AE45" s="195"/>
      <c r="AF45" s="184" t="s">
        <v>15</v>
      </c>
      <c r="AG45" s="185"/>
      <c r="AH45" s="180">
        <f>SUMIF('申請額一覧（様式第2号） '!$D$6:$D$20,B45,'申請額一覧（様式第2号） '!$R$6:$R$20)</f>
        <v>0</v>
      </c>
      <c r="AI45" s="181"/>
      <c r="AJ45" s="181"/>
      <c r="AK45" s="181"/>
      <c r="AL45" s="181"/>
      <c r="AM45" s="44" t="s">
        <v>110</v>
      </c>
    </row>
    <row r="46" spans="1:39" ht="12.75" customHeight="1" x14ac:dyDescent="0.15">
      <c r="A46" s="230" t="s">
        <v>149</v>
      </c>
      <c r="B46" s="122" t="s">
        <v>17</v>
      </c>
      <c r="C46" s="15"/>
      <c r="D46" s="15"/>
      <c r="E46" s="15"/>
      <c r="F46" s="15"/>
      <c r="G46" s="15"/>
      <c r="H46" s="15"/>
      <c r="I46" s="15"/>
      <c r="J46" s="237">
        <f>COUNTIFS('申請額一覧（様式第2号） '!$D$6:$D$20,B46,'申請額一覧（様式第2号） '!$I$6:$I$20,"&gt;0")</f>
        <v>0</v>
      </c>
      <c r="K46" s="238"/>
      <c r="L46" s="198" t="s">
        <v>15</v>
      </c>
      <c r="M46" s="199"/>
      <c r="N46" s="225">
        <f>SUMIF('申請額一覧（様式第2号） '!$D$6:$D$20,B46,'申請額一覧（様式第2号） '!$I$6:$I$20)</f>
        <v>0</v>
      </c>
      <c r="O46" s="226"/>
      <c r="P46" s="226"/>
      <c r="Q46" s="226"/>
      <c r="R46" s="226"/>
      <c r="S46" s="23" t="s">
        <v>110</v>
      </c>
      <c r="T46" s="216"/>
      <c r="U46" s="217"/>
      <c r="V46" s="217"/>
      <c r="W46" s="217"/>
      <c r="X46" s="217"/>
      <c r="Y46" s="217"/>
      <c r="Z46" s="217"/>
      <c r="AA46" s="217"/>
      <c r="AB46" s="217"/>
      <c r="AC46" s="218"/>
      <c r="AD46" s="182">
        <f>COUNTIFS('申請額一覧（様式第2号） '!$D$6:$D$20,B46,'申請額一覧（様式第2号） '!$R$6:$R$20,"&gt;0")</f>
        <v>0</v>
      </c>
      <c r="AE46" s="183"/>
      <c r="AF46" s="190" t="s">
        <v>15</v>
      </c>
      <c r="AG46" s="191"/>
      <c r="AH46" s="186">
        <f>SUMIF('申請額一覧（様式第2号） '!$D$6:$D$20,B46,'申請額一覧（様式第2号） '!$R$6:$R$20)</f>
        <v>0</v>
      </c>
      <c r="AI46" s="187"/>
      <c r="AJ46" s="187"/>
      <c r="AK46" s="187"/>
      <c r="AL46" s="187"/>
      <c r="AM46" s="23" t="s">
        <v>110</v>
      </c>
    </row>
    <row r="47" spans="1:39" ht="12.75" customHeight="1" x14ac:dyDescent="0.15">
      <c r="A47" s="231"/>
      <c r="B47" s="123" t="s">
        <v>18</v>
      </c>
      <c r="C47" s="18"/>
      <c r="D47" s="18"/>
      <c r="E47" s="18"/>
      <c r="F47" s="18"/>
      <c r="G47" s="18"/>
      <c r="H47" s="18"/>
      <c r="I47" s="18"/>
      <c r="J47" s="233">
        <f>COUNTIFS('申請額一覧（様式第2号） '!$D$6:$D$20,B47,'申請額一覧（様式第2号） '!$I$6:$I$20,"&gt;0")</f>
        <v>0</v>
      </c>
      <c r="K47" s="234"/>
      <c r="L47" s="200" t="s">
        <v>15</v>
      </c>
      <c r="M47" s="201"/>
      <c r="N47" s="178">
        <f>SUMIF('申請額一覧（様式第2号） '!$D$6:$D$20,B47,'申請額一覧（様式第2号） '!$I$6:$I$20)</f>
        <v>0</v>
      </c>
      <c r="O47" s="179"/>
      <c r="P47" s="179"/>
      <c r="Q47" s="179"/>
      <c r="R47" s="179"/>
      <c r="S47" s="21" t="s">
        <v>110</v>
      </c>
      <c r="T47" s="219"/>
      <c r="U47" s="220"/>
      <c r="V47" s="220"/>
      <c r="W47" s="220"/>
      <c r="X47" s="220"/>
      <c r="Y47" s="220"/>
      <c r="Z47" s="220"/>
      <c r="AA47" s="220"/>
      <c r="AB47" s="220"/>
      <c r="AC47" s="221"/>
      <c r="AD47" s="241">
        <f>COUNTIFS('申請額一覧（様式第2号） '!$D$6:$D$20,B47,'申請額一覧（様式第2号） '!$R$6:$R$20,"&gt;0")</f>
        <v>0</v>
      </c>
      <c r="AE47" s="242"/>
      <c r="AF47" s="200" t="s">
        <v>15</v>
      </c>
      <c r="AG47" s="201"/>
      <c r="AH47" s="178">
        <f>SUMIF('申請額一覧（様式第2号） '!$D$6:$D$20,B47,'申請額一覧（様式第2号） '!$R$6:$R$20)</f>
        <v>0</v>
      </c>
      <c r="AI47" s="179"/>
      <c r="AJ47" s="179"/>
      <c r="AK47" s="179"/>
      <c r="AL47" s="179"/>
      <c r="AM47" s="21" t="s">
        <v>110</v>
      </c>
    </row>
    <row r="48" spans="1:39" ht="12.75" customHeight="1" x14ac:dyDescent="0.15">
      <c r="A48" s="231"/>
      <c r="B48" s="123" t="s">
        <v>19</v>
      </c>
      <c r="C48" s="18"/>
      <c r="D48" s="18"/>
      <c r="E48" s="18"/>
      <c r="F48" s="18"/>
      <c r="G48" s="18"/>
      <c r="H48" s="18"/>
      <c r="I48" s="18"/>
      <c r="J48" s="233">
        <f>COUNTIFS('申請額一覧（様式第2号） '!$D$6:$D$20,B48,'申請額一覧（様式第2号） '!$I$6:$I$20,"&gt;0")</f>
        <v>0</v>
      </c>
      <c r="K48" s="234"/>
      <c r="L48" s="200" t="s">
        <v>15</v>
      </c>
      <c r="M48" s="201"/>
      <c r="N48" s="178">
        <f>SUMIF('申請額一覧（様式第2号） '!$D$6:$D$20,B48,'申請額一覧（様式第2号） '!$I$6:$I$20)</f>
        <v>0</v>
      </c>
      <c r="O48" s="179"/>
      <c r="P48" s="179"/>
      <c r="Q48" s="179"/>
      <c r="R48" s="179"/>
      <c r="S48" s="21" t="s">
        <v>110</v>
      </c>
      <c r="T48" s="219"/>
      <c r="U48" s="220"/>
      <c r="V48" s="220"/>
      <c r="W48" s="220"/>
      <c r="X48" s="220"/>
      <c r="Y48" s="220"/>
      <c r="Z48" s="220"/>
      <c r="AA48" s="220"/>
      <c r="AB48" s="220"/>
      <c r="AC48" s="221"/>
      <c r="AD48" s="241">
        <f>COUNTIFS('申請額一覧（様式第2号） '!$D$6:$D$20,B48,'申請額一覧（様式第2号） '!$R$6:$R$20,"&gt;0")</f>
        <v>0</v>
      </c>
      <c r="AE48" s="242"/>
      <c r="AF48" s="200" t="s">
        <v>15</v>
      </c>
      <c r="AG48" s="201"/>
      <c r="AH48" s="178">
        <f>SUMIF('申請額一覧（様式第2号） '!$D$6:$D$20,B48,'申請額一覧（様式第2号） '!$R$6:$R$20)</f>
        <v>0</v>
      </c>
      <c r="AI48" s="179"/>
      <c r="AJ48" s="179"/>
      <c r="AK48" s="179"/>
      <c r="AL48" s="179"/>
      <c r="AM48" s="21" t="s">
        <v>110</v>
      </c>
    </row>
    <row r="49" spans="1:39" ht="12.75" customHeight="1" x14ac:dyDescent="0.15">
      <c r="A49" s="231"/>
      <c r="B49" s="282" t="s">
        <v>20</v>
      </c>
      <c r="C49" s="283"/>
      <c r="D49" s="283"/>
      <c r="E49" s="283"/>
      <c r="F49" s="283"/>
      <c r="G49" s="283"/>
      <c r="H49" s="283"/>
      <c r="I49" s="284"/>
      <c r="J49" s="233">
        <f>COUNTIFS('申請額一覧（様式第2号） '!$D$6:$D$20,B49,'申請額一覧（様式第2号） '!$I$6:$I$20,"&gt;0")</f>
        <v>0</v>
      </c>
      <c r="K49" s="234"/>
      <c r="L49" s="200" t="s">
        <v>15</v>
      </c>
      <c r="M49" s="201"/>
      <c r="N49" s="178">
        <f>SUMIF('申請額一覧（様式第2号） '!$D$6:$D$20,B49,'申請額一覧（様式第2号） '!$I$6:$I$20)</f>
        <v>0</v>
      </c>
      <c r="O49" s="179"/>
      <c r="P49" s="179"/>
      <c r="Q49" s="179"/>
      <c r="R49" s="179"/>
      <c r="S49" s="21" t="s">
        <v>110</v>
      </c>
      <c r="T49" s="219"/>
      <c r="U49" s="220"/>
      <c r="V49" s="220"/>
      <c r="W49" s="220"/>
      <c r="X49" s="220"/>
      <c r="Y49" s="220"/>
      <c r="Z49" s="220"/>
      <c r="AA49" s="220"/>
      <c r="AB49" s="220"/>
      <c r="AC49" s="221"/>
      <c r="AD49" s="241">
        <f>COUNTIFS('申請額一覧（様式第2号） '!$D$6:$D$20,B49,'申請額一覧（様式第2号） '!$R$6:$R$20,"&gt;0")</f>
        <v>0</v>
      </c>
      <c r="AE49" s="242"/>
      <c r="AF49" s="200" t="s">
        <v>15</v>
      </c>
      <c r="AG49" s="201"/>
      <c r="AH49" s="178">
        <f>SUMIF('申請額一覧（様式第2号） '!$D$6:$D$20,B49,'申請額一覧（様式第2号） '!$R$6:$R$20)</f>
        <v>0</v>
      </c>
      <c r="AI49" s="179"/>
      <c r="AJ49" s="179"/>
      <c r="AK49" s="179"/>
      <c r="AL49" s="179"/>
      <c r="AM49" s="21" t="s">
        <v>110</v>
      </c>
    </row>
    <row r="50" spans="1:39" ht="12.75" customHeight="1" x14ac:dyDescent="0.15">
      <c r="A50" s="231"/>
      <c r="B50" s="282" t="s">
        <v>21</v>
      </c>
      <c r="C50" s="283"/>
      <c r="D50" s="283"/>
      <c r="E50" s="283"/>
      <c r="F50" s="283"/>
      <c r="G50" s="283"/>
      <c r="H50" s="283"/>
      <c r="I50" s="284"/>
      <c r="J50" s="233">
        <f>COUNTIFS('申請額一覧（様式第2号） '!$D$6:$D$20,B50,'申請額一覧（様式第2号） '!$I$6:$I$20,"&gt;0")</f>
        <v>0</v>
      </c>
      <c r="K50" s="234"/>
      <c r="L50" s="200" t="s">
        <v>15</v>
      </c>
      <c r="M50" s="201"/>
      <c r="N50" s="178">
        <f>SUMIF('申請額一覧（様式第2号） '!$D$6:$D$20,B50,'申請額一覧（様式第2号） '!$I$6:$I$20)</f>
        <v>0</v>
      </c>
      <c r="O50" s="179"/>
      <c r="P50" s="179"/>
      <c r="Q50" s="179"/>
      <c r="R50" s="179"/>
      <c r="S50" s="21" t="s">
        <v>110</v>
      </c>
      <c r="T50" s="219"/>
      <c r="U50" s="220"/>
      <c r="V50" s="220"/>
      <c r="W50" s="220"/>
      <c r="X50" s="220"/>
      <c r="Y50" s="220"/>
      <c r="Z50" s="220"/>
      <c r="AA50" s="220"/>
      <c r="AB50" s="220"/>
      <c r="AC50" s="221"/>
      <c r="AD50" s="241">
        <f>COUNTIFS('申請額一覧（様式第2号） '!$D$6:$D$20,B50,'申請額一覧（様式第2号） '!$R$6:$R$20,"&gt;0")</f>
        <v>0</v>
      </c>
      <c r="AE50" s="242"/>
      <c r="AF50" s="200" t="s">
        <v>15</v>
      </c>
      <c r="AG50" s="201"/>
      <c r="AH50" s="178">
        <f>SUMIF('申請額一覧（様式第2号） '!$D$6:$D$20,B50,'申請額一覧（様式第2号） '!$R$6:$R$20)</f>
        <v>0</v>
      </c>
      <c r="AI50" s="179"/>
      <c r="AJ50" s="179"/>
      <c r="AK50" s="179"/>
      <c r="AL50" s="179"/>
      <c r="AM50" s="21" t="s">
        <v>110</v>
      </c>
    </row>
    <row r="51" spans="1:39" ht="12.75" customHeight="1" x14ac:dyDescent="0.15">
      <c r="A51" s="231"/>
      <c r="B51" s="123" t="s">
        <v>23</v>
      </c>
      <c r="C51" s="18"/>
      <c r="D51" s="18"/>
      <c r="E51" s="18"/>
      <c r="F51" s="18"/>
      <c r="G51" s="18"/>
      <c r="H51" s="18"/>
      <c r="I51" s="18"/>
      <c r="J51" s="233">
        <f>COUNTIFS('申請額一覧（様式第2号） '!$D$6:$D$20,B51,'申請額一覧（様式第2号） '!$I$6:$I$20,"&gt;0")</f>
        <v>0</v>
      </c>
      <c r="K51" s="234"/>
      <c r="L51" s="200" t="s">
        <v>15</v>
      </c>
      <c r="M51" s="201"/>
      <c r="N51" s="178">
        <f>SUMIF('申請額一覧（様式第2号） '!$D$6:$D$20,B51,'申請額一覧（様式第2号） '!$I$6:$I$20)</f>
        <v>0</v>
      </c>
      <c r="O51" s="179"/>
      <c r="P51" s="179"/>
      <c r="Q51" s="179"/>
      <c r="R51" s="179"/>
      <c r="S51" s="21" t="s">
        <v>110</v>
      </c>
      <c r="T51" s="219"/>
      <c r="U51" s="220"/>
      <c r="V51" s="220"/>
      <c r="W51" s="220"/>
      <c r="X51" s="220"/>
      <c r="Y51" s="220"/>
      <c r="Z51" s="220"/>
      <c r="AA51" s="220"/>
      <c r="AB51" s="220"/>
      <c r="AC51" s="221"/>
      <c r="AD51" s="241">
        <f>COUNTIFS('申請額一覧（様式第2号） '!$D$6:$D$20,B51,'申請額一覧（様式第2号） '!$R$6:$R$20,"&gt;0")</f>
        <v>0</v>
      </c>
      <c r="AE51" s="242"/>
      <c r="AF51" s="200" t="s">
        <v>15</v>
      </c>
      <c r="AG51" s="201"/>
      <c r="AH51" s="178">
        <f>SUMIF('申請額一覧（様式第2号） '!$D$6:$D$20,B51,'申請額一覧（様式第2号） '!$R$6:$R$20)</f>
        <v>0</v>
      </c>
      <c r="AI51" s="179"/>
      <c r="AJ51" s="179"/>
      <c r="AK51" s="179"/>
      <c r="AL51" s="179"/>
      <c r="AM51" s="21" t="s">
        <v>110</v>
      </c>
    </row>
    <row r="52" spans="1:39" ht="12.75" customHeight="1" x14ac:dyDescent="0.15">
      <c r="A52" s="231"/>
      <c r="B52" s="282" t="s">
        <v>162</v>
      </c>
      <c r="C52" s="283"/>
      <c r="D52" s="283"/>
      <c r="E52" s="283"/>
      <c r="F52" s="283"/>
      <c r="G52" s="283"/>
      <c r="H52" s="283"/>
      <c r="I52" s="284"/>
      <c r="J52" s="233">
        <f>COUNTIFS('申請額一覧（様式第2号） '!$D$6:$D$20,B52,'申請額一覧（様式第2号） '!$I$6:$I$20,"&gt;0")</f>
        <v>0</v>
      </c>
      <c r="K52" s="234"/>
      <c r="L52" s="200" t="s">
        <v>15</v>
      </c>
      <c r="M52" s="201"/>
      <c r="N52" s="178">
        <f>SUMIF('申請額一覧（様式第2号） '!$D$6:$D$20,B52,'申請額一覧（様式第2号） '!$I$6:$I$20)</f>
        <v>0</v>
      </c>
      <c r="O52" s="179"/>
      <c r="P52" s="179"/>
      <c r="Q52" s="179"/>
      <c r="R52" s="179"/>
      <c r="S52" s="21" t="s">
        <v>110</v>
      </c>
      <c r="T52" s="219"/>
      <c r="U52" s="220"/>
      <c r="V52" s="220"/>
      <c r="W52" s="220"/>
      <c r="X52" s="220"/>
      <c r="Y52" s="220"/>
      <c r="Z52" s="220"/>
      <c r="AA52" s="220"/>
      <c r="AB52" s="220"/>
      <c r="AC52" s="221"/>
      <c r="AD52" s="241">
        <f>COUNTIFS('申請額一覧（様式第2号） '!$D$6:$D$20,B52,'申請額一覧（様式第2号） '!$R$6:$R$20,"&gt;0")</f>
        <v>0</v>
      </c>
      <c r="AE52" s="242"/>
      <c r="AF52" s="200" t="s">
        <v>15</v>
      </c>
      <c r="AG52" s="201"/>
      <c r="AH52" s="178">
        <f>SUMIF('申請額一覧（様式第2号） '!$D$6:$D$20,B52,'申請額一覧（様式第2号） '!$R$6:$R$20)</f>
        <v>0</v>
      </c>
      <c r="AI52" s="179"/>
      <c r="AJ52" s="179"/>
      <c r="AK52" s="179"/>
      <c r="AL52" s="179"/>
      <c r="AM52" s="21" t="s">
        <v>110</v>
      </c>
    </row>
    <row r="53" spans="1:39" ht="12.75" customHeight="1" x14ac:dyDescent="0.15">
      <c r="A53" s="231"/>
      <c r="B53" s="119" t="s">
        <v>65</v>
      </c>
      <c r="C53" s="18"/>
      <c r="D53" s="18"/>
      <c r="E53" s="18"/>
      <c r="F53" s="18"/>
      <c r="G53" s="18"/>
      <c r="H53" s="18"/>
      <c r="I53" s="18"/>
      <c r="J53" s="233">
        <f>COUNTIFS('申請額一覧（様式第2号） '!$D$6:$D$20,B53,'申請額一覧（様式第2号） '!$I$6:$I$20,"&gt;0")</f>
        <v>0</v>
      </c>
      <c r="K53" s="234"/>
      <c r="L53" s="200" t="s">
        <v>15</v>
      </c>
      <c r="M53" s="201"/>
      <c r="N53" s="178">
        <f>SUMIF('申請額一覧（様式第2号） '!$D$6:$D$20,B53,'申請額一覧（様式第2号） '!$I$6:$I$20)</f>
        <v>0</v>
      </c>
      <c r="O53" s="179"/>
      <c r="P53" s="179"/>
      <c r="Q53" s="179"/>
      <c r="R53" s="179"/>
      <c r="S53" s="21" t="s">
        <v>110</v>
      </c>
      <c r="T53" s="219"/>
      <c r="U53" s="220"/>
      <c r="V53" s="220"/>
      <c r="W53" s="220"/>
      <c r="X53" s="220"/>
      <c r="Y53" s="220"/>
      <c r="Z53" s="220"/>
      <c r="AA53" s="220"/>
      <c r="AB53" s="220"/>
      <c r="AC53" s="221"/>
      <c r="AD53" s="241">
        <f>COUNTIFS('申請額一覧（様式第2号） '!$D$6:$D$20,B53,'申請額一覧（様式第2号） '!$R$6:$R$20,"&gt;0")</f>
        <v>0</v>
      </c>
      <c r="AE53" s="242"/>
      <c r="AF53" s="200" t="s">
        <v>15</v>
      </c>
      <c r="AG53" s="201"/>
      <c r="AH53" s="178">
        <f>SUMIF('申請額一覧（様式第2号） '!$D$6:$D$20,B53,'申請額一覧（様式第2号） '!$R$6:$R$20)</f>
        <v>0</v>
      </c>
      <c r="AI53" s="179"/>
      <c r="AJ53" s="179"/>
      <c r="AK53" s="179"/>
      <c r="AL53" s="179"/>
      <c r="AM53" s="21" t="s">
        <v>110</v>
      </c>
    </row>
    <row r="54" spans="1:39" ht="12.75" customHeight="1" x14ac:dyDescent="0.15">
      <c r="A54" s="231"/>
      <c r="B54" s="119" t="s">
        <v>91</v>
      </c>
      <c r="C54" s="43"/>
      <c r="D54" s="43"/>
      <c r="E54" s="43"/>
      <c r="F54" s="43"/>
      <c r="G54" s="43"/>
      <c r="H54" s="43"/>
      <c r="I54" s="43"/>
      <c r="J54" s="233">
        <f>COUNTIFS('申請額一覧（様式第2号） '!$D$6:$D$20,B54,'申請額一覧（様式第2号） '!$I$6:$I$20,"&gt;0")</f>
        <v>0</v>
      </c>
      <c r="K54" s="234"/>
      <c r="L54" s="200" t="s">
        <v>15</v>
      </c>
      <c r="M54" s="201"/>
      <c r="N54" s="178">
        <f>SUMIF('申請額一覧（様式第2号） '!$D$6:$D$20,B54,'申請額一覧（様式第2号） '!$I$6:$I$20)</f>
        <v>0</v>
      </c>
      <c r="O54" s="179"/>
      <c r="P54" s="179"/>
      <c r="Q54" s="179"/>
      <c r="R54" s="179"/>
      <c r="S54" s="21" t="s">
        <v>110</v>
      </c>
      <c r="T54" s="219"/>
      <c r="U54" s="220"/>
      <c r="V54" s="220"/>
      <c r="W54" s="220"/>
      <c r="X54" s="220"/>
      <c r="Y54" s="220"/>
      <c r="Z54" s="220"/>
      <c r="AA54" s="220"/>
      <c r="AB54" s="220"/>
      <c r="AC54" s="221"/>
      <c r="AD54" s="241">
        <f>COUNTIFS('申請額一覧（様式第2号） '!$D$6:$D$20,B54,'申請額一覧（様式第2号） '!$R$6:$R$20,"&gt;0")</f>
        <v>0</v>
      </c>
      <c r="AE54" s="242"/>
      <c r="AF54" s="200" t="s">
        <v>15</v>
      </c>
      <c r="AG54" s="201"/>
      <c r="AH54" s="178">
        <f>SUMIF('申請額一覧（様式第2号） '!$D$6:$D$20,B54,'申請額一覧（様式第2号） '!$R$6:$R$20)</f>
        <v>0</v>
      </c>
      <c r="AI54" s="179"/>
      <c r="AJ54" s="179"/>
      <c r="AK54" s="179"/>
      <c r="AL54" s="179"/>
      <c r="AM54" s="21" t="s">
        <v>110</v>
      </c>
    </row>
    <row r="55" spans="1:39" ht="12.75" customHeight="1" x14ac:dyDescent="0.15">
      <c r="A55" s="231"/>
      <c r="B55" s="282" t="s">
        <v>92</v>
      </c>
      <c r="C55" s="283"/>
      <c r="D55" s="283"/>
      <c r="E55" s="283"/>
      <c r="F55" s="283"/>
      <c r="G55" s="283"/>
      <c r="H55" s="283"/>
      <c r="I55" s="284"/>
      <c r="J55" s="241">
        <f>COUNTIFS('申請額一覧（様式第2号） '!$D$6:$D$20,B55,'申請額一覧（様式第2号） '!$I$6:$I$20,"&gt;0")</f>
        <v>0</v>
      </c>
      <c r="K55" s="242"/>
      <c r="L55" s="200" t="s">
        <v>15</v>
      </c>
      <c r="M55" s="201"/>
      <c r="N55" s="178">
        <f>SUMIF('申請額一覧（様式第2号） '!$D$6:$D$20,B55,'申請額一覧（様式第2号） '!$I$6:$I$20)</f>
        <v>0</v>
      </c>
      <c r="O55" s="179"/>
      <c r="P55" s="179"/>
      <c r="Q55" s="179"/>
      <c r="R55" s="179"/>
      <c r="S55" s="21" t="s">
        <v>110</v>
      </c>
      <c r="T55" s="219"/>
      <c r="U55" s="220"/>
      <c r="V55" s="220"/>
      <c r="W55" s="220"/>
      <c r="X55" s="220"/>
      <c r="Y55" s="220"/>
      <c r="Z55" s="220"/>
      <c r="AA55" s="220"/>
      <c r="AB55" s="220"/>
      <c r="AC55" s="221"/>
      <c r="AD55" s="241">
        <f>COUNTIFS('申請額一覧（様式第2号） '!$D$6:$D$20,B55,'申請額一覧（様式第2号） '!$R$6:$R$20,"&gt;0")</f>
        <v>0</v>
      </c>
      <c r="AE55" s="242"/>
      <c r="AF55" s="200" t="s">
        <v>15</v>
      </c>
      <c r="AG55" s="201"/>
      <c r="AH55" s="178">
        <f>SUMIF('申請額一覧（様式第2号） '!$D$6:$D$20,B55,'申請額一覧（様式第2号） '!$R$6:$R$20)</f>
        <v>0</v>
      </c>
      <c r="AI55" s="179"/>
      <c r="AJ55" s="179"/>
      <c r="AK55" s="179"/>
      <c r="AL55" s="179"/>
      <c r="AM55" s="21" t="s">
        <v>110</v>
      </c>
    </row>
    <row r="56" spans="1:39" ht="12.75" customHeight="1" x14ac:dyDescent="0.15">
      <c r="A56" s="231"/>
      <c r="B56" s="120" t="s">
        <v>93</v>
      </c>
      <c r="C56" s="43"/>
      <c r="D56" s="43"/>
      <c r="E56" s="43"/>
      <c r="F56" s="43"/>
      <c r="G56" s="43"/>
      <c r="H56" s="43"/>
      <c r="I56" s="43"/>
      <c r="J56" s="252">
        <f>COUNTIFS('申請額一覧（様式第2号） '!$D$6:$D$20,B56,'申請額一覧（様式第2号） '!$I$6:$I$20,"&gt;0")</f>
        <v>0</v>
      </c>
      <c r="K56" s="253"/>
      <c r="L56" s="200" t="s">
        <v>15</v>
      </c>
      <c r="M56" s="201"/>
      <c r="N56" s="188">
        <f>SUMIF('申請額一覧（様式第2号） '!$D$6:$D$20,B56,'申請額一覧（様式第2号） '!$I$6:$I$20)</f>
        <v>0</v>
      </c>
      <c r="O56" s="189"/>
      <c r="P56" s="189"/>
      <c r="Q56" s="189"/>
      <c r="R56" s="189"/>
      <c r="S56" s="21" t="s">
        <v>110</v>
      </c>
      <c r="T56" s="219"/>
      <c r="U56" s="220"/>
      <c r="V56" s="220"/>
      <c r="W56" s="220"/>
      <c r="X56" s="220"/>
      <c r="Y56" s="220"/>
      <c r="Z56" s="220"/>
      <c r="AA56" s="220"/>
      <c r="AB56" s="220"/>
      <c r="AC56" s="221"/>
      <c r="AD56" s="241">
        <f>COUNTIFS('申請額一覧（様式第2号） '!$D$6:$D$20,B56,'申請額一覧（様式第2号） '!$R$6:$R$20,"&gt;0")</f>
        <v>0</v>
      </c>
      <c r="AE56" s="242"/>
      <c r="AF56" s="200" t="s">
        <v>15</v>
      </c>
      <c r="AG56" s="201"/>
      <c r="AH56" s="178">
        <f>SUMIF('申請額一覧（様式第2号） '!$D$6:$D$20,B56,'申請額一覧（様式第2号） '!$R$6:$R$20)</f>
        <v>0</v>
      </c>
      <c r="AI56" s="179"/>
      <c r="AJ56" s="179"/>
      <c r="AK56" s="179"/>
      <c r="AL56" s="179"/>
      <c r="AM56" s="21" t="s">
        <v>110</v>
      </c>
    </row>
    <row r="57" spans="1:39" ht="12.75" customHeight="1" x14ac:dyDescent="0.15">
      <c r="A57" s="231"/>
      <c r="B57" s="119" t="s">
        <v>158</v>
      </c>
      <c r="C57" s="43"/>
      <c r="D57" s="43"/>
      <c r="E57" s="43"/>
      <c r="F57" s="43"/>
      <c r="G57" s="43"/>
      <c r="H57" s="43"/>
      <c r="I57" s="43"/>
      <c r="J57" s="233">
        <f>COUNTIFS('申請額一覧（様式第2号） '!$D$6:$D$20,B57,'申請額一覧（様式第2号） '!$I$6:$I$20,"&gt;0")</f>
        <v>0</v>
      </c>
      <c r="K57" s="234"/>
      <c r="L57" s="200" t="s">
        <v>15</v>
      </c>
      <c r="M57" s="201"/>
      <c r="N57" s="178">
        <f>SUMIF('申請額一覧（様式第2号） '!$D$6:$D$20,B57,'申請額一覧（様式第2号） '!$I$6:$I$20)</f>
        <v>0</v>
      </c>
      <c r="O57" s="179"/>
      <c r="P57" s="179"/>
      <c r="Q57" s="179"/>
      <c r="R57" s="179"/>
      <c r="S57" s="21" t="s">
        <v>110</v>
      </c>
      <c r="T57" s="219"/>
      <c r="U57" s="220"/>
      <c r="V57" s="220"/>
      <c r="W57" s="220"/>
      <c r="X57" s="220"/>
      <c r="Y57" s="220"/>
      <c r="Z57" s="220"/>
      <c r="AA57" s="220"/>
      <c r="AB57" s="220"/>
      <c r="AC57" s="221"/>
      <c r="AD57" s="241">
        <f>COUNTIFS('申請額一覧（様式第2号） '!$D$6:$D$20,B57,'申請額一覧（様式第2号） '!$R$6:$R$20,"&gt;0")</f>
        <v>0</v>
      </c>
      <c r="AE57" s="242"/>
      <c r="AF57" s="200" t="s">
        <v>15</v>
      </c>
      <c r="AG57" s="201"/>
      <c r="AH57" s="178">
        <f>SUMIF('申請額一覧（様式第2号） '!$D$6:$D$20,B57,'申請額一覧（様式第2号） '!$R$6:$R$20)</f>
        <v>0</v>
      </c>
      <c r="AI57" s="179"/>
      <c r="AJ57" s="179"/>
      <c r="AK57" s="179"/>
      <c r="AL57" s="179"/>
      <c r="AM57" s="21" t="s">
        <v>110</v>
      </c>
    </row>
    <row r="58" spans="1:39" ht="12.75" customHeight="1" x14ac:dyDescent="0.15">
      <c r="A58" s="231"/>
      <c r="B58" s="119" t="s">
        <v>94</v>
      </c>
      <c r="C58" s="43"/>
      <c r="D58" s="43"/>
      <c r="E58" s="43"/>
      <c r="F58" s="43"/>
      <c r="G58" s="43"/>
      <c r="H58" s="43"/>
      <c r="I58" s="43"/>
      <c r="J58" s="233">
        <f>COUNTIFS('申請額一覧（様式第2号） '!$D$6:$D$20,B58,'申請額一覧（様式第2号） '!$I$6:$I$20,"&gt;0")</f>
        <v>0</v>
      </c>
      <c r="K58" s="234"/>
      <c r="L58" s="200" t="s">
        <v>15</v>
      </c>
      <c r="M58" s="201"/>
      <c r="N58" s="178">
        <f>SUMIF('申請額一覧（様式第2号） '!$D$6:$D$20,B58,'申請額一覧（様式第2号） '!$I$6:$I$20)</f>
        <v>0</v>
      </c>
      <c r="O58" s="179"/>
      <c r="P58" s="179"/>
      <c r="Q58" s="179"/>
      <c r="R58" s="179"/>
      <c r="S58" s="21" t="s">
        <v>110</v>
      </c>
      <c r="T58" s="219"/>
      <c r="U58" s="220"/>
      <c r="V58" s="220"/>
      <c r="W58" s="220"/>
      <c r="X58" s="220"/>
      <c r="Y58" s="220"/>
      <c r="Z58" s="220"/>
      <c r="AA58" s="220"/>
      <c r="AB58" s="220"/>
      <c r="AC58" s="221"/>
      <c r="AD58" s="241">
        <f>COUNTIFS('申請額一覧（様式第2号） '!$D$6:$D$20,B58,'申請額一覧（様式第2号） '!$R$6:$R$20,"&gt;0")</f>
        <v>0</v>
      </c>
      <c r="AE58" s="242"/>
      <c r="AF58" s="200" t="s">
        <v>15</v>
      </c>
      <c r="AG58" s="201"/>
      <c r="AH58" s="178">
        <f>SUMIF('申請額一覧（様式第2号） '!$D$6:$D$20,B58,'申請額一覧（様式第2号） '!$R$6:$R$20)</f>
        <v>0</v>
      </c>
      <c r="AI58" s="179"/>
      <c r="AJ58" s="179"/>
      <c r="AK58" s="179"/>
      <c r="AL58" s="179"/>
      <c r="AM58" s="21" t="s">
        <v>110</v>
      </c>
    </row>
    <row r="59" spans="1:39" ht="12.75" customHeight="1" x14ac:dyDescent="0.15">
      <c r="A59" s="231"/>
      <c r="B59" s="119" t="s">
        <v>112</v>
      </c>
      <c r="C59" s="43"/>
      <c r="D59" s="43"/>
      <c r="E59" s="43"/>
      <c r="F59" s="43"/>
      <c r="G59" s="43"/>
      <c r="H59" s="43"/>
      <c r="I59" s="43"/>
      <c r="J59" s="233">
        <f>COUNTIFS('申請額一覧（様式第2号） '!$D$6:$D$20,B59,'申請額一覧（様式第2号） '!$I$6:$I$20,"&gt;0")</f>
        <v>0</v>
      </c>
      <c r="K59" s="234"/>
      <c r="L59" s="200" t="s">
        <v>15</v>
      </c>
      <c r="M59" s="201"/>
      <c r="N59" s="178">
        <f>SUMIF('申請額一覧（様式第2号） '!$D$6:$D$20,B59,'申請額一覧（様式第2号） '!$I$6:$I$20)</f>
        <v>0</v>
      </c>
      <c r="O59" s="179"/>
      <c r="P59" s="179"/>
      <c r="Q59" s="179"/>
      <c r="R59" s="179"/>
      <c r="S59" s="21" t="s">
        <v>110</v>
      </c>
      <c r="T59" s="219"/>
      <c r="U59" s="220"/>
      <c r="V59" s="220"/>
      <c r="W59" s="220"/>
      <c r="X59" s="220"/>
      <c r="Y59" s="220"/>
      <c r="Z59" s="220"/>
      <c r="AA59" s="220"/>
      <c r="AB59" s="220"/>
      <c r="AC59" s="221"/>
      <c r="AD59" s="241">
        <f>COUNTIFS('申請額一覧（様式第2号） '!$D$6:$D$20,B59,'申請額一覧（様式第2号） '!$R$6:$R$20,"&gt;0")</f>
        <v>0</v>
      </c>
      <c r="AE59" s="242"/>
      <c r="AF59" s="200" t="s">
        <v>15</v>
      </c>
      <c r="AG59" s="201"/>
      <c r="AH59" s="178">
        <f>SUMIF('申請額一覧（様式第2号） '!$D$6:$D$20,B59,'申請額一覧（様式第2号） '!$R$6:$R$20)</f>
        <v>0</v>
      </c>
      <c r="AI59" s="179"/>
      <c r="AJ59" s="179"/>
      <c r="AK59" s="179"/>
      <c r="AL59" s="179"/>
      <c r="AM59" s="21" t="s">
        <v>110</v>
      </c>
    </row>
    <row r="60" spans="1:39" ht="12.75" customHeight="1" x14ac:dyDescent="0.15">
      <c r="A60" s="232"/>
      <c r="B60" s="285" t="s">
        <v>113</v>
      </c>
      <c r="C60" s="286"/>
      <c r="D60" s="286"/>
      <c r="E60" s="286"/>
      <c r="F60" s="286"/>
      <c r="G60" s="286"/>
      <c r="H60" s="286"/>
      <c r="I60" s="287"/>
      <c r="J60" s="194">
        <f>COUNTIFS('申請額一覧（様式第2号） '!$D$6:$D$20,B60,'申請額一覧（様式第2号） '!$I$6:$I$20,"&gt;0")</f>
        <v>0</v>
      </c>
      <c r="K60" s="195"/>
      <c r="L60" s="184" t="s">
        <v>15</v>
      </c>
      <c r="M60" s="185"/>
      <c r="N60" s="180">
        <f>SUMIF('申請額一覧（様式第2号） '!$D$6:$D$20,B60,'申請額一覧（様式第2号） '!$I$6:$I$20)</f>
        <v>0</v>
      </c>
      <c r="O60" s="181"/>
      <c r="P60" s="181"/>
      <c r="Q60" s="181"/>
      <c r="R60" s="181"/>
      <c r="S60" s="22" t="s">
        <v>110</v>
      </c>
      <c r="T60" s="222"/>
      <c r="U60" s="223"/>
      <c r="V60" s="223"/>
      <c r="W60" s="223"/>
      <c r="X60" s="223"/>
      <c r="Y60" s="223"/>
      <c r="Z60" s="223"/>
      <c r="AA60" s="223"/>
      <c r="AB60" s="223"/>
      <c r="AC60" s="224"/>
      <c r="AD60" s="233">
        <f>COUNTIFS('申請額一覧（様式第2号） '!$D$6:$D$20,B60,'申請額一覧（様式第2号） '!$R$6:$R$20,"&gt;0")</f>
        <v>0</v>
      </c>
      <c r="AE60" s="234"/>
      <c r="AF60" s="280" t="s">
        <v>15</v>
      </c>
      <c r="AG60" s="281"/>
      <c r="AH60" s="180">
        <f>SUMIF('申請額一覧（様式第2号） '!$D$6:$D$20,B60,'申請額一覧（様式第2号） '!$R$6:$R$20)</f>
        <v>0</v>
      </c>
      <c r="AI60" s="181"/>
      <c r="AJ60" s="181"/>
      <c r="AK60" s="181"/>
      <c r="AL60" s="181"/>
      <c r="AM60" s="22" t="s">
        <v>110</v>
      </c>
    </row>
    <row r="61" spans="1:39" ht="15.75" customHeight="1" x14ac:dyDescent="0.15">
      <c r="A61" s="273" t="s">
        <v>35</v>
      </c>
      <c r="B61" s="274"/>
      <c r="C61" s="274"/>
      <c r="D61" s="274"/>
      <c r="E61" s="274"/>
      <c r="F61" s="274"/>
      <c r="G61" s="274"/>
      <c r="H61" s="274"/>
      <c r="I61" s="274"/>
      <c r="J61" s="276">
        <f>SUM(J25:K60)</f>
        <v>0</v>
      </c>
      <c r="K61" s="277"/>
      <c r="L61" s="271" t="s">
        <v>15</v>
      </c>
      <c r="M61" s="272"/>
      <c r="N61" s="269">
        <f>SUM(N25:R60)</f>
        <v>0</v>
      </c>
      <c r="O61" s="270"/>
      <c r="P61" s="270"/>
      <c r="Q61" s="270"/>
      <c r="R61" s="270"/>
      <c r="S61" s="32" t="s">
        <v>110</v>
      </c>
      <c r="T61" s="276">
        <f>SUM(T25:U45)</f>
        <v>0</v>
      </c>
      <c r="U61" s="277"/>
      <c r="V61" s="271" t="s">
        <v>15</v>
      </c>
      <c r="W61" s="272"/>
      <c r="X61" s="269">
        <f>SUM(X25:AB45)</f>
        <v>0</v>
      </c>
      <c r="Y61" s="270"/>
      <c r="Z61" s="270"/>
      <c r="AA61" s="270"/>
      <c r="AB61" s="270"/>
      <c r="AC61" s="32" t="s">
        <v>110</v>
      </c>
      <c r="AD61" s="276">
        <f>SUM(AD25:AE45)</f>
        <v>0</v>
      </c>
      <c r="AE61" s="277"/>
      <c r="AF61" s="271" t="s">
        <v>15</v>
      </c>
      <c r="AG61" s="272"/>
      <c r="AH61" s="269">
        <f>SUM(AH36:AL60)</f>
        <v>0</v>
      </c>
      <c r="AI61" s="270"/>
      <c r="AJ61" s="270"/>
      <c r="AK61" s="270"/>
      <c r="AL61" s="270"/>
      <c r="AM61" s="32" t="s">
        <v>110</v>
      </c>
    </row>
    <row r="62" spans="1:39" ht="15.75" customHeight="1" x14ac:dyDescent="0.15">
      <c r="A62" s="273" t="s">
        <v>166</v>
      </c>
      <c r="B62" s="274"/>
      <c r="C62" s="274"/>
      <c r="D62" s="274"/>
      <c r="E62" s="274"/>
      <c r="F62" s="274"/>
      <c r="G62" s="274"/>
      <c r="H62" s="274"/>
      <c r="I62" s="274"/>
      <c r="J62" s="274"/>
      <c r="K62" s="274"/>
      <c r="L62" s="274"/>
      <c r="M62" s="274"/>
      <c r="N62" s="274"/>
      <c r="O62" s="274"/>
      <c r="P62" s="274"/>
      <c r="Q62" s="274"/>
      <c r="R62" s="274"/>
      <c r="S62" s="275"/>
      <c r="T62" s="269">
        <f>N61+X61+AH61</f>
        <v>0</v>
      </c>
      <c r="U62" s="270"/>
      <c r="V62" s="270"/>
      <c r="W62" s="270"/>
      <c r="X62" s="270"/>
      <c r="Y62" s="270"/>
      <c r="Z62" s="270"/>
      <c r="AA62" s="270"/>
      <c r="AB62" s="270"/>
      <c r="AC62" s="270"/>
      <c r="AD62" s="270"/>
      <c r="AE62" s="270"/>
      <c r="AF62" s="270"/>
      <c r="AG62" s="270"/>
      <c r="AH62" s="270"/>
      <c r="AI62" s="270"/>
      <c r="AJ62" s="270"/>
      <c r="AK62" s="270"/>
      <c r="AL62" s="270"/>
      <c r="AM62" s="32" t="s">
        <v>110</v>
      </c>
    </row>
  </sheetData>
  <mergeCells count="304">
    <mergeCell ref="X61:AB61"/>
    <mergeCell ref="B52:I52"/>
    <mergeCell ref="B55:I55"/>
    <mergeCell ref="B60:I60"/>
    <mergeCell ref="B26:I26"/>
    <mergeCell ref="B29:I29"/>
    <mergeCell ref="B33:I33"/>
    <mergeCell ref="B38:I38"/>
    <mergeCell ref="B39:I39"/>
    <mergeCell ref="B40:I40"/>
    <mergeCell ref="B41:I41"/>
    <mergeCell ref="B42:I42"/>
    <mergeCell ref="B49:I49"/>
    <mergeCell ref="B50:I50"/>
    <mergeCell ref="L37:M37"/>
    <mergeCell ref="L38:M38"/>
    <mergeCell ref="L39:M39"/>
    <mergeCell ref="N38:R38"/>
    <mergeCell ref="N39:R39"/>
    <mergeCell ref="N34:R34"/>
    <mergeCell ref="N35:R35"/>
    <mergeCell ref="N36:R36"/>
    <mergeCell ref="N37:R37"/>
    <mergeCell ref="J36:K36"/>
    <mergeCell ref="AH61:AL61"/>
    <mergeCell ref="AD55:AE55"/>
    <mergeCell ref="AF55:AG55"/>
    <mergeCell ref="AF61:AG61"/>
    <mergeCell ref="AF60:AG60"/>
    <mergeCell ref="AF53:AG53"/>
    <mergeCell ref="AF52:AG52"/>
    <mergeCell ref="AF56:AG56"/>
    <mergeCell ref="AH55:AL55"/>
    <mergeCell ref="AH56:AL56"/>
    <mergeCell ref="AH57:AL57"/>
    <mergeCell ref="AH58:AL58"/>
    <mergeCell ref="AH59:AL59"/>
    <mergeCell ref="AH60:AL60"/>
    <mergeCell ref="AD59:AE59"/>
    <mergeCell ref="AF59:AG59"/>
    <mergeCell ref="AD61:AE61"/>
    <mergeCell ref="AD52:AE52"/>
    <mergeCell ref="AF57:AG57"/>
    <mergeCell ref="AD58:AE58"/>
    <mergeCell ref="AF58:AG58"/>
    <mergeCell ref="AF54:AG54"/>
    <mergeCell ref="AF36:AG36"/>
    <mergeCell ref="AD36:AE36"/>
    <mergeCell ref="AD38:AE38"/>
    <mergeCell ref="AF38:AG38"/>
    <mergeCell ref="AD39:AE39"/>
    <mergeCell ref="AF39:AG39"/>
    <mergeCell ref="AD50:AE50"/>
    <mergeCell ref="X41:AB41"/>
    <mergeCell ref="X42:AB42"/>
    <mergeCell ref="X37:AB37"/>
    <mergeCell ref="X38:AB38"/>
    <mergeCell ref="X39:AB39"/>
    <mergeCell ref="X40:AB40"/>
    <mergeCell ref="AH37:AL37"/>
    <mergeCell ref="AH38:AL38"/>
    <mergeCell ref="AH39:AL39"/>
    <mergeCell ref="AH40:AL40"/>
    <mergeCell ref="AD40:AE40"/>
    <mergeCell ref="AF40:AG40"/>
    <mergeCell ref="AH41:AL41"/>
    <mergeCell ref="AH42:AL42"/>
    <mergeCell ref="AH43:AL43"/>
    <mergeCell ref="AF37:AG37"/>
    <mergeCell ref="AD37:AE37"/>
    <mergeCell ref="J45:K45"/>
    <mergeCell ref="L45:M45"/>
    <mergeCell ref="AF46:AG46"/>
    <mergeCell ref="AD44:AE44"/>
    <mergeCell ref="AF44:AG44"/>
    <mergeCell ref="AF43:AG43"/>
    <mergeCell ref="AD45:AE45"/>
    <mergeCell ref="N47:R47"/>
    <mergeCell ref="AH44:AL44"/>
    <mergeCell ref="J46:K46"/>
    <mergeCell ref="J44:K44"/>
    <mergeCell ref="L44:M44"/>
    <mergeCell ref="N44:R44"/>
    <mergeCell ref="AF45:AG45"/>
    <mergeCell ref="V43:W43"/>
    <mergeCell ref="X43:AB43"/>
    <mergeCell ref="T44:U44"/>
    <mergeCell ref="V44:W44"/>
    <mergeCell ref="X44:AB44"/>
    <mergeCell ref="L41:M41"/>
    <mergeCell ref="L42:M42"/>
    <mergeCell ref="L43:M43"/>
    <mergeCell ref="V41:W41"/>
    <mergeCell ref="L36:M36"/>
    <mergeCell ref="J37:K37"/>
    <mergeCell ref="J38:K38"/>
    <mergeCell ref="J39:K39"/>
    <mergeCell ref="J40:K40"/>
    <mergeCell ref="N41:R41"/>
    <mergeCell ref="N42:R42"/>
    <mergeCell ref="N43:R43"/>
    <mergeCell ref="T42:U42"/>
    <mergeCell ref="V42:W42"/>
    <mergeCell ref="T37:U37"/>
    <mergeCell ref="V37:W37"/>
    <mergeCell ref="T38:U38"/>
    <mergeCell ref="V38:W38"/>
    <mergeCell ref="T39:U39"/>
    <mergeCell ref="V39:W39"/>
    <mergeCell ref="T40:U40"/>
    <mergeCell ref="V40:W40"/>
    <mergeCell ref="T41:U41"/>
    <mergeCell ref="T43:U43"/>
    <mergeCell ref="J49:K49"/>
    <mergeCell ref="L49:M49"/>
    <mergeCell ref="AD49:AE49"/>
    <mergeCell ref="J51:K51"/>
    <mergeCell ref="AF48:AG48"/>
    <mergeCell ref="N48:R48"/>
    <mergeCell ref="N49:R49"/>
    <mergeCell ref="N50:R50"/>
    <mergeCell ref="AF50:AG50"/>
    <mergeCell ref="AF51:AG51"/>
    <mergeCell ref="AF49:AG49"/>
    <mergeCell ref="AD48:AE48"/>
    <mergeCell ref="AD51:AE51"/>
    <mergeCell ref="N60:R60"/>
    <mergeCell ref="A62:S62"/>
    <mergeCell ref="T61:U61"/>
    <mergeCell ref="V61:W61"/>
    <mergeCell ref="A46:A60"/>
    <mergeCell ref="A61:I61"/>
    <mergeCell ref="J61:K61"/>
    <mergeCell ref="L51:M51"/>
    <mergeCell ref="J48:K48"/>
    <mergeCell ref="L48:M48"/>
    <mergeCell ref="N51:R51"/>
    <mergeCell ref="N52:R52"/>
    <mergeCell ref="J50:K50"/>
    <mergeCell ref="L50:M50"/>
    <mergeCell ref="J47:K47"/>
    <mergeCell ref="N46:R46"/>
    <mergeCell ref="J57:K57"/>
    <mergeCell ref="L57:M57"/>
    <mergeCell ref="J58:K58"/>
    <mergeCell ref="L58:M58"/>
    <mergeCell ref="J55:K55"/>
    <mergeCell ref="L55:M55"/>
    <mergeCell ref="J52:K52"/>
    <mergeCell ref="L52:M52"/>
    <mergeCell ref="T62:AL62"/>
    <mergeCell ref="J59:K59"/>
    <mergeCell ref="L59:M59"/>
    <mergeCell ref="J60:K60"/>
    <mergeCell ref="L60:M60"/>
    <mergeCell ref="AD60:AE60"/>
    <mergeCell ref="J53:K53"/>
    <mergeCell ref="L53:M53"/>
    <mergeCell ref="AD53:AE53"/>
    <mergeCell ref="J54:K54"/>
    <mergeCell ref="L54:M54"/>
    <mergeCell ref="AD54:AE54"/>
    <mergeCell ref="J56:K56"/>
    <mergeCell ref="L56:M56"/>
    <mergeCell ref="AD56:AE56"/>
    <mergeCell ref="AD57:AE57"/>
    <mergeCell ref="L61:M61"/>
    <mergeCell ref="N61:R61"/>
    <mergeCell ref="T46:AC60"/>
    <mergeCell ref="L47:M47"/>
    <mergeCell ref="AD47:AE47"/>
    <mergeCell ref="AF47:AG47"/>
    <mergeCell ref="L46:M46"/>
    <mergeCell ref="AD46:AE46"/>
    <mergeCell ref="J29:K29"/>
    <mergeCell ref="L29:M29"/>
    <mergeCell ref="L31:M31"/>
    <mergeCell ref="J32:K32"/>
    <mergeCell ref="L32:M32"/>
    <mergeCell ref="J27:K27"/>
    <mergeCell ref="L27:M27"/>
    <mergeCell ref="N25:R25"/>
    <mergeCell ref="J33:K33"/>
    <mergeCell ref="L33:M33"/>
    <mergeCell ref="J31:K31"/>
    <mergeCell ref="L25:M25"/>
    <mergeCell ref="J30:K30"/>
    <mergeCell ref="L30:M30"/>
    <mergeCell ref="J28:K28"/>
    <mergeCell ref="L28:M28"/>
    <mergeCell ref="N26:R26"/>
    <mergeCell ref="N27:R27"/>
    <mergeCell ref="N28:R28"/>
    <mergeCell ref="N29:R29"/>
    <mergeCell ref="N30:R30"/>
    <mergeCell ref="N31:R31"/>
    <mergeCell ref="N32:R32"/>
    <mergeCell ref="N33:R33"/>
    <mergeCell ref="A4:AM4"/>
    <mergeCell ref="Q16:R16"/>
    <mergeCell ref="T16:V16"/>
    <mergeCell ref="L15:AM15"/>
    <mergeCell ref="L14:AM14"/>
    <mergeCell ref="B16:K18"/>
    <mergeCell ref="AJ7:AK7"/>
    <mergeCell ref="AG7:AH7"/>
    <mergeCell ref="AD7:AE7"/>
    <mergeCell ref="A9:AM12"/>
    <mergeCell ref="A14:A21"/>
    <mergeCell ref="AC19:AM19"/>
    <mergeCell ref="P19:Y19"/>
    <mergeCell ref="P20:Y20"/>
    <mergeCell ref="P21:Y21"/>
    <mergeCell ref="AD20:AM20"/>
    <mergeCell ref="AD21:AM21"/>
    <mergeCell ref="L17:AM18"/>
    <mergeCell ref="AD23:AM23"/>
    <mergeCell ref="A36:A45"/>
    <mergeCell ref="J34:K34"/>
    <mergeCell ref="J35:K35"/>
    <mergeCell ref="T24:W24"/>
    <mergeCell ref="X24:AC24"/>
    <mergeCell ref="N24:S24"/>
    <mergeCell ref="AH36:AL36"/>
    <mergeCell ref="J24:M24"/>
    <mergeCell ref="L34:M34"/>
    <mergeCell ref="L35:M35"/>
    <mergeCell ref="J26:K26"/>
    <mergeCell ref="L26:M26"/>
    <mergeCell ref="J25:K25"/>
    <mergeCell ref="N40:R40"/>
    <mergeCell ref="AD41:AE41"/>
    <mergeCell ref="AF41:AG41"/>
    <mergeCell ref="AD42:AE42"/>
    <mergeCell ref="AF42:AG42"/>
    <mergeCell ref="AD43:AE43"/>
    <mergeCell ref="J41:K41"/>
    <mergeCell ref="J42:K42"/>
    <mergeCell ref="J43:K43"/>
    <mergeCell ref="L40:M40"/>
    <mergeCell ref="T23:AC23"/>
    <mergeCell ref="AD24:AG24"/>
    <mergeCell ref="AH24:AM24"/>
    <mergeCell ref="A23:I24"/>
    <mergeCell ref="AD25:AM35"/>
    <mergeCell ref="T25:U25"/>
    <mergeCell ref="V25:W25"/>
    <mergeCell ref="X25:AB25"/>
    <mergeCell ref="T26:U26"/>
    <mergeCell ref="V26:W26"/>
    <mergeCell ref="X26:AB26"/>
    <mergeCell ref="T27:U27"/>
    <mergeCell ref="V27:W27"/>
    <mergeCell ref="X27:AB27"/>
    <mergeCell ref="T28:U28"/>
    <mergeCell ref="V28:W28"/>
    <mergeCell ref="X28:AB28"/>
    <mergeCell ref="T29:U29"/>
    <mergeCell ref="V29:W29"/>
    <mergeCell ref="X29:AB29"/>
    <mergeCell ref="T30:U30"/>
    <mergeCell ref="V30:W30"/>
    <mergeCell ref="J23:S23"/>
    <mergeCell ref="A25:A35"/>
    <mergeCell ref="X30:AB30"/>
    <mergeCell ref="T31:U31"/>
    <mergeCell ref="V31:W31"/>
    <mergeCell ref="X31:AB31"/>
    <mergeCell ref="T32:U32"/>
    <mergeCell ref="V32:W32"/>
    <mergeCell ref="X32:AB32"/>
    <mergeCell ref="T33:U33"/>
    <mergeCell ref="V33:W33"/>
    <mergeCell ref="X33:AB33"/>
    <mergeCell ref="T34:U34"/>
    <mergeCell ref="V34:W34"/>
    <mergeCell ref="X34:AB34"/>
    <mergeCell ref="T35:U35"/>
    <mergeCell ref="V35:W35"/>
    <mergeCell ref="X35:AB35"/>
    <mergeCell ref="T36:U36"/>
    <mergeCell ref="V36:W36"/>
    <mergeCell ref="X36:AB36"/>
    <mergeCell ref="AH48:AL48"/>
    <mergeCell ref="AH49:AL49"/>
    <mergeCell ref="AH50:AL50"/>
    <mergeCell ref="AH51:AL51"/>
    <mergeCell ref="AH45:AL45"/>
    <mergeCell ref="AH52:AL52"/>
    <mergeCell ref="AH53:AL53"/>
    <mergeCell ref="AH54:AL54"/>
    <mergeCell ref="N59:R59"/>
    <mergeCell ref="T45:U45"/>
    <mergeCell ref="V45:W45"/>
    <mergeCell ref="X45:AB45"/>
    <mergeCell ref="N45:R45"/>
    <mergeCell ref="AH46:AL46"/>
    <mergeCell ref="AH47:AL47"/>
    <mergeCell ref="N53:R53"/>
    <mergeCell ref="N54:R54"/>
    <mergeCell ref="N55:R55"/>
    <mergeCell ref="N56:R56"/>
    <mergeCell ref="N57:R57"/>
    <mergeCell ref="N58:R58"/>
  </mergeCells>
  <phoneticPr fontId="2"/>
  <pageMargins left="0.7" right="0.7" top="0.61" bottom="0.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5"/>
  <sheetViews>
    <sheetView view="pageBreakPreview" topLeftCell="A19" zoomScale="90" zoomScaleNormal="140" zoomScaleSheetLayoutView="90" workbookViewId="0">
      <selection activeCell="M29" sqref="M29"/>
    </sheetView>
  </sheetViews>
  <sheetFormatPr defaultColWidth="2.25" defaultRowHeight="13.5" x14ac:dyDescent="0.15"/>
  <cols>
    <col min="1" max="1" width="2.25" style="36"/>
    <col min="2" max="2" width="3.125" style="36" customWidth="1"/>
    <col min="3" max="3" width="27.875" style="36" customWidth="1"/>
    <col min="4" max="4" width="18.875" style="36" customWidth="1"/>
    <col min="5" max="18" width="11.25" style="36" customWidth="1"/>
    <col min="19" max="19" width="12.625" style="36" customWidth="1"/>
    <col min="20" max="20" width="18.75" style="36" customWidth="1"/>
    <col min="21" max="16384" width="2.25" style="36"/>
  </cols>
  <sheetData>
    <row r="1" spans="1:20" x14ac:dyDescent="0.15">
      <c r="A1" s="36" t="s">
        <v>233</v>
      </c>
    </row>
    <row r="3" spans="1:20" ht="18" customHeight="1" thickBot="1" x14ac:dyDescent="0.2">
      <c r="B3" s="87"/>
      <c r="T3" s="88" t="s">
        <v>98</v>
      </c>
    </row>
    <row r="4" spans="1:20" ht="18" customHeight="1" thickBot="1" x14ac:dyDescent="0.2">
      <c r="B4" s="292" t="s">
        <v>72</v>
      </c>
      <c r="C4" s="293" t="s">
        <v>68</v>
      </c>
      <c r="D4" s="294" t="s">
        <v>70</v>
      </c>
      <c r="E4" s="295" t="s">
        <v>185</v>
      </c>
      <c r="F4" s="295"/>
      <c r="G4" s="295"/>
      <c r="H4" s="296"/>
      <c r="I4" s="296"/>
      <c r="J4" s="300" t="s">
        <v>183</v>
      </c>
      <c r="K4" s="297"/>
      <c r="L4" s="297"/>
      <c r="M4" s="298"/>
      <c r="N4" s="299"/>
      <c r="O4" s="297" t="s">
        <v>184</v>
      </c>
      <c r="P4" s="297"/>
      <c r="Q4" s="298"/>
      <c r="R4" s="299"/>
      <c r="S4" s="290" t="s">
        <v>194</v>
      </c>
      <c r="T4" s="291" t="s">
        <v>75</v>
      </c>
    </row>
    <row r="5" spans="1:20" ht="27.75" customHeight="1" x14ac:dyDescent="0.15">
      <c r="B5" s="292"/>
      <c r="C5" s="293"/>
      <c r="D5" s="294"/>
      <c r="E5" s="89" t="s">
        <v>69</v>
      </c>
      <c r="F5" s="90" t="s">
        <v>115</v>
      </c>
      <c r="G5" s="135" t="s">
        <v>116</v>
      </c>
      <c r="H5" s="144" t="s">
        <v>157</v>
      </c>
      <c r="I5" s="142" t="s">
        <v>117</v>
      </c>
      <c r="J5" s="133" t="s">
        <v>195</v>
      </c>
      <c r="K5" s="129" t="s">
        <v>187</v>
      </c>
      <c r="L5" s="135" t="s">
        <v>186</v>
      </c>
      <c r="M5" s="144" t="s">
        <v>188</v>
      </c>
      <c r="N5" s="142" t="s">
        <v>190</v>
      </c>
      <c r="O5" s="125" t="s">
        <v>189</v>
      </c>
      <c r="P5" s="135" t="s">
        <v>191</v>
      </c>
      <c r="Q5" s="144" t="s">
        <v>192</v>
      </c>
      <c r="R5" s="126" t="s">
        <v>193</v>
      </c>
      <c r="S5" s="291"/>
      <c r="T5" s="291"/>
    </row>
    <row r="6" spans="1:20" ht="22.5" customHeight="1" x14ac:dyDescent="0.15">
      <c r="B6" s="91">
        <v>1</v>
      </c>
      <c r="C6" s="92"/>
      <c r="D6" s="93"/>
      <c r="E6" s="94"/>
      <c r="F6" s="95"/>
      <c r="G6" s="140"/>
      <c r="H6" s="141">
        <v>0.5</v>
      </c>
      <c r="I6" s="143">
        <f t="shared" ref="I6:I20" si="0">E6*F6*G6*H6</f>
        <v>0</v>
      </c>
      <c r="J6" s="127"/>
      <c r="K6" s="127"/>
      <c r="L6" s="140"/>
      <c r="M6" s="146">
        <v>0.5</v>
      </c>
      <c r="N6" s="143">
        <f>K6*F6*L6*M6</f>
        <v>0</v>
      </c>
      <c r="O6" s="165">
        <v>0</v>
      </c>
      <c r="P6" s="164"/>
      <c r="Q6" s="146">
        <v>0.5</v>
      </c>
      <c r="R6" s="96">
        <f>700*O6*P6*Q6</f>
        <v>0</v>
      </c>
      <c r="S6" s="97">
        <f>SUM(I6,R6,N6)</f>
        <v>0</v>
      </c>
      <c r="T6" s="98"/>
    </row>
    <row r="7" spans="1:20" ht="22.5" customHeight="1" x14ac:dyDescent="0.15">
      <c r="B7" s="91">
        <v>2</v>
      </c>
      <c r="C7" s="92"/>
      <c r="D7" s="93"/>
      <c r="E7" s="94"/>
      <c r="F7" s="95"/>
      <c r="G7" s="140"/>
      <c r="H7" s="141">
        <v>0.5</v>
      </c>
      <c r="I7" s="143">
        <f t="shared" si="0"/>
        <v>0</v>
      </c>
      <c r="J7" s="127"/>
      <c r="K7" s="127"/>
      <c r="L7" s="140"/>
      <c r="M7" s="146">
        <v>0.5</v>
      </c>
      <c r="N7" s="143">
        <f>K7*F7*L7*M7</f>
        <v>0</v>
      </c>
      <c r="O7" s="165">
        <v>0</v>
      </c>
      <c r="P7" s="140"/>
      <c r="Q7" s="146">
        <v>0.5</v>
      </c>
      <c r="R7" s="96">
        <f t="shared" ref="R7:R20" si="1">700*O7*P7*Q7</f>
        <v>0</v>
      </c>
      <c r="S7" s="97">
        <f>SUM(I7,R7,N7)</f>
        <v>0</v>
      </c>
      <c r="T7" s="98"/>
    </row>
    <row r="8" spans="1:20" ht="22.5" customHeight="1" x14ac:dyDescent="0.15">
      <c r="A8" s="36" t="s">
        <v>80</v>
      </c>
      <c r="B8" s="91">
        <v>3</v>
      </c>
      <c r="C8" s="92"/>
      <c r="D8" s="93"/>
      <c r="E8" s="94"/>
      <c r="F8" s="95"/>
      <c r="G8" s="140"/>
      <c r="H8" s="141">
        <v>0.5</v>
      </c>
      <c r="I8" s="143">
        <f t="shared" si="0"/>
        <v>0</v>
      </c>
      <c r="J8" s="127"/>
      <c r="K8" s="127"/>
      <c r="L8" s="140"/>
      <c r="M8" s="146">
        <v>0.5</v>
      </c>
      <c r="N8" s="143">
        <f>K8*F8*L8*M8</f>
        <v>0</v>
      </c>
      <c r="O8" s="165">
        <v>0</v>
      </c>
      <c r="P8" s="140"/>
      <c r="Q8" s="146">
        <v>0.5</v>
      </c>
      <c r="R8" s="96">
        <f t="shared" si="1"/>
        <v>0</v>
      </c>
      <c r="S8" s="97">
        <f t="shared" ref="S8:S20" si="2">SUM(I8,R8,N8)</f>
        <v>0</v>
      </c>
      <c r="T8" s="98"/>
    </row>
    <row r="9" spans="1:20" ht="22.5" customHeight="1" x14ac:dyDescent="0.15">
      <c r="B9" s="91">
        <v>4</v>
      </c>
      <c r="C9" s="92"/>
      <c r="D9" s="93"/>
      <c r="E9" s="94"/>
      <c r="F9" s="95"/>
      <c r="G9" s="140"/>
      <c r="H9" s="141">
        <v>0.5</v>
      </c>
      <c r="I9" s="143">
        <f t="shared" si="0"/>
        <v>0</v>
      </c>
      <c r="J9" s="127"/>
      <c r="K9" s="127"/>
      <c r="L9" s="140"/>
      <c r="M9" s="146">
        <v>0.5</v>
      </c>
      <c r="N9" s="143">
        <f t="shared" ref="N9:N19" si="3">K9*F9*L9*M9</f>
        <v>0</v>
      </c>
      <c r="O9" s="165">
        <v>0</v>
      </c>
      <c r="P9" s="140"/>
      <c r="Q9" s="146">
        <v>0.5</v>
      </c>
      <c r="R9" s="96">
        <f t="shared" si="1"/>
        <v>0</v>
      </c>
      <c r="S9" s="97">
        <f t="shared" si="2"/>
        <v>0</v>
      </c>
      <c r="T9" s="98"/>
    </row>
    <row r="10" spans="1:20" ht="22.5" customHeight="1" x14ac:dyDescent="0.15">
      <c r="B10" s="91">
        <v>5</v>
      </c>
      <c r="C10" s="92"/>
      <c r="D10" s="93"/>
      <c r="E10" s="94"/>
      <c r="F10" s="95"/>
      <c r="G10" s="140"/>
      <c r="H10" s="141">
        <v>0.5</v>
      </c>
      <c r="I10" s="143">
        <f t="shared" si="0"/>
        <v>0</v>
      </c>
      <c r="J10" s="127"/>
      <c r="K10" s="127"/>
      <c r="L10" s="140"/>
      <c r="M10" s="146">
        <v>0.5</v>
      </c>
      <c r="N10" s="143">
        <f t="shared" si="3"/>
        <v>0</v>
      </c>
      <c r="O10" s="165">
        <v>0</v>
      </c>
      <c r="P10" s="140"/>
      <c r="Q10" s="146">
        <v>0.5</v>
      </c>
      <c r="R10" s="96">
        <f t="shared" si="1"/>
        <v>0</v>
      </c>
      <c r="S10" s="97">
        <f t="shared" si="2"/>
        <v>0</v>
      </c>
      <c r="T10" s="98"/>
    </row>
    <row r="11" spans="1:20" ht="22.5" customHeight="1" x14ac:dyDescent="0.15">
      <c r="B11" s="91">
        <v>6</v>
      </c>
      <c r="C11" s="92"/>
      <c r="D11" s="93"/>
      <c r="E11" s="94"/>
      <c r="F11" s="95"/>
      <c r="G11" s="140"/>
      <c r="H11" s="141">
        <v>0.5</v>
      </c>
      <c r="I11" s="143">
        <f t="shared" si="0"/>
        <v>0</v>
      </c>
      <c r="J11" s="127"/>
      <c r="K11" s="127"/>
      <c r="L11" s="140"/>
      <c r="M11" s="146">
        <v>0.5</v>
      </c>
      <c r="N11" s="143">
        <f t="shared" si="3"/>
        <v>0</v>
      </c>
      <c r="O11" s="165">
        <v>0</v>
      </c>
      <c r="P11" s="140"/>
      <c r="Q11" s="146">
        <v>0.5</v>
      </c>
      <c r="R11" s="96">
        <f t="shared" si="1"/>
        <v>0</v>
      </c>
      <c r="S11" s="97">
        <f t="shared" si="2"/>
        <v>0</v>
      </c>
      <c r="T11" s="98"/>
    </row>
    <row r="12" spans="1:20" ht="22.5" customHeight="1" x14ac:dyDescent="0.15">
      <c r="B12" s="91">
        <v>7</v>
      </c>
      <c r="C12" s="92"/>
      <c r="D12" s="93"/>
      <c r="E12" s="94"/>
      <c r="F12" s="95"/>
      <c r="G12" s="140"/>
      <c r="H12" s="141">
        <v>0.5</v>
      </c>
      <c r="I12" s="143">
        <f t="shared" si="0"/>
        <v>0</v>
      </c>
      <c r="J12" s="127"/>
      <c r="K12" s="127"/>
      <c r="L12" s="140"/>
      <c r="M12" s="146">
        <v>0.5</v>
      </c>
      <c r="N12" s="143">
        <f t="shared" si="3"/>
        <v>0</v>
      </c>
      <c r="O12" s="165">
        <v>0</v>
      </c>
      <c r="P12" s="140"/>
      <c r="Q12" s="146">
        <v>0.5</v>
      </c>
      <c r="R12" s="96">
        <f t="shared" si="1"/>
        <v>0</v>
      </c>
      <c r="S12" s="97">
        <f t="shared" si="2"/>
        <v>0</v>
      </c>
      <c r="T12" s="98"/>
    </row>
    <row r="13" spans="1:20" ht="22.5" customHeight="1" x14ac:dyDescent="0.15">
      <c r="B13" s="91">
        <v>8</v>
      </c>
      <c r="C13" s="92"/>
      <c r="D13" s="93"/>
      <c r="E13" s="94"/>
      <c r="F13" s="95"/>
      <c r="G13" s="140"/>
      <c r="H13" s="141">
        <v>0.5</v>
      </c>
      <c r="I13" s="143">
        <f t="shared" si="0"/>
        <v>0</v>
      </c>
      <c r="J13" s="127"/>
      <c r="K13" s="127"/>
      <c r="L13" s="140"/>
      <c r="M13" s="146">
        <v>0.5</v>
      </c>
      <c r="N13" s="143">
        <f t="shared" si="3"/>
        <v>0</v>
      </c>
      <c r="O13" s="165">
        <v>0</v>
      </c>
      <c r="P13" s="140"/>
      <c r="Q13" s="146">
        <v>0.5</v>
      </c>
      <c r="R13" s="96">
        <f t="shared" si="1"/>
        <v>0</v>
      </c>
      <c r="S13" s="97">
        <f t="shared" si="2"/>
        <v>0</v>
      </c>
      <c r="T13" s="98"/>
    </row>
    <row r="14" spans="1:20" ht="22.5" customHeight="1" x14ac:dyDescent="0.15">
      <c r="B14" s="91">
        <v>9</v>
      </c>
      <c r="C14" s="92"/>
      <c r="D14" s="93"/>
      <c r="E14" s="94"/>
      <c r="F14" s="95"/>
      <c r="G14" s="140"/>
      <c r="H14" s="141">
        <v>0.5</v>
      </c>
      <c r="I14" s="143">
        <f t="shared" si="0"/>
        <v>0</v>
      </c>
      <c r="J14" s="127"/>
      <c r="K14" s="127"/>
      <c r="L14" s="140"/>
      <c r="M14" s="146">
        <v>0.5</v>
      </c>
      <c r="N14" s="143">
        <f t="shared" si="3"/>
        <v>0</v>
      </c>
      <c r="O14" s="165">
        <v>0</v>
      </c>
      <c r="P14" s="140"/>
      <c r="Q14" s="146">
        <v>0.5</v>
      </c>
      <c r="R14" s="96">
        <f t="shared" si="1"/>
        <v>0</v>
      </c>
      <c r="S14" s="97">
        <f t="shared" si="2"/>
        <v>0</v>
      </c>
      <c r="T14" s="98"/>
    </row>
    <row r="15" spans="1:20" ht="22.5" customHeight="1" x14ac:dyDescent="0.15">
      <c r="B15" s="91">
        <v>10</v>
      </c>
      <c r="C15" s="92"/>
      <c r="D15" s="93"/>
      <c r="E15" s="94"/>
      <c r="F15" s="95"/>
      <c r="G15" s="140"/>
      <c r="H15" s="141">
        <v>0.5</v>
      </c>
      <c r="I15" s="143">
        <f t="shared" si="0"/>
        <v>0</v>
      </c>
      <c r="J15" s="127"/>
      <c r="K15" s="127"/>
      <c r="L15" s="140"/>
      <c r="M15" s="146">
        <v>0.5</v>
      </c>
      <c r="N15" s="143">
        <f t="shared" si="3"/>
        <v>0</v>
      </c>
      <c r="O15" s="165">
        <v>0</v>
      </c>
      <c r="P15" s="140"/>
      <c r="Q15" s="146">
        <v>0.5</v>
      </c>
      <c r="R15" s="96">
        <f t="shared" si="1"/>
        <v>0</v>
      </c>
      <c r="S15" s="97">
        <f t="shared" si="2"/>
        <v>0</v>
      </c>
      <c r="T15" s="98"/>
    </row>
    <row r="16" spans="1:20" ht="22.5" customHeight="1" x14ac:dyDescent="0.15">
      <c r="B16" s="91">
        <v>11</v>
      </c>
      <c r="C16" s="92"/>
      <c r="D16" s="93"/>
      <c r="E16" s="94"/>
      <c r="F16" s="95"/>
      <c r="G16" s="140"/>
      <c r="H16" s="141">
        <v>0.5</v>
      </c>
      <c r="I16" s="143">
        <f t="shared" si="0"/>
        <v>0</v>
      </c>
      <c r="J16" s="127"/>
      <c r="K16" s="127"/>
      <c r="L16" s="140"/>
      <c r="M16" s="146">
        <v>0.5</v>
      </c>
      <c r="N16" s="143">
        <f t="shared" si="3"/>
        <v>0</v>
      </c>
      <c r="O16" s="165">
        <v>0</v>
      </c>
      <c r="P16" s="140"/>
      <c r="Q16" s="146">
        <v>0.5</v>
      </c>
      <c r="R16" s="96">
        <f t="shared" si="1"/>
        <v>0</v>
      </c>
      <c r="S16" s="97">
        <f t="shared" si="2"/>
        <v>0</v>
      </c>
      <c r="T16" s="98"/>
    </row>
    <row r="17" spans="1:20" ht="22.5" customHeight="1" x14ac:dyDescent="0.15">
      <c r="B17" s="91">
        <v>12</v>
      </c>
      <c r="C17" s="92"/>
      <c r="D17" s="93"/>
      <c r="E17" s="94"/>
      <c r="F17" s="95"/>
      <c r="G17" s="140"/>
      <c r="H17" s="141">
        <v>0.5</v>
      </c>
      <c r="I17" s="143">
        <f t="shared" si="0"/>
        <v>0</v>
      </c>
      <c r="J17" s="127"/>
      <c r="K17" s="127"/>
      <c r="L17" s="140"/>
      <c r="M17" s="146">
        <v>0.5</v>
      </c>
      <c r="N17" s="143">
        <f t="shared" si="3"/>
        <v>0</v>
      </c>
      <c r="O17" s="165">
        <v>0</v>
      </c>
      <c r="P17" s="140"/>
      <c r="Q17" s="146">
        <v>0.5</v>
      </c>
      <c r="R17" s="96">
        <f t="shared" si="1"/>
        <v>0</v>
      </c>
      <c r="S17" s="97">
        <f t="shared" si="2"/>
        <v>0</v>
      </c>
      <c r="T17" s="98"/>
    </row>
    <row r="18" spans="1:20" ht="22.5" customHeight="1" x14ac:dyDescent="0.15">
      <c r="B18" s="91">
        <v>13</v>
      </c>
      <c r="C18" s="92"/>
      <c r="D18" s="93"/>
      <c r="E18" s="94"/>
      <c r="F18" s="95"/>
      <c r="G18" s="140"/>
      <c r="H18" s="141">
        <v>0.5</v>
      </c>
      <c r="I18" s="143">
        <f t="shared" si="0"/>
        <v>0</v>
      </c>
      <c r="J18" s="127"/>
      <c r="K18" s="127"/>
      <c r="L18" s="140"/>
      <c r="M18" s="146">
        <v>0.5</v>
      </c>
      <c r="N18" s="143">
        <f t="shared" si="3"/>
        <v>0</v>
      </c>
      <c r="O18" s="165">
        <v>0</v>
      </c>
      <c r="P18" s="140"/>
      <c r="Q18" s="146">
        <v>0.5</v>
      </c>
      <c r="R18" s="96">
        <f t="shared" si="1"/>
        <v>0</v>
      </c>
      <c r="S18" s="97">
        <f t="shared" si="2"/>
        <v>0</v>
      </c>
      <c r="T18" s="98"/>
    </row>
    <row r="19" spans="1:20" ht="22.5" customHeight="1" x14ac:dyDescent="0.15">
      <c r="B19" s="91">
        <v>14</v>
      </c>
      <c r="C19" s="92"/>
      <c r="D19" s="93"/>
      <c r="E19" s="94"/>
      <c r="F19" s="95"/>
      <c r="G19" s="140"/>
      <c r="H19" s="141">
        <v>0.5</v>
      </c>
      <c r="I19" s="143">
        <f t="shared" si="0"/>
        <v>0</v>
      </c>
      <c r="J19" s="127"/>
      <c r="K19" s="127"/>
      <c r="L19" s="140"/>
      <c r="M19" s="146">
        <v>0.5</v>
      </c>
      <c r="N19" s="143">
        <f t="shared" si="3"/>
        <v>0</v>
      </c>
      <c r="O19" s="165">
        <v>0</v>
      </c>
      <c r="P19" s="140"/>
      <c r="Q19" s="146">
        <v>0.5</v>
      </c>
      <c r="R19" s="96">
        <f t="shared" si="1"/>
        <v>0</v>
      </c>
      <c r="S19" s="97">
        <f t="shared" si="2"/>
        <v>0</v>
      </c>
      <c r="T19" s="98"/>
    </row>
    <row r="20" spans="1:20" ht="22.5" customHeight="1" thickBot="1" x14ac:dyDescent="0.2">
      <c r="B20" s="99">
        <v>15</v>
      </c>
      <c r="C20" s="100"/>
      <c r="D20" s="101"/>
      <c r="E20" s="94"/>
      <c r="F20" s="95"/>
      <c r="G20" s="147"/>
      <c r="H20" s="148">
        <v>0.5</v>
      </c>
      <c r="I20" s="145">
        <f t="shared" si="0"/>
        <v>0</v>
      </c>
      <c r="J20" s="131"/>
      <c r="K20" s="127"/>
      <c r="L20" s="147"/>
      <c r="M20" s="149">
        <v>0.5</v>
      </c>
      <c r="N20" s="145">
        <f>K20*F20*L20*M20</f>
        <v>0</v>
      </c>
      <c r="O20" s="165">
        <v>0</v>
      </c>
      <c r="P20" s="147"/>
      <c r="Q20" s="150">
        <v>0.5</v>
      </c>
      <c r="R20" s="128">
        <f t="shared" si="1"/>
        <v>0</v>
      </c>
      <c r="S20" s="102">
        <f t="shared" si="2"/>
        <v>0</v>
      </c>
      <c r="T20" s="103"/>
    </row>
    <row r="21" spans="1:20" ht="22.5" customHeight="1" thickTop="1" thickBot="1" x14ac:dyDescent="0.2">
      <c r="B21" s="288" t="s">
        <v>74</v>
      </c>
      <c r="C21" s="289"/>
      <c r="D21" s="289"/>
      <c r="E21" s="104"/>
      <c r="F21" s="104"/>
      <c r="G21" s="159"/>
      <c r="H21" s="162"/>
      <c r="I21" s="161">
        <f>SUM(I6:I20)</f>
        <v>0</v>
      </c>
      <c r="J21" s="156"/>
      <c r="K21" s="158"/>
      <c r="L21" s="159"/>
      <c r="M21" s="162"/>
      <c r="N21" s="160">
        <f>SUM(N6:N20)</f>
        <v>0</v>
      </c>
      <c r="O21" s="156"/>
      <c r="P21" s="157"/>
      <c r="Q21" s="163"/>
      <c r="R21" s="160">
        <f>SUM(R6:R20)</f>
        <v>0</v>
      </c>
      <c r="S21" s="105">
        <f>SUM(I21,R21,N21)</f>
        <v>0</v>
      </c>
      <c r="T21" s="139"/>
    </row>
    <row r="22" spans="1:20" ht="19.5" customHeight="1" x14ac:dyDescent="0.15">
      <c r="H22" s="155"/>
      <c r="M22" s="155"/>
      <c r="Q22" s="155"/>
    </row>
    <row r="23" spans="1:20" ht="18" customHeight="1" x14ac:dyDescent="0.15">
      <c r="A23" s="36" t="s">
        <v>230</v>
      </c>
    </row>
    <row r="24" spans="1:20" ht="16.5" customHeight="1" x14ac:dyDescent="0.15">
      <c r="B24" s="106">
        <v>1</v>
      </c>
      <c r="C24" s="1" t="s">
        <v>76</v>
      </c>
    </row>
    <row r="25" spans="1:20" ht="16.5" customHeight="1" x14ac:dyDescent="0.15">
      <c r="B25" s="106">
        <v>2</v>
      </c>
      <c r="C25" s="1" t="s">
        <v>198</v>
      </c>
    </row>
    <row r="26" spans="1:20" ht="16.5" customHeight="1" x14ac:dyDescent="0.15">
      <c r="B26" s="106">
        <v>3</v>
      </c>
      <c r="C26" s="39" t="s">
        <v>161</v>
      </c>
    </row>
    <row r="27" spans="1:20" ht="16.5" customHeight="1" x14ac:dyDescent="0.15">
      <c r="B27" s="106"/>
      <c r="C27" s="1" t="s">
        <v>247</v>
      </c>
    </row>
    <row r="28" spans="1:20" ht="16.5" customHeight="1" x14ac:dyDescent="0.15">
      <c r="B28" s="2">
        <v>4</v>
      </c>
      <c r="C28" s="114" t="s">
        <v>239</v>
      </c>
    </row>
    <row r="29" spans="1:20" ht="16.5" customHeight="1" x14ac:dyDescent="0.15">
      <c r="B29" s="2"/>
      <c r="C29" s="114" t="s">
        <v>242</v>
      </c>
    </row>
    <row r="30" spans="1:20" ht="16.5" customHeight="1" x14ac:dyDescent="0.15">
      <c r="B30" s="2">
        <v>5</v>
      </c>
      <c r="C30" s="65" t="s">
        <v>214</v>
      </c>
    </row>
    <row r="31" spans="1:20" ht="16.5" customHeight="1" x14ac:dyDescent="0.15">
      <c r="B31" s="151">
        <v>6</v>
      </c>
      <c r="C31" s="39" t="s">
        <v>197</v>
      </c>
      <c r="D31" s="55"/>
      <c r="E31" s="55"/>
      <c r="F31" s="55"/>
      <c r="G31" s="55"/>
      <c r="H31" s="55"/>
      <c r="I31" s="55"/>
      <c r="J31" s="55"/>
      <c r="K31" s="55"/>
      <c r="L31" s="55"/>
      <c r="M31" s="55"/>
      <c r="N31" s="55"/>
      <c r="O31" s="55"/>
      <c r="P31" s="55"/>
      <c r="Q31" s="55"/>
      <c r="R31" s="55"/>
      <c r="S31" s="55"/>
      <c r="T31" s="55"/>
    </row>
    <row r="32" spans="1:20" s="132" customFormat="1" ht="16.5" customHeight="1" x14ac:dyDescent="0.15">
      <c r="B32" s="151">
        <v>7</v>
      </c>
      <c r="C32" s="114" t="s">
        <v>240</v>
      </c>
      <c r="D32" s="152"/>
      <c r="E32" s="152"/>
      <c r="F32" s="152"/>
      <c r="G32" s="152"/>
      <c r="H32" s="152"/>
      <c r="I32" s="152"/>
      <c r="J32" s="152"/>
      <c r="K32" s="152"/>
      <c r="L32" s="152"/>
      <c r="M32" s="152"/>
      <c r="N32" s="152"/>
      <c r="O32" s="152"/>
      <c r="P32" s="152"/>
      <c r="Q32" s="152"/>
      <c r="R32" s="152"/>
      <c r="S32" s="152"/>
      <c r="T32" s="152"/>
    </row>
    <row r="33" spans="2:3" ht="16.5" customHeight="1" x14ac:dyDescent="0.15">
      <c r="B33" s="2">
        <v>8</v>
      </c>
      <c r="C33" s="65" t="s">
        <v>215</v>
      </c>
    </row>
    <row r="34" spans="2:3" ht="16.5" customHeight="1" x14ac:dyDescent="0.15">
      <c r="C34" s="1" t="s">
        <v>196</v>
      </c>
    </row>
    <row r="35" spans="2:3" ht="16.5" customHeight="1" x14ac:dyDescent="0.15">
      <c r="C35" s="1"/>
    </row>
    <row r="36" spans="2:3" ht="22.5" customHeight="1" x14ac:dyDescent="0.15"/>
    <row r="37" spans="2:3" ht="22.5" customHeight="1" x14ac:dyDescent="0.15"/>
    <row r="38" spans="2:3" ht="22.5" customHeight="1" x14ac:dyDescent="0.15"/>
    <row r="39" spans="2:3" ht="22.5" customHeight="1" x14ac:dyDescent="0.15"/>
    <row r="40" spans="2:3" ht="22.5" customHeight="1" x14ac:dyDescent="0.15"/>
    <row r="41" spans="2:3" ht="22.5" customHeight="1" x14ac:dyDescent="0.15"/>
    <row r="42" spans="2:3" ht="22.5" customHeight="1" x14ac:dyDescent="0.15"/>
    <row r="43" spans="2:3" ht="22.5" customHeight="1" x14ac:dyDescent="0.15"/>
    <row r="44" spans="2:3" ht="22.5" customHeight="1" x14ac:dyDescent="0.15"/>
    <row r="45" spans="2:3" ht="22.5" customHeight="1" x14ac:dyDescent="0.15"/>
  </sheetData>
  <mergeCells count="9">
    <mergeCell ref="B21:D21"/>
    <mergeCell ref="S4:S5"/>
    <mergeCell ref="T4:T5"/>
    <mergeCell ref="B4:B5"/>
    <mergeCell ref="C4:C5"/>
    <mergeCell ref="D4:D5"/>
    <mergeCell ref="E4:I4"/>
    <mergeCell ref="O4:R4"/>
    <mergeCell ref="J4:N4"/>
  </mergeCells>
  <phoneticPr fontId="2"/>
  <pageMargins left="0.19685039370078741" right="0.19685039370078741" top="0.39370078740157483" bottom="0.39370078740157483" header="0" footer="0"/>
  <pageSetup paperSize="9" scale="60" orientation="landscape" r:id="rId1"/>
  <extLst>
    <ext xmlns:x14="http://schemas.microsoft.com/office/spreadsheetml/2009/9/main" uri="{78C0D931-6437-407d-A8EE-F0AAD7539E65}">
      <x14:conditionalFormattings>
        <x14:conditionalFormatting xmlns:xm="http://schemas.microsoft.com/office/excel/2006/main">
          <x14:cfRule type="expression" priority="1" id="{D434A0F7-47A6-4A03-B2C7-A321D6E23358}">
            <xm:f>$D6=Sheet1!$A$37</xm:f>
            <x14:dxf>
              <fill>
                <patternFill>
                  <bgColor rgb="FF00B050"/>
                </patternFill>
              </fill>
            </x14:dxf>
          </x14:cfRule>
          <x14:cfRule type="expression" priority="2" id="{7D626CF4-B3D9-4ADF-966A-7C2837C89D4F}">
            <xm:f>$D6=Sheet1!$A$36</xm:f>
            <x14:dxf>
              <fill>
                <patternFill>
                  <bgColor rgb="FF00B050"/>
                </patternFill>
              </fill>
            </x14:dxf>
          </x14:cfRule>
          <x14:cfRule type="expression" priority="3" id="{2BA84DCE-BD5E-47F0-BDD1-37CD8AC06D43}">
            <xm:f>$D6=Sheet1!$A$35</xm:f>
            <x14:dxf>
              <fill>
                <patternFill>
                  <bgColor rgb="FF00B050"/>
                </patternFill>
              </fill>
            </x14:dxf>
          </x14:cfRule>
          <x14:cfRule type="expression" priority="4" id="{08BB4FE1-FAFA-4E15-B75E-F314D29B5040}">
            <xm:f>$D6=Sheet1!$A$34</xm:f>
            <x14:dxf>
              <fill>
                <patternFill>
                  <bgColor rgb="FF00B050"/>
                </patternFill>
              </fill>
            </x14:dxf>
          </x14:cfRule>
          <x14:cfRule type="expression" priority="5" id="{D1C09ACF-EB0B-4E45-98A5-7674DEAA9D59}">
            <xm:f>$D6=Sheet1!$A$33</xm:f>
            <x14:dxf>
              <fill>
                <patternFill>
                  <bgColor rgb="FF00B050"/>
                </patternFill>
              </fill>
            </x14:dxf>
          </x14:cfRule>
          <x14:cfRule type="expression" priority="6" id="{2738F8A8-35D1-4D05-BF0F-54C80436C951}">
            <xm:f>$D6=Sheet1!$A$32</xm:f>
            <x14:dxf>
              <fill>
                <patternFill>
                  <bgColor rgb="FF00B050"/>
                </patternFill>
              </fill>
            </x14:dxf>
          </x14:cfRule>
          <x14:cfRule type="expression" priority="7" id="{3BC150CA-21CE-4A7D-AD6E-D6FC34837E7B}">
            <xm:f>$D6=Sheet1!$A$31</xm:f>
            <x14:dxf>
              <fill>
                <patternFill>
                  <bgColor rgb="FF00B050"/>
                </patternFill>
              </fill>
            </x14:dxf>
          </x14:cfRule>
          <x14:cfRule type="expression" priority="8" id="{9FB33DF5-2CC4-4096-A9BD-3408BC944CCE}">
            <xm:f>$D6=Sheet1!$A$30</xm:f>
            <x14:dxf>
              <fill>
                <patternFill>
                  <bgColor rgb="FF00B050"/>
                </patternFill>
              </fill>
            </x14:dxf>
          </x14:cfRule>
          <x14:cfRule type="expression" priority="9" id="{80B852D0-5A46-4C1E-90E7-4444DB01A51D}">
            <xm:f>$D6=Sheet1!$A$29</xm:f>
            <x14:dxf>
              <fill>
                <patternFill>
                  <bgColor rgb="FF00B050"/>
                </patternFill>
              </fill>
            </x14:dxf>
          </x14:cfRule>
          <x14:cfRule type="expression" priority="10" id="{B2F5EA2F-7927-4FEE-BDCD-5F0B9B2EB03C}">
            <xm:f>$D6=Sheet1!$A$28</xm:f>
            <x14:dxf>
              <fill>
                <patternFill>
                  <bgColor rgb="FF00B050"/>
                </patternFill>
              </fill>
            </x14:dxf>
          </x14:cfRule>
          <x14:cfRule type="expression" priority="11" id="{718280DF-0747-4EA5-BB9C-1572EE83B2E6}">
            <xm:f>$D6=Sheet1!$A$27</xm:f>
            <x14:dxf>
              <fill>
                <patternFill>
                  <bgColor rgb="FF00B050"/>
                </patternFill>
              </fill>
            </x14:dxf>
          </x14:cfRule>
          <x14:cfRule type="expression" priority="12" id="{2D6B9DAE-94EE-4082-8E05-FD11C8FE9E18}">
            <xm:f>$D6=Sheet1!$A$26</xm:f>
            <x14:dxf>
              <fill>
                <patternFill>
                  <bgColor rgb="FF00B050"/>
                </patternFill>
              </fill>
            </x14:dxf>
          </x14:cfRule>
          <x14:cfRule type="expression" priority="13" id="{79841A5E-FC08-4D1D-9A4A-A04D8E414FD4}">
            <xm:f>$D6=Sheet1!$A$25</xm:f>
            <x14:dxf>
              <fill>
                <patternFill>
                  <bgColor rgb="FF00B050"/>
                </patternFill>
              </fill>
            </x14:dxf>
          </x14:cfRule>
          <x14:cfRule type="expression" priority="14" id="{81E026B0-F4EC-45E0-8720-D2E907BB2F8E}">
            <xm:f>$D6=Sheet1!$A$24</xm:f>
            <x14:dxf>
              <fill>
                <patternFill>
                  <bgColor rgb="FF00B050"/>
                </patternFill>
              </fill>
            </x14:dxf>
          </x14:cfRule>
          <x14:cfRule type="expression" priority="15" id="{CBCDCBE4-87F5-4BEE-8110-833AE74D206F}">
            <xm:f>$D6=Sheet1!$A$23</xm:f>
            <x14:dxf>
              <fill>
                <patternFill>
                  <bgColor rgb="FF00B050"/>
                </patternFill>
              </fill>
            </x14:dxf>
          </x14:cfRule>
          <xm:sqref>F6:F20</xm:sqref>
        </x14:conditionalFormatting>
      </x14:conditionalFormattings>
    </ex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200-000000000000}">
          <x14:formula1>
            <xm:f>Sheet1!$A$2:$A$37</xm:f>
          </x14:formula1>
          <xm:sqref>D6:D20</xm:sqref>
        </x14:dataValidation>
        <x14:dataValidation type="list" allowBlank="1" showInputMessage="1" showErrorMessage="1" xr:uid="{00000000-0002-0000-0200-000002000000}">
          <x14:formula1>
            <xm:f>Sheet1!$E$2:$E$4</xm:f>
          </x14:formula1>
          <xm:sqref>E6:E20</xm:sqref>
        </x14:dataValidation>
        <x14:dataValidation type="list" allowBlank="1" showInputMessage="1" showErrorMessage="1" xr:uid="{00000000-0002-0000-0200-000003000000}">
          <x14:formula1>
            <xm:f>Sheet1!$E$7:$E$8</xm:f>
          </x14:formula1>
          <xm:sqref>K6:K20</xm:sqref>
        </x14:dataValidation>
        <x14:dataValidation type="list" allowBlank="1" showInputMessage="1" showErrorMessage="1" xr:uid="{00000000-0002-0000-0200-000004000000}">
          <x14:formula1>
            <xm:f>Sheet1!$E$11:$E$12</xm:f>
          </x14:formula1>
          <xm:sqref>J6:J20</xm:sqref>
        </x14:dataValidation>
        <x14:dataValidation type="list" allowBlank="1" showInputMessage="1" showErrorMessage="1" xr:uid="{81BB820E-6475-4239-8376-AA6A713047C4}">
          <x14:formula1>
            <xm:f>Sheet1!$C$2:$C$13</xm:f>
          </x14:formula1>
          <xm:sqref>G6:G20 L6:L20 P6:P20</xm:sqref>
        </x14:dataValidation>
        <x14:dataValidation type="list" allowBlank="1" showInputMessage="1" showErrorMessage="1" xr:uid="{7768E32C-7590-4F16-9C9A-C48E83A22B4A}">
          <x14:formula1>
            <xm:f>Sheet1!$H$2:$H$10</xm:f>
          </x14:formula1>
          <xm:sqref>O6:O20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
  <sheetViews>
    <sheetView workbookViewId="0">
      <selection activeCell="C5" sqref="C5"/>
    </sheetView>
  </sheetViews>
  <sheetFormatPr defaultRowHeight="13.5" x14ac:dyDescent="0.15"/>
  <cols>
    <col min="1" max="1" width="9" style="36"/>
    <col min="2" max="2" width="23" style="36" customWidth="1"/>
    <col min="3" max="3" width="20.25" style="36" customWidth="1"/>
    <col min="4" max="12" width="13.875" style="36" customWidth="1"/>
    <col min="13" max="16384" width="9" style="36"/>
  </cols>
  <sheetData>
    <row r="1" spans="1:14" x14ac:dyDescent="0.15">
      <c r="A1" s="1" t="s">
        <v>234</v>
      </c>
    </row>
    <row r="2" spans="1:14" ht="14.25" customHeight="1" x14ac:dyDescent="0.15"/>
    <row r="3" spans="1:14" ht="39.75" customHeight="1" x14ac:dyDescent="0.15">
      <c r="A3" s="301" t="s">
        <v>107</v>
      </c>
      <c r="B3" s="301" t="s">
        <v>106</v>
      </c>
      <c r="C3" s="301" t="s">
        <v>70</v>
      </c>
      <c r="D3" s="301" t="s">
        <v>99</v>
      </c>
      <c r="E3" s="302" t="s">
        <v>237</v>
      </c>
      <c r="F3" s="303"/>
      <c r="G3" s="303"/>
      <c r="H3" s="303"/>
      <c r="I3" s="303"/>
      <c r="J3" s="303"/>
      <c r="K3" s="303"/>
      <c r="L3" s="304"/>
    </row>
    <row r="4" spans="1:14" ht="21" customHeight="1" x14ac:dyDescent="0.15">
      <c r="A4" s="301"/>
      <c r="B4" s="301"/>
      <c r="C4" s="301"/>
      <c r="D4" s="301"/>
      <c r="E4" s="134" t="s">
        <v>100</v>
      </c>
      <c r="F4" s="134" t="s">
        <v>101</v>
      </c>
      <c r="G4" s="134" t="s">
        <v>102</v>
      </c>
      <c r="H4" s="134" t="s">
        <v>103</v>
      </c>
      <c r="I4" s="134" t="s">
        <v>104</v>
      </c>
      <c r="J4" s="134" t="s">
        <v>105</v>
      </c>
      <c r="K4" s="134" t="s">
        <v>174</v>
      </c>
      <c r="L4" s="134" t="s">
        <v>175</v>
      </c>
    </row>
    <row r="5" spans="1:14" ht="27" customHeight="1" x14ac:dyDescent="0.15">
      <c r="A5" s="138" t="s">
        <v>108</v>
      </c>
      <c r="B5" s="110" t="s">
        <v>109</v>
      </c>
      <c r="C5" s="137" t="s">
        <v>17</v>
      </c>
      <c r="D5" s="110">
        <v>6</v>
      </c>
      <c r="E5" s="168" t="s">
        <v>220</v>
      </c>
      <c r="F5" s="168" t="s">
        <v>221</v>
      </c>
      <c r="G5" s="168" t="s">
        <v>222</v>
      </c>
      <c r="H5" s="168" t="s">
        <v>223</v>
      </c>
      <c r="I5" s="168" t="s">
        <v>224</v>
      </c>
      <c r="J5" s="168" t="s">
        <v>225</v>
      </c>
      <c r="K5" s="167" t="s">
        <v>177</v>
      </c>
      <c r="L5" s="167" t="s">
        <v>177</v>
      </c>
      <c r="N5" s="136" t="s">
        <v>219</v>
      </c>
    </row>
    <row r="6" spans="1:14" ht="30" customHeight="1" x14ac:dyDescent="0.15">
      <c r="A6" s="138" t="s">
        <v>108</v>
      </c>
      <c r="B6" s="110" t="s">
        <v>109</v>
      </c>
      <c r="C6" s="137" t="s">
        <v>85</v>
      </c>
      <c r="D6" s="110">
        <v>4</v>
      </c>
      <c r="E6" s="169" t="s">
        <v>226</v>
      </c>
      <c r="F6" s="169" t="s">
        <v>227</v>
      </c>
      <c r="G6" s="170" t="s">
        <v>228</v>
      </c>
      <c r="H6" s="169" t="s">
        <v>229</v>
      </c>
      <c r="I6" s="166"/>
      <c r="J6" s="166"/>
      <c r="K6" s="166"/>
      <c r="L6" s="166"/>
      <c r="N6" s="136" t="s">
        <v>176</v>
      </c>
    </row>
    <row r="7" spans="1:14" ht="30" customHeight="1" x14ac:dyDescent="0.15">
      <c r="A7" s="138">
        <v>1</v>
      </c>
      <c r="B7" s="110"/>
      <c r="C7" s="137"/>
      <c r="D7" s="110"/>
      <c r="E7" s="109"/>
      <c r="F7" s="109"/>
      <c r="G7" s="107"/>
      <c r="H7" s="109"/>
      <c r="I7" s="108"/>
      <c r="J7" s="108"/>
      <c r="K7" s="108"/>
      <c r="L7" s="108"/>
    </row>
    <row r="8" spans="1:14" ht="30" customHeight="1" x14ac:dyDescent="0.15">
      <c r="A8" s="138">
        <v>2</v>
      </c>
      <c r="B8" s="110"/>
      <c r="C8" s="137"/>
      <c r="D8" s="110"/>
      <c r="E8" s="109"/>
      <c r="F8" s="109"/>
      <c r="G8" s="107"/>
      <c r="H8" s="109"/>
      <c r="I8" s="108"/>
      <c r="J8" s="108"/>
      <c r="K8" s="108"/>
      <c r="L8" s="108"/>
    </row>
    <row r="9" spans="1:14" ht="30" customHeight="1" x14ac:dyDescent="0.15">
      <c r="A9" s="138">
        <v>3</v>
      </c>
      <c r="B9" s="110"/>
      <c r="C9" s="111"/>
      <c r="D9" s="110"/>
      <c r="E9" s="109"/>
      <c r="F9" s="109"/>
      <c r="G9" s="107"/>
      <c r="H9" s="109"/>
      <c r="I9" s="108"/>
      <c r="J9" s="108"/>
      <c r="K9" s="108"/>
      <c r="L9" s="108"/>
    </row>
    <row r="10" spans="1:14" ht="30" customHeight="1" x14ac:dyDescent="0.15">
      <c r="A10" s="138">
        <v>4</v>
      </c>
      <c r="B10" s="110"/>
      <c r="C10" s="111"/>
      <c r="D10" s="110"/>
      <c r="E10" s="109"/>
      <c r="F10" s="109"/>
      <c r="G10" s="107"/>
      <c r="H10" s="109"/>
      <c r="I10" s="108"/>
      <c r="J10" s="108"/>
      <c r="K10" s="108"/>
      <c r="L10" s="108"/>
    </row>
    <row r="11" spans="1:14" ht="30" customHeight="1" x14ac:dyDescent="0.15">
      <c r="A11" s="138">
        <v>5</v>
      </c>
      <c r="B11" s="110"/>
      <c r="C11" s="111"/>
      <c r="D11" s="110"/>
      <c r="E11" s="109"/>
      <c r="F11" s="109"/>
      <c r="G11" s="107"/>
      <c r="H11" s="109"/>
      <c r="I11" s="108"/>
      <c r="J11" s="108"/>
      <c r="K11" s="108"/>
      <c r="L11" s="108"/>
    </row>
    <row r="12" spans="1:14" ht="30" customHeight="1" x14ac:dyDescent="0.15">
      <c r="A12" s="138">
        <v>6</v>
      </c>
      <c r="B12" s="110"/>
      <c r="C12" s="111"/>
      <c r="D12" s="110"/>
      <c r="E12" s="109"/>
      <c r="F12" s="109"/>
      <c r="G12" s="107"/>
      <c r="H12" s="109"/>
      <c r="I12" s="108"/>
      <c r="J12" s="108"/>
      <c r="K12" s="108"/>
      <c r="L12" s="108"/>
    </row>
    <row r="13" spans="1:14" ht="30" customHeight="1" x14ac:dyDescent="0.15">
      <c r="A13" s="138">
        <v>7</v>
      </c>
      <c r="B13" s="110"/>
      <c r="C13" s="111"/>
      <c r="D13" s="110"/>
      <c r="E13" s="109"/>
      <c r="F13" s="109"/>
      <c r="G13" s="107"/>
      <c r="H13" s="109"/>
      <c r="I13" s="108"/>
      <c r="J13" s="108"/>
      <c r="K13" s="108"/>
      <c r="L13" s="108"/>
    </row>
    <row r="14" spans="1:14" ht="30" customHeight="1" x14ac:dyDescent="0.15">
      <c r="A14" s="138">
        <v>8</v>
      </c>
      <c r="B14" s="110"/>
      <c r="C14" s="111"/>
      <c r="D14" s="110"/>
      <c r="E14" s="109"/>
      <c r="F14" s="109"/>
      <c r="G14" s="107"/>
      <c r="H14" s="109"/>
      <c r="I14" s="108"/>
      <c r="J14" s="108"/>
      <c r="K14" s="108"/>
      <c r="L14" s="108"/>
    </row>
    <row r="15" spans="1:14" ht="30" customHeight="1" x14ac:dyDescent="0.15">
      <c r="A15" s="138">
        <v>9</v>
      </c>
      <c r="B15" s="110"/>
      <c r="C15" s="111"/>
      <c r="D15" s="110"/>
      <c r="E15" s="109"/>
      <c r="F15" s="109"/>
      <c r="G15" s="107"/>
      <c r="H15" s="109"/>
      <c r="I15" s="108"/>
      <c r="J15" s="108"/>
      <c r="K15" s="108"/>
      <c r="L15" s="108"/>
    </row>
    <row r="16" spans="1:14" ht="30" customHeight="1" x14ac:dyDescent="0.15">
      <c r="A16" s="138">
        <v>10</v>
      </c>
      <c r="B16" s="110"/>
      <c r="C16" s="111"/>
      <c r="D16" s="110"/>
      <c r="E16" s="109"/>
      <c r="F16" s="109"/>
      <c r="G16" s="107"/>
      <c r="H16" s="109"/>
      <c r="I16" s="108"/>
      <c r="J16" s="108"/>
      <c r="K16" s="108"/>
      <c r="L16" s="108"/>
    </row>
    <row r="17" spans="1:12" ht="30" customHeight="1" x14ac:dyDescent="0.15">
      <c r="A17" s="138">
        <v>11</v>
      </c>
      <c r="B17" s="110"/>
      <c r="C17" s="111"/>
      <c r="D17" s="110"/>
      <c r="E17" s="109"/>
      <c r="F17" s="109"/>
      <c r="G17" s="107"/>
      <c r="H17" s="109"/>
      <c r="I17" s="108"/>
      <c r="J17" s="108"/>
      <c r="K17" s="108"/>
      <c r="L17" s="108"/>
    </row>
    <row r="18" spans="1:12" ht="30" customHeight="1" x14ac:dyDescent="0.15">
      <c r="A18" s="138">
        <v>12</v>
      </c>
      <c r="B18" s="110"/>
      <c r="C18" s="111"/>
      <c r="D18" s="110"/>
      <c r="E18" s="109"/>
      <c r="F18" s="109"/>
      <c r="G18" s="107"/>
      <c r="H18" s="109"/>
      <c r="I18" s="108"/>
      <c r="J18" s="108"/>
      <c r="K18" s="108"/>
      <c r="L18" s="108"/>
    </row>
    <row r="19" spans="1:12" ht="30" customHeight="1" x14ac:dyDescent="0.15">
      <c r="A19" s="138">
        <v>13</v>
      </c>
      <c r="B19" s="110"/>
      <c r="C19" s="111"/>
      <c r="D19" s="110"/>
      <c r="E19" s="109"/>
      <c r="F19" s="109"/>
      <c r="G19" s="107"/>
      <c r="H19" s="109"/>
      <c r="I19" s="108"/>
      <c r="J19" s="108"/>
      <c r="K19" s="108"/>
      <c r="L19" s="108"/>
    </row>
    <row r="20" spans="1:12" ht="30" customHeight="1" x14ac:dyDescent="0.15">
      <c r="A20" s="138">
        <v>14</v>
      </c>
      <c r="B20" s="110"/>
      <c r="C20" s="111"/>
      <c r="D20" s="110"/>
      <c r="E20" s="109"/>
      <c r="F20" s="109"/>
      <c r="G20" s="107"/>
      <c r="H20" s="109"/>
      <c r="I20" s="108"/>
      <c r="J20" s="108"/>
      <c r="K20" s="108"/>
      <c r="L20" s="108"/>
    </row>
    <row r="22" spans="1:12" ht="18" customHeight="1" x14ac:dyDescent="0.15">
      <c r="A22" s="88" t="s">
        <v>73</v>
      </c>
    </row>
    <row r="23" spans="1:12" ht="16.5" customHeight="1" x14ac:dyDescent="0.15">
      <c r="A23" s="36">
        <v>1</v>
      </c>
      <c r="B23" s="112" t="s">
        <v>178</v>
      </c>
      <c r="C23" s="1"/>
    </row>
    <row r="24" spans="1:12" x14ac:dyDescent="0.15">
      <c r="A24" s="36">
        <v>2</v>
      </c>
      <c r="B24" s="36" t="s">
        <v>238</v>
      </c>
    </row>
  </sheetData>
  <mergeCells count="5">
    <mergeCell ref="C3:C4"/>
    <mergeCell ref="D3:D4"/>
    <mergeCell ref="B3:B4"/>
    <mergeCell ref="A3:A4"/>
    <mergeCell ref="E3:L3"/>
  </mergeCells>
  <phoneticPr fontId="2"/>
  <pageMargins left="0.7" right="0.7" top="0.44" bottom="0.47" header="0.3" footer="0.3"/>
  <pageSetup paperSize="9" scale="5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87D7E0FF-B734-47CF-8F3E-BEB31E0B5B48}">
            <xm:f>$C5=Sheet1!$A$22</xm:f>
            <x14:dxf>
              <fill>
                <patternFill>
                  <bgColor theme="1"/>
                </patternFill>
              </fill>
            </x14:dxf>
          </x14:cfRule>
          <x14:cfRule type="expression" priority="2" id="{9797D375-2386-4FDB-87D5-186446BEDA36}">
            <xm:f>$C5=Sheet1!$A$21</xm:f>
            <x14:dxf>
              <fill>
                <patternFill>
                  <bgColor theme="1"/>
                </patternFill>
              </fill>
            </x14:dxf>
          </x14:cfRule>
          <x14:cfRule type="expression" priority="3" id="{15829D62-76E9-482B-B346-6405181610E4}">
            <xm:f>$C5=Sheet1!$A$20</xm:f>
            <x14:dxf>
              <fill>
                <patternFill>
                  <bgColor theme="1"/>
                </patternFill>
              </fill>
            </x14:dxf>
          </x14:cfRule>
          <x14:cfRule type="expression" priority="4" id="{4B86FDF6-90D5-4B4C-80F2-54CE8357515C}">
            <xm:f>$C5=Sheet1!$A$19</xm:f>
            <x14:dxf>
              <fill>
                <patternFill>
                  <bgColor theme="1"/>
                </patternFill>
              </fill>
            </x14:dxf>
          </x14:cfRule>
          <x14:cfRule type="expression" priority="5" id="{C5AA83A6-5912-43FB-A178-C4D205780179}">
            <xm:f>$C5=Sheet1!$A$18</xm:f>
            <x14:dxf>
              <fill>
                <patternFill>
                  <bgColor theme="1"/>
                </patternFill>
              </fill>
            </x14:dxf>
          </x14:cfRule>
          <x14:cfRule type="expression" priority="6" id="{204293B9-B8F1-43B0-A3B7-19798B44BA62}">
            <xm:f>$C5=Sheet1!$A$17</xm:f>
            <x14:dxf>
              <fill>
                <patternFill>
                  <bgColor theme="1"/>
                </patternFill>
              </fill>
            </x14:dxf>
          </x14:cfRule>
          <x14:cfRule type="expression" priority="7" id="{497CC155-1F2D-4867-B24B-B06C44A87985}">
            <xm:f>$C5=Sheet1!$A$16</xm:f>
            <x14:dxf>
              <fill>
                <patternFill>
                  <bgColor theme="1"/>
                </patternFill>
              </fill>
            </x14:dxf>
          </x14:cfRule>
          <x14:cfRule type="expression" priority="8" id="{D48368C7-8B11-460D-A979-DA313E6505AC}">
            <xm:f>$C5=Sheet1!$A$15</xm:f>
            <x14:dxf>
              <fill>
                <patternFill>
                  <bgColor theme="1"/>
                </patternFill>
              </fill>
            </x14:dxf>
          </x14:cfRule>
          <x14:cfRule type="expression" priority="9" id="{C095E7E0-129A-442A-854E-1A1FFEBDA360}">
            <xm:f>$C5=Sheet1!$A$14</xm:f>
            <x14:dxf>
              <fill>
                <patternFill>
                  <bgColor theme="1"/>
                </patternFill>
              </fill>
            </x14:dxf>
          </x14:cfRule>
          <x14:cfRule type="expression" priority="10" id="{572E348E-ECC0-4B47-A51A-A6662BE77E38}">
            <xm:f>$C5=Sheet1!$A$13</xm:f>
            <x14:dxf>
              <fill>
                <patternFill>
                  <bgColor theme="1"/>
                </patternFill>
              </fill>
            </x14:dxf>
          </x14:cfRule>
          <xm:sqref>I5:J5 I6:L20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Sheet1!$A$13:$A$37</xm:f>
          </x14:formula1>
          <xm:sqref>C5:C20</xm:sqref>
        </x14:dataValidation>
        <x14:dataValidation type="list" allowBlank="1" showInputMessage="1" showErrorMessage="1" xr:uid="{825AF572-595B-4148-B1E2-F578CA2E856B}">
          <x14:formula1>
            <xm:f>Sheet1!$H$2:$H$10</xm:f>
          </x14:formula1>
          <xm:sqref>D5:D20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5"/>
  <sheetViews>
    <sheetView showGridLines="0" view="pageBreakPreview" topLeftCell="A13" zoomScale="110" zoomScaleNormal="100" zoomScaleSheetLayoutView="110" workbookViewId="0">
      <selection activeCell="J27" sqref="J27"/>
    </sheetView>
  </sheetViews>
  <sheetFormatPr defaultColWidth="3.125" defaultRowHeight="15" customHeight="1" x14ac:dyDescent="0.15"/>
  <cols>
    <col min="1" max="20" width="4.125" style="36" customWidth="1"/>
    <col min="21" max="24" width="3.5" style="36" customWidth="1"/>
    <col min="25" max="256" width="3.125" style="36"/>
    <col min="257" max="259" width="3.125" style="36" customWidth="1"/>
    <col min="260" max="280" width="3.5" style="36" customWidth="1"/>
    <col min="281" max="512" width="3.125" style="36"/>
    <col min="513" max="515" width="3.125" style="36" customWidth="1"/>
    <col min="516" max="536" width="3.5" style="36" customWidth="1"/>
    <col min="537" max="768" width="3.125" style="36"/>
    <col min="769" max="771" width="3.125" style="36" customWidth="1"/>
    <col min="772" max="792" width="3.5" style="36" customWidth="1"/>
    <col min="793" max="1024" width="3.125" style="36"/>
    <col min="1025" max="1027" width="3.125" style="36" customWidth="1"/>
    <col min="1028" max="1048" width="3.5" style="36" customWidth="1"/>
    <col min="1049" max="1280" width="3.125" style="36"/>
    <col min="1281" max="1283" width="3.125" style="36" customWidth="1"/>
    <col min="1284" max="1304" width="3.5" style="36" customWidth="1"/>
    <col min="1305" max="1536" width="3.125" style="36"/>
    <col min="1537" max="1539" width="3.125" style="36" customWidth="1"/>
    <col min="1540" max="1560" width="3.5" style="36" customWidth="1"/>
    <col min="1561" max="1792" width="3.125" style="36"/>
    <col min="1793" max="1795" width="3.125" style="36" customWidth="1"/>
    <col min="1796" max="1816" width="3.5" style="36" customWidth="1"/>
    <col min="1817" max="2048" width="3.125" style="36"/>
    <col min="2049" max="2051" width="3.125" style="36" customWidth="1"/>
    <col min="2052" max="2072" width="3.5" style="36" customWidth="1"/>
    <col min="2073" max="2304" width="3.125" style="36"/>
    <col min="2305" max="2307" width="3.125" style="36" customWidth="1"/>
    <col min="2308" max="2328" width="3.5" style="36" customWidth="1"/>
    <col min="2329" max="2560" width="3.125" style="36"/>
    <col min="2561" max="2563" width="3.125" style="36" customWidth="1"/>
    <col min="2564" max="2584" width="3.5" style="36" customWidth="1"/>
    <col min="2585" max="2816" width="3.125" style="36"/>
    <col min="2817" max="2819" width="3.125" style="36" customWidth="1"/>
    <col min="2820" max="2840" width="3.5" style="36" customWidth="1"/>
    <col min="2841" max="3072" width="3.125" style="36"/>
    <col min="3073" max="3075" width="3.125" style="36" customWidth="1"/>
    <col min="3076" max="3096" width="3.5" style="36" customWidth="1"/>
    <col min="3097" max="3328" width="3.125" style="36"/>
    <col min="3329" max="3331" width="3.125" style="36" customWidth="1"/>
    <col min="3332" max="3352" width="3.5" style="36" customWidth="1"/>
    <col min="3353" max="3584" width="3.125" style="36"/>
    <col min="3585" max="3587" width="3.125" style="36" customWidth="1"/>
    <col min="3588" max="3608" width="3.5" style="36" customWidth="1"/>
    <col min="3609" max="3840" width="3.125" style="36"/>
    <col min="3841" max="3843" width="3.125" style="36" customWidth="1"/>
    <col min="3844" max="3864" width="3.5" style="36" customWidth="1"/>
    <col min="3865" max="4096" width="3.125" style="36"/>
    <col min="4097" max="4099" width="3.125" style="36" customWidth="1"/>
    <col min="4100" max="4120" width="3.5" style="36" customWidth="1"/>
    <col min="4121" max="4352" width="3.125" style="36"/>
    <col min="4353" max="4355" width="3.125" style="36" customWidth="1"/>
    <col min="4356" max="4376" width="3.5" style="36" customWidth="1"/>
    <col min="4377" max="4608" width="3.125" style="36"/>
    <col min="4609" max="4611" width="3.125" style="36" customWidth="1"/>
    <col min="4612" max="4632" width="3.5" style="36" customWidth="1"/>
    <col min="4633" max="4864" width="3.125" style="36"/>
    <col min="4865" max="4867" width="3.125" style="36" customWidth="1"/>
    <col min="4868" max="4888" width="3.5" style="36" customWidth="1"/>
    <col min="4889" max="5120" width="3.125" style="36"/>
    <col min="5121" max="5123" width="3.125" style="36" customWidth="1"/>
    <col min="5124" max="5144" width="3.5" style="36" customWidth="1"/>
    <col min="5145" max="5376" width="3.125" style="36"/>
    <col min="5377" max="5379" width="3.125" style="36" customWidth="1"/>
    <col min="5380" max="5400" width="3.5" style="36" customWidth="1"/>
    <col min="5401" max="5632" width="3.125" style="36"/>
    <col min="5633" max="5635" width="3.125" style="36" customWidth="1"/>
    <col min="5636" max="5656" width="3.5" style="36" customWidth="1"/>
    <col min="5657" max="5888" width="3.125" style="36"/>
    <col min="5889" max="5891" width="3.125" style="36" customWidth="1"/>
    <col min="5892" max="5912" width="3.5" style="36" customWidth="1"/>
    <col min="5913" max="6144" width="3.125" style="36"/>
    <col min="6145" max="6147" width="3.125" style="36" customWidth="1"/>
    <col min="6148" max="6168" width="3.5" style="36" customWidth="1"/>
    <col min="6169" max="6400" width="3.125" style="36"/>
    <col min="6401" max="6403" width="3.125" style="36" customWidth="1"/>
    <col min="6404" max="6424" width="3.5" style="36" customWidth="1"/>
    <col min="6425" max="6656" width="3.125" style="36"/>
    <col min="6657" max="6659" width="3.125" style="36" customWidth="1"/>
    <col min="6660" max="6680" width="3.5" style="36" customWidth="1"/>
    <col min="6681" max="6912" width="3.125" style="36"/>
    <col min="6913" max="6915" width="3.125" style="36" customWidth="1"/>
    <col min="6916" max="6936" width="3.5" style="36" customWidth="1"/>
    <col min="6937" max="7168" width="3.125" style="36"/>
    <col min="7169" max="7171" width="3.125" style="36" customWidth="1"/>
    <col min="7172" max="7192" width="3.5" style="36" customWidth="1"/>
    <col min="7193" max="7424" width="3.125" style="36"/>
    <col min="7425" max="7427" width="3.125" style="36" customWidth="1"/>
    <col min="7428" max="7448" width="3.5" style="36" customWidth="1"/>
    <col min="7449" max="7680" width="3.125" style="36"/>
    <col min="7681" max="7683" width="3.125" style="36" customWidth="1"/>
    <col min="7684" max="7704" width="3.5" style="36" customWidth="1"/>
    <col min="7705" max="7936" width="3.125" style="36"/>
    <col min="7937" max="7939" width="3.125" style="36" customWidth="1"/>
    <col min="7940" max="7960" width="3.5" style="36" customWidth="1"/>
    <col min="7961" max="8192" width="3.125" style="36"/>
    <col min="8193" max="8195" width="3.125" style="36" customWidth="1"/>
    <col min="8196" max="8216" width="3.5" style="36" customWidth="1"/>
    <col min="8217" max="8448" width="3.125" style="36"/>
    <col min="8449" max="8451" width="3.125" style="36" customWidth="1"/>
    <col min="8452" max="8472" width="3.5" style="36" customWidth="1"/>
    <col min="8473" max="8704" width="3.125" style="36"/>
    <col min="8705" max="8707" width="3.125" style="36" customWidth="1"/>
    <col min="8708" max="8728" width="3.5" style="36" customWidth="1"/>
    <col min="8729" max="8960" width="3.125" style="36"/>
    <col min="8961" max="8963" width="3.125" style="36" customWidth="1"/>
    <col min="8964" max="8984" width="3.5" style="36" customWidth="1"/>
    <col min="8985" max="9216" width="3.125" style="36"/>
    <col min="9217" max="9219" width="3.125" style="36" customWidth="1"/>
    <col min="9220" max="9240" width="3.5" style="36" customWidth="1"/>
    <col min="9241" max="9472" width="3.125" style="36"/>
    <col min="9473" max="9475" width="3.125" style="36" customWidth="1"/>
    <col min="9476" max="9496" width="3.5" style="36" customWidth="1"/>
    <col min="9497" max="9728" width="3.125" style="36"/>
    <col min="9729" max="9731" width="3.125" style="36" customWidth="1"/>
    <col min="9732" max="9752" width="3.5" style="36" customWidth="1"/>
    <col min="9753" max="9984" width="3.125" style="36"/>
    <col min="9985" max="9987" width="3.125" style="36" customWidth="1"/>
    <col min="9988" max="10008" width="3.5" style="36" customWidth="1"/>
    <col min="10009" max="10240" width="3.125" style="36"/>
    <col min="10241" max="10243" width="3.125" style="36" customWidth="1"/>
    <col min="10244" max="10264" width="3.5" style="36" customWidth="1"/>
    <col min="10265" max="10496" width="3.125" style="36"/>
    <col min="10497" max="10499" width="3.125" style="36" customWidth="1"/>
    <col min="10500" max="10520" width="3.5" style="36" customWidth="1"/>
    <col min="10521" max="10752" width="3.125" style="36"/>
    <col min="10753" max="10755" width="3.125" style="36" customWidth="1"/>
    <col min="10756" max="10776" width="3.5" style="36" customWidth="1"/>
    <col min="10777" max="11008" width="3.125" style="36"/>
    <col min="11009" max="11011" width="3.125" style="36" customWidth="1"/>
    <col min="11012" max="11032" width="3.5" style="36" customWidth="1"/>
    <col min="11033" max="11264" width="3.125" style="36"/>
    <col min="11265" max="11267" width="3.125" style="36" customWidth="1"/>
    <col min="11268" max="11288" width="3.5" style="36" customWidth="1"/>
    <col min="11289" max="11520" width="3.125" style="36"/>
    <col min="11521" max="11523" width="3.125" style="36" customWidth="1"/>
    <col min="11524" max="11544" width="3.5" style="36" customWidth="1"/>
    <col min="11545" max="11776" width="3.125" style="36"/>
    <col min="11777" max="11779" width="3.125" style="36" customWidth="1"/>
    <col min="11780" max="11800" width="3.5" style="36" customWidth="1"/>
    <col min="11801" max="12032" width="3.125" style="36"/>
    <col min="12033" max="12035" width="3.125" style="36" customWidth="1"/>
    <col min="12036" max="12056" width="3.5" style="36" customWidth="1"/>
    <col min="12057" max="12288" width="3.125" style="36"/>
    <col min="12289" max="12291" width="3.125" style="36" customWidth="1"/>
    <col min="12292" max="12312" width="3.5" style="36" customWidth="1"/>
    <col min="12313" max="12544" width="3.125" style="36"/>
    <col min="12545" max="12547" width="3.125" style="36" customWidth="1"/>
    <col min="12548" max="12568" width="3.5" style="36" customWidth="1"/>
    <col min="12569" max="12800" width="3.125" style="36"/>
    <col min="12801" max="12803" width="3.125" style="36" customWidth="1"/>
    <col min="12804" max="12824" width="3.5" style="36" customWidth="1"/>
    <col min="12825" max="13056" width="3.125" style="36"/>
    <col min="13057" max="13059" width="3.125" style="36" customWidth="1"/>
    <col min="13060" max="13080" width="3.5" style="36" customWidth="1"/>
    <col min="13081" max="13312" width="3.125" style="36"/>
    <col min="13313" max="13315" width="3.125" style="36" customWidth="1"/>
    <col min="13316" max="13336" width="3.5" style="36" customWidth="1"/>
    <col min="13337" max="13568" width="3.125" style="36"/>
    <col min="13569" max="13571" width="3.125" style="36" customWidth="1"/>
    <col min="13572" max="13592" width="3.5" style="36" customWidth="1"/>
    <col min="13593" max="13824" width="3.125" style="36"/>
    <col min="13825" max="13827" width="3.125" style="36" customWidth="1"/>
    <col min="13828" max="13848" width="3.5" style="36" customWidth="1"/>
    <col min="13849" max="14080" width="3.125" style="36"/>
    <col min="14081" max="14083" width="3.125" style="36" customWidth="1"/>
    <col min="14084" max="14104" width="3.5" style="36" customWidth="1"/>
    <col min="14105" max="14336" width="3.125" style="36"/>
    <col min="14337" max="14339" width="3.125" style="36" customWidth="1"/>
    <col min="14340" max="14360" width="3.5" style="36" customWidth="1"/>
    <col min="14361" max="14592" width="3.125" style="36"/>
    <col min="14593" max="14595" width="3.125" style="36" customWidth="1"/>
    <col min="14596" max="14616" width="3.5" style="36" customWidth="1"/>
    <col min="14617" max="14848" width="3.125" style="36"/>
    <col min="14849" max="14851" width="3.125" style="36" customWidth="1"/>
    <col min="14852" max="14872" width="3.5" style="36" customWidth="1"/>
    <col min="14873" max="15104" width="3.125" style="36"/>
    <col min="15105" max="15107" width="3.125" style="36" customWidth="1"/>
    <col min="15108" max="15128" width="3.5" style="36" customWidth="1"/>
    <col min="15129" max="15360" width="3.125" style="36"/>
    <col min="15361" max="15363" width="3.125" style="36" customWidth="1"/>
    <col min="15364" max="15384" width="3.5" style="36" customWidth="1"/>
    <col min="15385" max="15616" width="3.125" style="36"/>
    <col min="15617" max="15619" width="3.125" style="36" customWidth="1"/>
    <col min="15620" max="15640" width="3.5" style="36" customWidth="1"/>
    <col min="15641" max="15872" width="3.125" style="36"/>
    <col min="15873" max="15875" width="3.125" style="36" customWidth="1"/>
    <col min="15876" max="15896" width="3.5" style="36" customWidth="1"/>
    <col min="15897" max="16128" width="3.125" style="36"/>
    <col min="16129" max="16131" width="3.125" style="36" customWidth="1"/>
    <col min="16132" max="16152" width="3.5" style="36" customWidth="1"/>
    <col min="16153" max="16384" width="3.125" style="36"/>
  </cols>
  <sheetData>
    <row r="1" spans="1:29" customFormat="1" ht="13.5" x14ac:dyDescent="0.15">
      <c r="A1" s="1" t="s">
        <v>235</v>
      </c>
    </row>
    <row r="2" spans="1:29" customFormat="1" ht="13.5" x14ac:dyDescent="0.15">
      <c r="A2" s="46"/>
    </row>
    <row r="3" spans="1:29" ht="17.25" x14ac:dyDescent="0.15">
      <c r="A3" s="48" t="s">
        <v>118</v>
      </c>
      <c r="B3" s="48"/>
      <c r="C3" s="48"/>
      <c r="D3" s="48"/>
      <c r="E3" s="48"/>
      <c r="F3" s="48"/>
    </row>
    <row r="4" spans="1:29" ht="13.5" x14ac:dyDescent="0.15"/>
    <row r="5" spans="1:29" ht="13.5" x14ac:dyDescent="0.15"/>
    <row r="6" spans="1:29" s="53" customFormat="1" ht="22.5" customHeight="1" x14ac:dyDescent="0.15">
      <c r="A6" s="54" t="s">
        <v>125</v>
      </c>
      <c r="B6" s="52"/>
      <c r="C6" s="52"/>
      <c r="D6" s="52"/>
      <c r="E6" s="52"/>
      <c r="F6" s="52"/>
      <c r="G6" s="52"/>
      <c r="H6" s="52"/>
      <c r="I6" s="52"/>
      <c r="J6" s="52"/>
      <c r="K6" s="52"/>
      <c r="L6" s="52"/>
      <c r="M6" s="52"/>
      <c r="N6" s="52"/>
      <c r="O6" s="52"/>
      <c r="P6" s="52"/>
      <c r="Q6" s="52"/>
      <c r="R6" s="52"/>
      <c r="S6" s="52"/>
      <c r="T6" s="52"/>
      <c r="U6" s="52"/>
      <c r="V6" s="52"/>
      <c r="W6" s="52"/>
      <c r="X6" s="52"/>
    </row>
    <row r="7" spans="1:29" s="53" customFormat="1" ht="22.5" customHeight="1" x14ac:dyDescent="0.15">
      <c r="A7" s="301" t="s">
        <v>121</v>
      </c>
      <c r="B7" s="301"/>
      <c r="C7" s="301"/>
      <c r="D7" s="301"/>
      <c r="E7" s="301"/>
      <c r="F7" s="301"/>
      <c r="G7" s="301"/>
      <c r="H7" s="301"/>
      <c r="I7" s="301"/>
      <c r="J7" s="301"/>
      <c r="K7" s="301"/>
      <c r="L7" s="301"/>
      <c r="M7" s="301"/>
      <c r="N7" s="301"/>
      <c r="O7" s="301"/>
      <c r="P7" s="301"/>
      <c r="Q7" s="273" t="s">
        <v>119</v>
      </c>
      <c r="R7" s="274"/>
      <c r="S7" s="274"/>
      <c r="T7" s="275"/>
      <c r="U7" s="52"/>
      <c r="V7" s="52"/>
      <c r="W7" s="52"/>
      <c r="X7" s="52"/>
      <c r="Y7" s="52"/>
      <c r="Z7" s="52"/>
      <c r="AA7" s="52"/>
      <c r="AB7" s="52"/>
      <c r="AC7" s="52"/>
    </row>
    <row r="8" spans="1:29" s="53" customFormat="1" ht="33" customHeight="1" x14ac:dyDescent="0.15">
      <c r="A8" s="311"/>
      <c r="B8" s="311"/>
      <c r="C8" s="311"/>
      <c r="D8" s="311"/>
      <c r="E8" s="311"/>
      <c r="F8" s="311"/>
      <c r="G8" s="311"/>
      <c r="H8" s="311"/>
      <c r="I8" s="311"/>
      <c r="J8" s="311"/>
      <c r="K8" s="311"/>
      <c r="L8" s="311"/>
      <c r="M8" s="311"/>
      <c r="N8" s="311"/>
      <c r="O8" s="311"/>
      <c r="P8" s="311"/>
      <c r="Q8" s="78"/>
      <c r="R8" s="79"/>
      <c r="S8" s="79"/>
      <c r="T8" s="80"/>
      <c r="U8" s="52"/>
      <c r="V8" s="52"/>
      <c r="W8" s="52"/>
      <c r="X8" s="52"/>
      <c r="Y8" s="52"/>
      <c r="Z8" s="52"/>
      <c r="AA8" s="52"/>
      <c r="AB8" s="52"/>
      <c r="AC8" s="52"/>
    </row>
    <row r="9" spans="1:29" s="53" customFormat="1" ht="22.5" customHeight="1" x14ac:dyDescent="0.15">
      <c r="A9" s="301" t="s">
        <v>122</v>
      </c>
      <c r="B9" s="301"/>
      <c r="C9" s="301"/>
      <c r="D9" s="301"/>
      <c r="E9" s="301"/>
      <c r="F9" s="301"/>
      <c r="G9" s="301"/>
      <c r="H9" s="301"/>
      <c r="I9" s="301"/>
      <c r="J9" s="301"/>
      <c r="K9" s="301"/>
      <c r="L9" s="301"/>
      <c r="M9" s="301"/>
      <c r="N9" s="301"/>
      <c r="O9" s="301"/>
      <c r="P9" s="301"/>
      <c r="Q9" s="308" t="s">
        <v>120</v>
      </c>
      <c r="R9" s="309"/>
      <c r="S9" s="310"/>
      <c r="T9" s="52"/>
      <c r="U9" s="52"/>
      <c r="V9" s="52"/>
      <c r="W9" s="52"/>
      <c r="X9" s="52"/>
    </row>
    <row r="10" spans="1:29" ht="33" customHeight="1" x14ac:dyDescent="0.15">
      <c r="A10" s="311"/>
      <c r="B10" s="311"/>
      <c r="C10" s="311"/>
      <c r="D10" s="311"/>
      <c r="E10" s="311"/>
      <c r="F10" s="311"/>
      <c r="G10" s="311"/>
      <c r="H10" s="311"/>
      <c r="I10" s="311"/>
      <c r="J10" s="311"/>
      <c r="K10" s="311"/>
      <c r="L10" s="311"/>
      <c r="M10" s="311"/>
      <c r="N10" s="311"/>
      <c r="O10" s="311"/>
      <c r="P10" s="311"/>
      <c r="Q10" s="78"/>
      <c r="R10" s="79"/>
      <c r="S10" s="80"/>
    </row>
    <row r="11" spans="1:29" s="55" customFormat="1" ht="16.5" customHeight="1" x14ac:dyDescent="0.15">
      <c r="A11" s="52"/>
      <c r="B11" s="52"/>
      <c r="C11" s="52"/>
      <c r="D11" s="52"/>
      <c r="E11" s="52"/>
      <c r="F11" s="52"/>
      <c r="G11" s="52"/>
      <c r="H11" s="52"/>
      <c r="I11" s="52"/>
      <c r="J11" s="52"/>
      <c r="K11" s="52"/>
      <c r="L11" s="52"/>
      <c r="M11" s="52"/>
      <c r="N11" s="52"/>
      <c r="O11" s="52"/>
      <c r="P11" s="52"/>
      <c r="Q11" s="52"/>
      <c r="R11" s="52"/>
      <c r="S11" s="52"/>
    </row>
    <row r="12" spans="1:29" ht="22.5" customHeight="1" x14ac:dyDescent="0.15">
      <c r="A12" s="308" t="s">
        <v>123</v>
      </c>
      <c r="B12" s="309"/>
      <c r="C12" s="309"/>
      <c r="D12" s="310"/>
      <c r="E12" s="308" t="s">
        <v>124</v>
      </c>
      <c r="F12" s="309"/>
      <c r="G12" s="309"/>
      <c r="H12" s="309"/>
      <c r="I12" s="309"/>
      <c r="J12" s="309"/>
      <c r="K12" s="310"/>
      <c r="L12" s="51"/>
      <c r="M12" s="50"/>
      <c r="N12" s="50"/>
      <c r="O12" s="50"/>
      <c r="P12" s="50"/>
      <c r="Q12" s="50"/>
      <c r="R12" s="50"/>
      <c r="S12" s="50"/>
      <c r="T12" s="50"/>
      <c r="U12" s="50"/>
      <c r="V12" s="50"/>
      <c r="W12" s="50"/>
      <c r="X12" s="50"/>
    </row>
    <row r="13" spans="1:29" ht="33" customHeight="1" x14ac:dyDescent="0.15">
      <c r="A13" s="305"/>
      <c r="B13" s="306"/>
      <c r="C13" s="306"/>
      <c r="D13" s="307"/>
      <c r="E13" s="78"/>
      <c r="F13" s="79"/>
      <c r="G13" s="79"/>
      <c r="H13" s="79"/>
      <c r="I13" s="79"/>
      <c r="J13" s="79"/>
      <c r="K13" s="80"/>
      <c r="L13" s="51"/>
      <c r="M13" s="50"/>
      <c r="N13" s="50"/>
      <c r="O13" s="50"/>
      <c r="P13" s="50"/>
      <c r="Q13" s="50"/>
      <c r="R13" s="50"/>
      <c r="S13" s="50"/>
      <c r="T13" s="50"/>
      <c r="U13" s="50"/>
      <c r="V13" s="50"/>
      <c r="W13" s="50"/>
      <c r="X13" s="50"/>
    </row>
    <row r="14" spans="1:29" ht="13.5" customHeight="1" x14ac:dyDescent="0.15">
      <c r="A14" s="57" t="s">
        <v>160</v>
      </c>
      <c r="B14" s="56"/>
      <c r="C14" s="56"/>
      <c r="D14" s="56"/>
      <c r="E14" s="56"/>
      <c r="F14" s="56"/>
      <c r="G14" s="56"/>
      <c r="H14" s="56"/>
      <c r="I14" s="56"/>
      <c r="J14" s="56"/>
      <c r="K14" s="56"/>
      <c r="L14" s="56"/>
      <c r="M14" s="56"/>
      <c r="N14" s="56"/>
      <c r="O14" s="56"/>
      <c r="P14" s="56"/>
      <c r="Q14" s="56"/>
      <c r="R14" s="56"/>
      <c r="S14" s="56"/>
      <c r="T14" s="56"/>
      <c r="U14" s="56"/>
      <c r="V14" s="56"/>
      <c r="W14" s="56"/>
      <c r="X14" s="56"/>
    </row>
    <row r="15" spans="1:29" ht="13.5" x14ac:dyDescent="0.15">
      <c r="A15" s="56"/>
      <c r="B15" s="56"/>
      <c r="C15" s="56"/>
      <c r="D15" s="56"/>
      <c r="E15" s="56"/>
      <c r="F15" s="56"/>
      <c r="G15" s="56"/>
      <c r="H15" s="56"/>
      <c r="I15" s="56"/>
      <c r="J15" s="56"/>
      <c r="K15" s="56"/>
      <c r="L15" s="56"/>
      <c r="M15" s="56"/>
      <c r="N15" s="56"/>
      <c r="O15" s="56"/>
      <c r="P15" s="56"/>
      <c r="Q15" s="56"/>
      <c r="R15" s="56"/>
      <c r="S15" s="56"/>
      <c r="T15" s="56"/>
      <c r="U15" s="56"/>
      <c r="V15" s="56"/>
      <c r="W15" s="56"/>
      <c r="X15" s="56"/>
    </row>
    <row r="16" spans="1:29" ht="13.5" x14ac:dyDescent="0.15">
      <c r="A16" s="50"/>
      <c r="B16" s="50"/>
      <c r="C16" s="50"/>
      <c r="D16" s="50"/>
      <c r="E16" s="50"/>
      <c r="F16" s="50"/>
      <c r="G16" s="50"/>
      <c r="H16" s="50"/>
      <c r="I16" s="50"/>
      <c r="J16" s="50"/>
      <c r="K16" s="50"/>
      <c r="L16" s="50"/>
      <c r="M16" s="50"/>
      <c r="N16" s="50"/>
      <c r="O16" s="50"/>
      <c r="P16" s="50"/>
      <c r="Q16" s="50"/>
      <c r="R16" s="50"/>
      <c r="S16" s="50"/>
      <c r="T16" s="50"/>
      <c r="U16" s="50"/>
      <c r="V16" s="50"/>
      <c r="W16" s="50"/>
      <c r="X16" s="50"/>
    </row>
    <row r="17" spans="1:25" ht="22.5" customHeight="1" x14ac:dyDescent="0.15">
      <c r="A17" s="60" t="s">
        <v>150</v>
      </c>
      <c r="B17" s="49"/>
      <c r="C17" s="49"/>
      <c r="D17" s="49"/>
      <c r="E17" s="49"/>
      <c r="F17" s="49"/>
      <c r="G17" s="49"/>
      <c r="H17" s="49"/>
      <c r="I17" s="49"/>
      <c r="J17" s="49"/>
      <c r="K17" s="49"/>
      <c r="L17" s="49"/>
      <c r="M17" s="49"/>
      <c r="N17" s="49"/>
      <c r="O17" s="49"/>
      <c r="P17" s="49"/>
      <c r="Q17" s="49"/>
      <c r="R17" s="49"/>
      <c r="S17" s="49"/>
      <c r="T17" s="49"/>
      <c r="U17" s="49"/>
      <c r="V17" s="50"/>
      <c r="W17" s="50"/>
      <c r="X17" s="50"/>
      <c r="Y17" s="50"/>
    </row>
    <row r="18" spans="1:25" ht="22.5" customHeight="1" x14ac:dyDescent="0.15">
      <c r="A18" s="81"/>
      <c r="B18" s="82"/>
      <c r="C18" s="82"/>
      <c r="D18" s="82"/>
      <c r="E18" s="82"/>
      <c r="F18" s="82"/>
      <c r="G18" s="82"/>
      <c r="H18" s="82"/>
      <c r="I18" s="82"/>
      <c r="J18" s="82"/>
      <c r="K18" s="82"/>
      <c r="L18" s="82"/>
      <c r="M18" s="82"/>
      <c r="N18" s="82"/>
      <c r="O18" s="82"/>
      <c r="P18" s="82"/>
      <c r="Q18" s="82"/>
      <c r="R18" s="82"/>
      <c r="S18" s="82"/>
      <c r="T18" s="82"/>
      <c r="U18" s="82"/>
      <c r="V18" s="59"/>
      <c r="W18" s="50"/>
      <c r="X18" s="50"/>
    </row>
    <row r="19" spans="1:25" ht="22.5" customHeight="1" x14ac:dyDescent="0.15">
      <c r="A19" s="81"/>
      <c r="B19" s="82"/>
      <c r="C19" s="82"/>
      <c r="D19" s="82"/>
      <c r="E19" s="82"/>
      <c r="F19" s="82"/>
      <c r="G19" s="82"/>
      <c r="H19" s="82"/>
      <c r="I19" s="82"/>
      <c r="J19" s="82"/>
      <c r="K19" s="82"/>
      <c r="L19" s="82"/>
      <c r="M19" s="82"/>
      <c r="N19" s="82"/>
      <c r="O19" s="82"/>
      <c r="P19" s="82"/>
      <c r="Q19" s="82"/>
      <c r="R19" s="82"/>
      <c r="S19" s="82"/>
      <c r="T19" s="82"/>
      <c r="U19" s="82"/>
    </row>
    <row r="20" spans="1:25" ht="22.5" customHeight="1" x14ac:dyDescent="0.15">
      <c r="A20" s="81"/>
      <c r="B20" s="82"/>
      <c r="C20" s="82"/>
      <c r="D20" s="82"/>
      <c r="E20" s="82"/>
      <c r="F20" s="82"/>
      <c r="G20" s="82"/>
      <c r="H20" s="82"/>
      <c r="I20" s="82"/>
      <c r="J20" s="82"/>
      <c r="K20" s="82"/>
      <c r="L20" s="82"/>
      <c r="M20" s="82"/>
      <c r="N20" s="82"/>
      <c r="O20" s="82"/>
      <c r="P20" s="82"/>
      <c r="Q20" s="82"/>
      <c r="R20" s="82"/>
      <c r="S20" s="82"/>
      <c r="T20" s="82"/>
      <c r="U20" s="82"/>
    </row>
    <row r="21" spans="1:25" s="55" customFormat="1" ht="22.5" customHeight="1" x14ac:dyDescent="0.15">
      <c r="A21" s="58"/>
      <c r="B21" s="58"/>
      <c r="C21" s="58"/>
      <c r="D21" s="58"/>
      <c r="E21" s="58"/>
      <c r="F21" s="58"/>
      <c r="G21" s="58"/>
      <c r="H21" s="58"/>
      <c r="I21" s="58"/>
      <c r="J21" s="58"/>
      <c r="K21" s="58"/>
      <c r="L21" s="58"/>
      <c r="M21" s="58"/>
      <c r="N21" s="58"/>
      <c r="O21" s="58"/>
      <c r="P21" s="58"/>
      <c r="Q21" s="58"/>
      <c r="R21" s="58"/>
      <c r="S21" s="58"/>
      <c r="T21" s="58"/>
      <c r="U21" s="58"/>
      <c r="V21" s="58"/>
      <c r="W21" s="58"/>
      <c r="X21" s="58"/>
    </row>
    <row r="22" spans="1:25" s="55" customFormat="1" ht="22.5" customHeight="1" thickBot="1" x14ac:dyDescent="0.2">
      <c r="A22" s="58"/>
      <c r="B22" s="58"/>
      <c r="C22" s="58"/>
      <c r="D22" s="58"/>
      <c r="E22" s="58"/>
      <c r="F22" s="58"/>
      <c r="G22" s="58"/>
      <c r="H22" s="58"/>
      <c r="I22" s="58"/>
      <c r="J22" s="58"/>
      <c r="K22" s="58"/>
      <c r="L22" s="58"/>
      <c r="M22" s="58"/>
      <c r="N22" s="58"/>
      <c r="O22" s="58"/>
      <c r="P22" s="58"/>
      <c r="Q22" s="58"/>
      <c r="R22" s="58"/>
      <c r="S22" s="58"/>
      <c r="T22" s="58"/>
      <c r="U22" s="58"/>
      <c r="V22" s="58"/>
      <c r="W22" s="58"/>
      <c r="X22" s="58"/>
    </row>
    <row r="23" spans="1:25" s="55" customFormat="1" ht="22.5" customHeight="1" thickBot="1" x14ac:dyDescent="0.2">
      <c r="A23" s="61" t="s">
        <v>236</v>
      </c>
      <c r="B23" s="62"/>
      <c r="C23" s="62"/>
      <c r="D23" s="62"/>
      <c r="E23" s="62"/>
      <c r="F23" s="62"/>
      <c r="G23" s="62"/>
      <c r="H23" s="62"/>
      <c r="I23" s="62"/>
      <c r="J23" s="62"/>
      <c r="K23" s="62"/>
      <c r="L23" s="62"/>
      <c r="M23" s="62"/>
      <c r="N23" s="62"/>
      <c r="O23" s="62"/>
      <c r="P23" s="62"/>
      <c r="Q23" s="62"/>
      <c r="R23" s="62"/>
      <c r="S23" s="62"/>
      <c r="T23" s="63"/>
      <c r="U23" s="58"/>
      <c r="V23" s="58"/>
      <c r="W23" s="58"/>
      <c r="X23" s="58"/>
    </row>
    <row r="24" spans="1:25" ht="13.5" x14ac:dyDescent="0.15"/>
    <row r="25" spans="1:25" ht="13.5" x14ac:dyDescent="0.15"/>
  </sheetData>
  <mergeCells count="9">
    <mergeCell ref="A13:D13"/>
    <mergeCell ref="A12:D12"/>
    <mergeCell ref="E12:K12"/>
    <mergeCell ref="Q7:T7"/>
    <mergeCell ref="Q9:S9"/>
    <mergeCell ref="A9:P9"/>
    <mergeCell ref="A10:P10"/>
    <mergeCell ref="A7:P7"/>
    <mergeCell ref="A8:P8"/>
  </mergeCells>
  <phoneticPr fontId="2"/>
  <dataValidations count="1">
    <dataValidation type="list" allowBlank="1" showInputMessage="1" showErrorMessage="1" sqref="A13:D13" xr:uid="{00000000-0002-0000-0400-000000000000}">
      <formula1>"普通,当座,その他"</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7"/>
  <sheetViews>
    <sheetView workbookViewId="0">
      <selection activeCell="F7" sqref="F7"/>
    </sheetView>
  </sheetViews>
  <sheetFormatPr defaultRowHeight="13.5" x14ac:dyDescent="0.15"/>
  <cols>
    <col min="1" max="1" width="31" customWidth="1"/>
  </cols>
  <sheetData>
    <row r="1" spans="1:8" x14ac:dyDescent="0.15">
      <c r="A1" t="s">
        <v>70</v>
      </c>
      <c r="C1" t="s">
        <v>97</v>
      </c>
      <c r="E1" t="s">
        <v>164</v>
      </c>
      <c r="H1" t="s">
        <v>99</v>
      </c>
    </row>
    <row r="2" spans="1:8" x14ac:dyDescent="0.15">
      <c r="A2" t="s">
        <v>27</v>
      </c>
      <c r="C2">
        <v>1</v>
      </c>
      <c r="E2" s="45">
        <v>800</v>
      </c>
      <c r="H2">
        <v>0</v>
      </c>
    </row>
    <row r="3" spans="1:8" x14ac:dyDescent="0.15">
      <c r="A3" t="s">
        <v>28</v>
      </c>
      <c r="C3">
        <v>2</v>
      </c>
      <c r="E3" s="45">
        <v>400</v>
      </c>
      <c r="H3">
        <v>1</v>
      </c>
    </row>
    <row r="4" spans="1:8" x14ac:dyDescent="0.15">
      <c r="A4" t="s">
        <v>29</v>
      </c>
      <c r="C4">
        <v>3</v>
      </c>
      <c r="E4" s="45">
        <v>1700</v>
      </c>
      <c r="H4">
        <v>2</v>
      </c>
    </row>
    <row r="5" spans="1:8" x14ac:dyDescent="0.15">
      <c r="A5" t="s">
        <v>30</v>
      </c>
      <c r="C5">
        <v>4</v>
      </c>
      <c r="H5">
        <v>3</v>
      </c>
    </row>
    <row r="6" spans="1:8" x14ac:dyDescent="0.15">
      <c r="A6" t="s">
        <v>32</v>
      </c>
      <c r="C6">
        <v>5</v>
      </c>
      <c r="E6" t="s">
        <v>165</v>
      </c>
      <c r="H6">
        <v>4</v>
      </c>
    </row>
    <row r="7" spans="1:8" x14ac:dyDescent="0.15">
      <c r="A7" t="s">
        <v>81</v>
      </c>
      <c r="C7">
        <v>6</v>
      </c>
      <c r="E7" s="45">
        <v>800</v>
      </c>
      <c r="H7">
        <v>5</v>
      </c>
    </row>
    <row r="8" spans="1:8" x14ac:dyDescent="0.15">
      <c r="A8" t="s">
        <v>82</v>
      </c>
      <c r="C8">
        <v>7</v>
      </c>
      <c r="E8" s="45">
        <v>200</v>
      </c>
      <c r="H8">
        <v>6</v>
      </c>
    </row>
    <row r="9" spans="1:8" x14ac:dyDescent="0.15">
      <c r="A9" t="s">
        <v>83</v>
      </c>
      <c r="C9">
        <v>8</v>
      </c>
      <c r="H9">
        <v>7</v>
      </c>
    </row>
    <row r="10" spans="1:8" x14ac:dyDescent="0.15">
      <c r="A10" t="s">
        <v>84</v>
      </c>
      <c r="C10">
        <v>9</v>
      </c>
      <c r="E10" t="s">
        <v>168</v>
      </c>
      <c r="H10">
        <v>8</v>
      </c>
    </row>
    <row r="11" spans="1:8" x14ac:dyDescent="0.15">
      <c r="A11" t="s">
        <v>37</v>
      </c>
      <c r="C11">
        <v>10</v>
      </c>
      <c r="E11" s="130" t="s">
        <v>169</v>
      </c>
    </row>
    <row r="12" spans="1:8" x14ac:dyDescent="0.15">
      <c r="A12" t="s">
        <v>33</v>
      </c>
      <c r="C12">
        <v>11</v>
      </c>
      <c r="E12" s="130" t="s">
        <v>170</v>
      </c>
    </row>
    <row r="13" spans="1:8" x14ac:dyDescent="0.15">
      <c r="A13" t="s">
        <v>85</v>
      </c>
      <c r="C13">
        <v>12</v>
      </c>
    </row>
    <row r="14" spans="1:8" x14ac:dyDescent="0.15">
      <c r="A14" t="s">
        <v>95</v>
      </c>
    </row>
    <row r="15" spans="1:8" x14ac:dyDescent="0.15">
      <c r="A15" t="s">
        <v>16</v>
      </c>
    </row>
    <row r="16" spans="1:8" x14ac:dyDescent="0.15">
      <c r="A16" t="s">
        <v>96</v>
      </c>
    </row>
    <row r="17" spans="1:1" x14ac:dyDescent="0.15">
      <c r="A17" t="s">
        <v>25</v>
      </c>
    </row>
    <row r="18" spans="1:1" x14ac:dyDescent="0.15">
      <c r="A18" t="s">
        <v>26</v>
      </c>
    </row>
    <row r="19" spans="1:1" x14ac:dyDescent="0.15">
      <c r="A19" t="s">
        <v>88</v>
      </c>
    </row>
    <row r="20" spans="1:1" x14ac:dyDescent="0.15">
      <c r="A20" t="s">
        <v>89</v>
      </c>
    </row>
    <row r="21" spans="1:1" x14ac:dyDescent="0.15">
      <c r="A21" t="s">
        <v>111</v>
      </c>
    </row>
    <row r="22" spans="1:1" x14ac:dyDescent="0.15">
      <c r="A22" t="s">
        <v>90</v>
      </c>
    </row>
    <row r="23" spans="1:1" x14ac:dyDescent="0.15">
      <c r="A23" t="s">
        <v>17</v>
      </c>
    </row>
    <row r="24" spans="1:1" x14ac:dyDescent="0.15">
      <c r="A24" t="s">
        <v>18</v>
      </c>
    </row>
    <row r="25" spans="1:1" x14ac:dyDescent="0.15">
      <c r="A25" t="s">
        <v>19</v>
      </c>
    </row>
    <row r="26" spans="1:1" x14ac:dyDescent="0.15">
      <c r="A26" t="s">
        <v>20</v>
      </c>
    </row>
    <row r="27" spans="1:1" x14ac:dyDescent="0.15">
      <c r="A27" t="s">
        <v>21</v>
      </c>
    </row>
    <row r="28" spans="1:1" x14ac:dyDescent="0.15">
      <c r="A28" t="s">
        <v>23</v>
      </c>
    </row>
    <row r="29" spans="1:1" x14ac:dyDescent="0.15">
      <c r="A29" t="s">
        <v>162</v>
      </c>
    </row>
    <row r="30" spans="1:1" x14ac:dyDescent="0.15">
      <c r="A30" t="s">
        <v>65</v>
      </c>
    </row>
    <row r="31" spans="1:1" x14ac:dyDescent="0.15">
      <c r="A31" t="s">
        <v>91</v>
      </c>
    </row>
    <row r="32" spans="1:1" x14ac:dyDescent="0.15">
      <c r="A32" t="s">
        <v>92</v>
      </c>
    </row>
    <row r="33" spans="1:1" x14ac:dyDescent="0.15">
      <c r="A33" t="s">
        <v>93</v>
      </c>
    </row>
    <row r="34" spans="1:1" x14ac:dyDescent="0.15">
      <c r="A34" t="s">
        <v>158</v>
      </c>
    </row>
    <row r="35" spans="1:1" x14ac:dyDescent="0.15">
      <c r="A35" t="s">
        <v>94</v>
      </c>
    </row>
    <row r="36" spans="1:1" x14ac:dyDescent="0.15">
      <c r="A36" t="s">
        <v>112</v>
      </c>
    </row>
    <row r="37" spans="1:1" x14ac:dyDescent="0.15">
      <c r="A37" t="s">
        <v>114</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3"/>
  <sheetViews>
    <sheetView topLeftCell="A37" zoomScale="140" zoomScaleNormal="140" workbookViewId="0">
      <selection activeCell="E5" sqref="E5"/>
    </sheetView>
  </sheetViews>
  <sheetFormatPr defaultRowHeight="13.5" x14ac:dyDescent="0.15"/>
  <cols>
    <col min="1" max="1" width="49.125" bestFit="1" customWidth="1"/>
    <col min="2" max="2" width="9.125" customWidth="1"/>
  </cols>
  <sheetData>
    <row r="1" spans="1:8" x14ac:dyDescent="0.15">
      <c r="B1" s="30" t="s">
        <v>59</v>
      </c>
      <c r="C1" s="30" t="s">
        <v>60</v>
      </c>
      <c r="D1" s="30" t="s">
        <v>54</v>
      </c>
      <c r="E1" s="30" t="s">
        <v>61</v>
      </c>
      <c r="F1" s="30" t="s">
        <v>62</v>
      </c>
    </row>
    <row r="2" spans="1:8" x14ac:dyDescent="0.15">
      <c r="A2" t="s">
        <v>38</v>
      </c>
      <c r="B2" s="29">
        <v>537</v>
      </c>
      <c r="C2" s="29">
        <f t="shared" ref="C2:C9" si="0">E2*2</f>
        <v>1074</v>
      </c>
      <c r="D2" s="29">
        <v>268</v>
      </c>
      <c r="E2" s="29">
        <v>537</v>
      </c>
      <c r="F2" s="29">
        <v>268</v>
      </c>
      <c r="G2" t="s">
        <v>44</v>
      </c>
      <c r="H2" s="29"/>
    </row>
    <row r="3" spans="1:8" x14ac:dyDescent="0.15">
      <c r="A3" t="s">
        <v>39</v>
      </c>
      <c r="B3" s="29">
        <v>684</v>
      </c>
      <c r="C3" s="29">
        <f t="shared" si="0"/>
        <v>1368</v>
      </c>
      <c r="D3" s="29">
        <v>342</v>
      </c>
      <c r="E3" s="29">
        <v>684</v>
      </c>
      <c r="F3" s="29">
        <v>342</v>
      </c>
      <c r="G3" t="s">
        <v>44</v>
      </c>
      <c r="H3" s="29"/>
    </row>
    <row r="4" spans="1:8" x14ac:dyDescent="0.15">
      <c r="A4" t="s">
        <v>40</v>
      </c>
      <c r="B4" s="29">
        <v>889</v>
      </c>
      <c r="C4" s="29">
        <f t="shared" si="0"/>
        <v>1778</v>
      </c>
      <c r="D4" s="29">
        <v>445</v>
      </c>
      <c r="E4" s="29">
        <v>889</v>
      </c>
      <c r="F4" s="29">
        <v>445</v>
      </c>
      <c r="G4" t="s">
        <v>44</v>
      </c>
      <c r="H4" s="29"/>
    </row>
    <row r="5" spans="1:8" x14ac:dyDescent="0.15">
      <c r="A5" s="17" t="s">
        <v>66</v>
      </c>
      <c r="B5" s="29">
        <v>231</v>
      </c>
      <c r="C5" s="29">
        <f t="shared" si="0"/>
        <v>462</v>
      </c>
      <c r="D5" s="29">
        <v>115</v>
      </c>
      <c r="E5" s="29">
        <v>231</v>
      </c>
      <c r="F5" s="29">
        <v>115</v>
      </c>
      <c r="G5" t="s">
        <v>44</v>
      </c>
      <c r="H5" s="29"/>
    </row>
    <row r="6" spans="1:8" x14ac:dyDescent="0.15">
      <c r="A6" t="s">
        <v>16</v>
      </c>
      <c r="B6" s="29">
        <v>226</v>
      </c>
      <c r="C6" s="29">
        <f t="shared" si="0"/>
        <v>452</v>
      </c>
      <c r="D6" s="29">
        <v>113</v>
      </c>
      <c r="E6" s="29">
        <v>226</v>
      </c>
      <c r="F6" s="29">
        <v>113</v>
      </c>
      <c r="G6" t="s">
        <v>44</v>
      </c>
      <c r="H6" s="29"/>
    </row>
    <row r="7" spans="1:8" x14ac:dyDescent="0.15">
      <c r="A7" t="s">
        <v>41</v>
      </c>
      <c r="B7" s="29">
        <v>564</v>
      </c>
      <c r="C7" s="29">
        <f t="shared" si="0"/>
        <v>1128</v>
      </c>
      <c r="D7" s="29">
        <v>282</v>
      </c>
      <c r="E7" s="29">
        <v>564</v>
      </c>
      <c r="F7" s="29">
        <v>282</v>
      </c>
      <c r="G7" t="s">
        <v>44</v>
      </c>
      <c r="H7" s="29"/>
    </row>
    <row r="8" spans="1:8" x14ac:dyDescent="0.15">
      <c r="A8" t="s">
        <v>42</v>
      </c>
      <c r="B8" s="29">
        <v>710</v>
      </c>
      <c r="C8" s="29">
        <f t="shared" si="0"/>
        <v>1420</v>
      </c>
      <c r="D8" s="29">
        <v>355</v>
      </c>
      <c r="E8" s="29">
        <v>710</v>
      </c>
      <c r="F8" s="29">
        <v>355</v>
      </c>
      <c r="G8" t="s">
        <v>44</v>
      </c>
      <c r="H8" s="29"/>
    </row>
    <row r="9" spans="1:8" x14ac:dyDescent="0.15">
      <c r="A9" t="s">
        <v>43</v>
      </c>
      <c r="B9" s="29">
        <v>1133</v>
      </c>
      <c r="C9" s="29">
        <f t="shared" si="0"/>
        <v>2266</v>
      </c>
      <c r="D9" s="29">
        <v>567</v>
      </c>
      <c r="E9" s="29">
        <v>1133</v>
      </c>
      <c r="F9" s="29">
        <v>567</v>
      </c>
      <c r="G9" t="s">
        <v>44</v>
      </c>
      <c r="H9" s="29"/>
    </row>
    <row r="10" spans="1:8" x14ac:dyDescent="0.15">
      <c r="A10" t="s">
        <v>37</v>
      </c>
      <c r="B10" s="29" t="e">
        <f>E10*#REF!</f>
        <v>#REF!</v>
      </c>
      <c r="C10" s="29" t="e">
        <f t="shared" ref="C10:C18" si="1">B10</f>
        <v>#REF!</v>
      </c>
      <c r="D10" s="29" t="e">
        <f>F10*#REF!</f>
        <v>#REF!</v>
      </c>
      <c r="E10" s="29">
        <v>27</v>
      </c>
      <c r="F10" s="29">
        <v>13</v>
      </c>
      <c r="G10" t="s">
        <v>45</v>
      </c>
      <c r="H10" s="29"/>
    </row>
    <row r="11" spans="1:8" x14ac:dyDescent="0.15">
      <c r="A11" t="s">
        <v>33</v>
      </c>
      <c r="B11" s="29" t="e">
        <f>E11*#REF!</f>
        <v>#REF!</v>
      </c>
      <c r="C11" s="29" t="e">
        <f t="shared" si="1"/>
        <v>#REF!</v>
      </c>
      <c r="D11" s="29" t="e">
        <f>F11*#REF!</f>
        <v>#REF!</v>
      </c>
      <c r="E11" s="29">
        <v>27</v>
      </c>
      <c r="F11" s="29">
        <v>13</v>
      </c>
      <c r="G11" t="s">
        <v>45</v>
      </c>
      <c r="H11" s="29"/>
    </row>
    <row r="12" spans="1:8" x14ac:dyDescent="0.15">
      <c r="A12" t="s">
        <v>17</v>
      </c>
      <c r="B12" s="29">
        <v>320</v>
      </c>
      <c r="C12" s="29">
        <f t="shared" si="1"/>
        <v>320</v>
      </c>
      <c r="D12" s="29">
        <v>160</v>
      </c>
      <c r="E12" s="29">
        <v>320</v>
      </c>
      <c r="F12" s="29">
        <v>160</v>
      </c>
      <c r="G12" t="s">
        <v>44</v>
      </c>
      <c r="H12" s="29"/>
    </row>
    <row r="13" spans="1:8" x14ac:dyDescent="0.15">
      <c r="A13" t="s">
        <v>18</v>
      </c>
      <c r="B13" s="29">
        <v>339</v>
      </c>
      <c r="C13" s="29">
        <f t="shared" si="1"/>
        <v>339</v>
      </c>
      <c r="D13" s="29">
        <v>169</v>
      </c>
      <c r="E13" s="29">
        <v>339</v>
      </c>
      <c r="F13" s="29">
        <v>169</v>
      </c>
      <c r="G13" t="s">
        <v>44</v>
      </c>
      <c r="H13" s="29"/>
    </row>
    <row r="14" spans="1:8" x14ac:dyDescent="0.15">
      <c r="A14" t="s">
        <v>19</v>
      </c>
      <c r="B14" s="29">
        <v>311</v>
      </c>
      <c r="C14" s="29">
        <f t="shared" si="1"/>
        <v>311</v>
      </c>
      <c r="D14" s="29">
        <v>156</v>
      </c>
      <c r="E14" s="29">
        <v>311</v>
      </c>
      <c r="F14" s="29">
        <v>156</v>
      </c>
      <c r="G14" t="s">
        <v>44</v>
      </c>
      <c r="H14" s="29"/>
    </row>
    <row r="15" spans="1:8" x14ac:dyDescent="0.15">
      <c r="A15" t="s">
        <v>20</v>
      </c>
      <c r="B15" s="29">
        <v>137</v>
      </c>
      <c r="C15" s="29">
        <f t="shared" si="1"/>
        <v>137</v>
      </c>
      <c r="D15" s="29">
        <v>68</v>
      </c>
      <c r="E15" s="29">
        <v>137</v>
      </c>
      <c r="F15" s="29">
        <v>68</v>
      </c>
      <c r="G15" t="s">
        <v>44</v>
      </c>
      <c r="H15" s="29"/>
    </row>
    <row r="16" spans="1:8" x14ac:dyDescent="0.15">
      <c r="A16" t="s">
        <v>21</v>
      </c>
      <c r="B16" s="29">
        <v>508</v>
      </c>
      <c r="C16" s="29">
        <f t="shared" si="1"/>
        <v>508</v>
      </c>
      <c r="D16" s="29">
        <v>254</v>
      </c>
      <c r="E16" s="29">
        <v>508</v>
      </c>
      <c r="F16" s="29">
        <v>254</v>
      </c>
      <c r="G16" t="s">
        <v>44</v>
      </c>
      <c r="H16" s="29"/>
    </row>
    <row r="17" spans="1:8" x14ac:dyDescent="0.15">
      <c r="A17" t="s">
        <v>22</v>
      </c>
      <c r="B17" s="29">
        <v>204</v>
      </c>
      <c r="C17" s="29">
        <f t="shared" si="1"/>
        <v>204</v>
      </c>
      <c r="D17" s="29">
        <v>102</v>
      </c>
      <c r="E17" s="29">
        <v>204</v>
      </c>
      <c r="F17" s="29">
        <v>102</v>
      </c>
      <c r="G17" t="s">
        <v>44</v>
      </c>
      <c r="H17" s="29"/>
    </row>
    <row r="18" spans="1:8" x14ac:dyDescent="0.15">
      <c r="A18" t="s">
        <v>23</v>
      </c>
      <c r="B18" s="29">
        <v>148</v>
      </c>
      <c r="C18" s="29">
        <f t="shared" si="1"/>
        <v>148</v>
      </c>
      <c r="D18" s="29">
        <v>74</v>
      </c>
      <c r="E18" s="29">
        <v>148</v>
      </c>
      <c r="F18" s="29">
        <v>74</v>
      </c>
      <c r="G18" t="s">
        <v>44</v>
      </c>
      <c r="H18" s="29"/>
    </row>
    <row r="19" spans="1:8" x14ac:dyDescent="0.15">
      <c r="A19" t="s">
        <v>24</v>
      </c>
      <c r="B19" s="29"/>
      <c r="C19" s="29"/>
      <c r="D19" s="29">
        <v>282</v>
      </c>
      <c r="E19" s="29"/>
      <c r="F19" s="29">
        <v>282</v>
      </c>
      <c r="G19" t="s">
        <v>44</v>
      </c>
      <c r="H19" s="29"/>
    </row>
    <row r="20" spans="1:8" x14ac:dyDescent="0.15">
      <c r="A20" s="37" t="s">
        <v>77</v>
      </c>
      <c r="B20" s="29">
        <v>33</v>
      </c>
      <c r="C20" s="29">
        <f t="shared" ref="C20:C36" si="2">B20</f>
        <v>33</v>
      </c>
      <c r="D20" s="29">
        <v>16</v>
      </c>
      <c r="E20" s="29">
        <v>33</v>
      </c>
      <c r="F20" s="29">
        <v>16</v>
      </c>
      <c r="G20" t="s">
        <v>44</v>
      </c>
      <c r="H20" s="29"/>
    </row>
    <row r="21" spans="1:8" x14ac:dyDescent="0.15">
      <c r="A21" t="s">
        <v>25</v>
      </c>
      <c r="B21" s="29">
        <v>475</v>
      </c>
      <c r="C21" s="29">
        <f t="shared" si="2"/>
        <v>475</v>
      </c>
      <c r="D21" s="29">
        <v>237</v>
      </c>
      <c r="E21" s="29">
        <v>475</v>
      </c>
      <c r="F21" s="29">
        <v>237</v>
      </c>
      <c r="G21" t="s">
        <v>44</v>
      </c>
      <c r="H21" s="29"/>
    </row>
    <row r="22" spans="1:8" x14ac:dyDescent="0.15">
      <c r="A22" t="s">
        <v>26</v>
      </c>
      <c r="B22" s="29">
        <v>638</v>
      </c>
      <c r="C22" s="29">
        <v>638</v>
      </c>
      <c r="D22" s="29">
        <v>319</v>
      </c>
      <c r="E22" s="29">
        <v>638</v>
      </c>
      <c r="F22" s="29">
        <v>319</v>
      </c>
      <c r="G22" t="s">
        <v>44</v>
      </c>
      <c r="H22" s="29"/>
    </row>
    <row r="23" spans="1:8" x14ac:dyDescent="0.15">
      <c r="A23" t="s">
        <v>27</v>
      </c>
      <c r="B23" s="29" t="e">
        <f>E23*#REF!</f>
        <v>#REF!</v>
      </c>
      <c r="C23" s="29" t="e">
        <f t="shared" si="2"/>
        <v>#REF!</v>
      </c>
      <c r="D23" s="29" t="e">
        <f>F23*#REF!</f>
        <v>#REF!</v>
      </c>
      <c r="E23" s="29">
        <v>38</v>
      </c>
      <c r="F23" s="29">
        <v>19</v>
      </c>
      <c r="G23" t="s">
        <v>45</v>
      </c>
      <c r="H23" s="29"/>
    </row>
    <row r="24" spans="1:8" x14ac:dyDescent="0.15">
      <c r="A24" t="s">
        <v>28</v>
      </c>
      <c r="B24" s="29" t="e">
        <f>E24*#REF!</f>
        <v>#REF!</v>
      </c>
      <c r="C24" s="29" t="e">
        <f t="shared" si="2"/>
        <v>#REF!</v>
      </c>
      <c r="D24" s="29" t="e">
        <f>F24*#REF!</f>
        <v>#REF!</v>
      </c>
      <c r="E24" s="29">
        <v>40</v>
      </c>
      <c r="F24" s="29">
        <v>20</v>
      </c>
      <c r="G24" t="s">
        <v>45</v>
      </c>
      <c r="H24" s="29"/>
    </row>
    <row r="25" spans="1:8" x14ac:dyDescent="0.15">
      <c r="A25" t="s">
        <v>29</v>
      </c>
      <c r="B25" s="29" t="e">
        <f>E25*#REF!</f>
        <v>#REF!</v>
      </c>
      <c r="C25" s="29" t="e">
        <f t="shared" si="2"/>
        <v>#REF!</v>
      </c>
      <c r="D25" s="29" t="e">
        <f>F25*#REF!</f>
        <v>#REF!</v>
      </c>
      <c r="E25" s="29">
        <v>38</v>
      </c>
      <c r="F25" s="29">
        <v>19</v>
      </c>
      <c r="G25" t="s">
        <v>45</v>
      </c>
      <c r="H25" s="29"/>
    </row>
    <row r="26" spans="1:8" x14ac:dyDescent="0.15">
      <c r="A26" t="s">
        <v>30</v>
      </c>
      <c r="B26" s="29" t="e">
        <f>E26*#REF!</f>
        <v>#REF!</v>
      </c>
      <c r="C26" s="29" t="e">
        <f t="shared" si="2"/>
        <v>#REF!</v>
      </c>
      <c r="D26" s="29" t="e">
        <f>F26*#REF!</f>
        <v>#REF!</v>
      </c>
      <c r="E26" s="29">
        <v>48</v>
      </c>
      <c r="F26" s="29">
        <v>24</v>
      </c>
      <c r="G26" t="s">
        <v>45</v>
      </c>
      <c r="H26" s="29"/>
    </row>
    <row r="27" spans="1:8" x14ac:dyDescent="0.15">
      <c r="A27" t="s">
        <v>31</v>
      </c>
      <c r="B27" s="29" t="e">
        <f>E27*#REF!</f>
        <v>#REF!</v>
      </c>
      <c r="C27" s="29" t="e">
        <f t="shared" si="2"/>
        <v>#REF!</v>
      </c>
      <c r="D27" s="29" t="e">
        <f>F27*#REF!</f>
        <v>#REF!</v>
      </c>
      <c r="E27" s="29">
        <v>43</v>
      </c>
      <c r="F27" s="29">
        <v>21</v>
      </c>
      <c r="G27" t="s">
        <v>45</v>
      </c>
      <c r="H27" s="29"/>
    </row>
    <row r="28" spans="1:8" x14ac:dyDescent="0.15">
      <c r="A28" t="s">
        <v>32</v>
      </c>
      <c r="B28" s="29" t="e">
        <f>E28*#REF!</f>
        <v>#REF!</v>
      </c>
      <c r="C28" s="29" t="e">
        <f t="shared" si="2"/>
        <v>#REF!</v>
      </c>
      <c r="D28" s="29" t="e">
        <f>F28*#REF!</f>
        <v>#REF!</v>
      </c>
      <c r="E28" s="29">
        <v>36</v>
      </c>
      <c r="F28" s="29">
        <v>18</v>
      </c>
      <c r="G28" t="s">
        <v>45</v>
      </c>
      <c r="H28" s="29"/>
    </row>
    <row r="29" spans="1:8" x14ac:dyDescent="0.15">
      <c r="A29" t="s">
        <v>46</v>
      </c>
      <c r="B29" s="29" t="e">
        <f>E29*#REF!</f>
        <v>#REF!</v>
      </c>
      <c r="C29" s="29" t="e">
        <f t="shared" si="2"/>
        <v>#REF!</v>
      </c>
      <c r="D29" s="29" t="e">
        <f>F29*#REF!</f>
        <v>#REF!</v>
      </c>
      <c r="E29" s="29">
        <v>37</v>
      </c>
      <c r="F29" s="29">
        <v>19</v>
      </c>
      <c r="G29" t="s">
        <v>45</v>
      </c>
      <c r="H29" s="29"/>
    </row>
    <row r="30" spans="1:8" x14ac:dyDescent="0.15">
      <c r="A30" t="s">
        <v>47</v>
      </c>
      <c r="B30" s="29" t="e">
        <f>E30*#REF!</f>
        <v>#REF!</v>
      </c>
      <c r="C30" s="29" t="e">
        <f t="shared" si="2"/>
        <v>#REF!</v>
      </c>
      <c r="D30" s="29" t="e">
        <f>F30*#REF!</f>
        <v>#REF!</v>
      </c>
      <c r="E30" s="29">
        <v>35</v>
      </c>
      <c r="F30" s="29">
        <v>18</v>
      </c>
      <c r="G30" t="s">
        <v>45</v>
      </c>
      <c r="H30" s="29"/>
    </row>
    <row r="31" spans="1:8" x14ac:dyDescent="0.15">
      <c r="A31" t="s">
        <v>48</v>
      </c>
      <c r="B31" s="29" t="e">
        <f>E31*#REF!</f>
        <v>#REF!</v>
      </c>
      <c r="C31" s="29" t="e">
        <f t="shared" si="2"/>
        <v>#REF!</v>
      </c>
      <c r="D31" s="29" t="e">
        <f>F31*#REF!</f>
        <v>#REF!</v>
      </c>
      <c r="E31" s="29">
        <v>37</v>
      </c>
      <c r="F31" s="29">
        <v>19</v>
      </c>
      <c r="G31" t="s">
        <v>45</v>
      </c>
      <c r="H31" s="29"/>
    </row>
    <row r="32" spans="1:8" x14ac:dyDescent="0.15">
      <c r="A32" t="s">
        <v>49</v>
      </c>
      <c r="B32" s="29" t="e">
        <f>E32*#REF!</f>
        <v>#REF!</v>
      </c>
      <c r="C32" s="29" t="e">
        <f t="shared" si="2"/>
        <v>#REF!</v>
      </c>
      <c r="D32" s="29" t="e">
        <f>F32*#REF!</f>
        <v>#REF!</v>
      </c>
      <c r="E32" s="29">
        <v>35</v>
      </c>
      <c r="F32" s="29">
        <v>18</v>
      </c>
      <c r="G32" t="s">
        <v>45</v>
      </c>
      <c r="H32" s="29"/>
    </row>
    <row r="33" spans="1:12" x14ac:dyDescent="0.15">
      <c r="A33" t="s">
        <v>50</v>
      </c>
      <c r="B33" s="29" t="e">
        <f>E33*#REF!</f>
        <v>#REF!</v>
      </c>
      <c r="C33" s="29" t="e">
        <f t="shared" si="2"/>
        <v>#REF!</v>
      </c>
      <c r="D33" s="29" t="e">
        <f>F33*#REF!</f>
        <v>#REF!</v>
      </c>
      <c r="E33" s="29">
        <v>37</v>
      </c>
      <c r="F33" s="29">
        <v>19</v>
      </c>
      <c r="G33" t="s">
        <v>45</v>
      </c>
      <c r="H33" s="29"/>
    </row>
    <row r="34" spans="1:12" x14ac:dyDescent="0.15">
      <c r="A34" t="s">
        <v>51</v>
      </c>
      <c r="B34" s="29" t="e">
        <f>E34*#REF!</f>
        <v>#REF!</v>
      </c>
      <c r="C34" s="29" t="e">
        <f t="shared" si="2"/>
        <v>#REF!</v>
      </c>
      <c r="D34" s="29" t="e">
        <f>F34*#REF!</f>
        <v>#REF!</v>
      </c>
      <c r="E34" s="29">
        <v>35</v>
      </c>
      <c r="F34" s="29">
        <v>18</v>
      </c>
      <c r="G34" t="s">
        <v>45</v>
      </c>
      <c r="H34" s="29"/>
    </row>
    <row r="35" spans="1:12" x14ac:dyDescent="0.15">
      <c r="A35" t="s">
        <v>52</v>
      </c>
      <c r="B35" s="29" t="e">
        <f>E35*#REF!</f>
        <v>#REF!</v>
      </c>
      <c r="C35" s="29" t="e">
        <f t="shared" si="2"/>
        <v>#REF!</v>
      </c>
      <c r="D35" s="29" t="e">
        <f>F35*#REF!</f>
        <v>#REF!</v>
      </c>
      <c r="E35" s="29">
        <v>37</v>
      </c>
      <c r="F35" s="29">
        <v>19</v>
      </c>
      <c r="G35" t="s">
        <v>45</v>
      </c>
      <c r="H35" s="29"/>
    </row>
    <row r="36" spans="1:12" x14ac:dyDescent="0.15">
      <c r="A36" t="s">
        <v>53</v>
      </c>
      <c r="B36" s="29" t="e">
        <f>E36*#REF!</f>
        <v>#REF!</v>
      </c>
      <c r="C36" s="29" t="e">
        <f t="shared" si="2"/>
        <v>#REF!</v>
      </c>
      <c r="D36" s="29" t="e">
        <f>F36*#REF!</f>
        <v>#REF!</v>
      </c>
      <c r="E36" s="29">
        <v>35</v>
      </c>
      <c r="F36" s="29">
        <v>18</v>
      </c>
      <c r="G36" t="s">
        <v>45</v>
      </c>
      <c r="H36" s="29"/>
    </row>
    <row r="38" spans="1:12" x14ac:dyDescent="0.15">
      <c r="A38" t="s">
        <v>55</v>
      </c>
      <c r="B38" s="31" t="s">
        <v>71</v>
      </c>
      <c r="C38" s="31"/>
      <c r="D38" s="31"/>
      <c r="E38" s="27"/>
      <c r="F38" s="27"/>
      <c r="G38" s="27"/>
      <c r="H38" s="33"/>
      <c r="L38" s="24"/>
    </row>
    <row r="39" spans="1:12" x14ac:dyDescent="0.15">
      <c r="A39" t="s">
        <v>56</v>
      </c>
      <c r="B39" s="34" t="e">
        <f>IF(#REF!="④",4,)</f>
        <v>#REF!</v>
      </c>
      <c r="C39" s="34" t="b">
        <v>0</v>
      </c>
      <c r="D39" s="34" t="b">
        <v>0</v>
      </c>
      <c r="E39" s="34" t="b">
        <v>0</v>
      </c>
      <c r="F39" s="34" t="b">
        <v>0</v>
      </c>
      <c r="G39" s="27">
        <f>COUNTIF(C39:F39,TRUE)</f>
        <v>0</v>
      </c>
      <c r="H39" s="33" t="e">
        <f>G39-B39</f>
        <v>#REF!</v>
      </c>
    </row>
    <row r="40" spans="1:12" x14ac:dyDescent="0.15">
      <c r="A40" t="s">
        <v>57</v>
      </c>
    </row>
    <row r="41" spans="1:12" x14ac:dyDescent="0.15">
      <c r="A41" t="s">
        <v>58</v>
      </c>
    </row>
    <row r="43" spans="1:12" x14ac:dyDescent="0.15">
      <c r="A43" s="38" t="s">
        <v>78</v>
      </c>
    </row>
  </sheetData>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（はじめにお読みください）申請書の作成方法</vt:lpstr>
      <vt:lpstr>交付申請書（様式第1号）</vt:lpstr>
      <vt:lpstr>申請額一覧（様式第2号） </vt:lpstr>
      <vt:lpstr>車両内訳表（様式第3号）</vt:lpstr>
      <vt:lpstr>振込先口座情報（様式第4号）</vt:lpstr>
      <vt:lpstr>Sheet1</vt:lpstr>
      <vt:lpstr>計算用</vt:lpstr>
      <vt:lpstr>'（はじめにお読みください）申請書の作成方法'!Print_Area</vt:lpstr>
      <vt:lpstr>'交付申請書（様式第1号）'!Print_Area</vt:lpstr>
      <vt:lpstr>'振込先口座情報（様式第4号）'!Print_Area</vt:lpstr>
      <vt:lpstr>'申請額一覧（様式第2号）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YG040PC026U</cp:lastModifiedBy>
  <cp:lastPrinted>2025-02-06T07:01:08Z</cp:lastPrinted>
  <dcterms:created xsi:type="dcterms:W3CDTF">2018-06-19T01:27:02Z</dcterms:created>
  <dcterms:modified xsi:type="dcterms:W3CDTF">2025-02-07T03:21:49Z</dcterms:modified>
</cp:coreProperties>
</file>