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0490" windowHeight="7500"/>
  </bookViews>
  <sheets>
    <sheet name="目次" sheetId="1" r:id="rId1"/>
    <sheet name="表5-1" sheetId="2" r:id="rId2"/>
    <sheet name="表5-2" sheetId="3" r:id="rId3"/>
    <sheet name="表5-2Ｈ２０～産業中分類新旧対応表" sheetId="4" r:id="rId4"/>
    <sheet name="表5-3" sheetId="5" r:id="rId5"/>
    <sheet name="表5-4" sheetId="6" r:id="rId6"/>
    <sheet name="表5-5" sheetId="7" r:id="rId7"/>
  </sheets>
  <definedNames>
    <definedName name="_xlnm.Print_Area" localSheetId="1">'表5-1'!$A$1:$J$34</definedName>
    <definedName name="_xlnm.Print_Area" localSheetId="4">'表5-3'!$A$1:$K$55</definedName>
    <definedName name="_xlnm.Print_Area" localSheetId="5">'表5-4'!$A$1:$E$33</definedName>
    <definedName name="_xlnm.Print_Area" localSheetId="6">'表5-5'!$A$1:$AC$76</definedName>
    <definedName name="_xlnm.Print_Titles" localSheetId="1">'表5-1'!$A:$A,'表5-1'!$1:$5</definedName>
    <definedName name="_xlnm.Print_Titles" localSheetId="2">'表5-2'!$1:$10</definedName>
    <definedName name="_xlnm.Print_Titles" localSheetId="5">'表5-4'!$1:$7</definedName>
  </definedNames>
  <calcPr calcId="162913"/>
</workbook>
</file>

<file path=xl/calcChain.xml><?xml version="1.0" encoding="utf-8"?>
<calcChain xmlns="http://schemas.openxmlformats.org/spreadsheetml/2006/main">
  <c r="Z74" i="7" l="1"/>
  <c r="B70" i="7"/>
  <c r="B74" i="7"/>
  <c r="AC74" i="7"/>
  <c r="AA74" i="7"/>
  <c r="Y74" i="7"/>
  <c r="X74" i="7"/>
  <c r="W74" i="7"/>
  <c r="V74" i="7"/>
  <c r="U74" i="7"/>
  <c r="S74" i="7"/>
  <c r="R74" i="7"/>
  <c r="Q74" i="7"/>
  <c r="P74" i="7"/>
  <c r="O74" i="7"/>
  <c r="N74" i="7"/>
  <c r="M74" i="7"/>
  <c r="K74" i="7"/>
  <c r="J74" i="7"/>
  <c r="I74" i="7"/>
  <c r="H74" i="7"/>
  <c r="G74" i="7"/>
  <c r="E74" i="7"/>
  <c r="D74" i="7"/>
  <c r="C74" i="7"/>
  <c r="D70" i="7"/>
  <c r="E70" i="7"/>
  <c r="G70" i="7"/>
  <c r="H70" i="7"/>
  <c r="I70" i="7"/>
  <c r="J70" i="7"/>
  <c r="K70" i="7"/>
  <c r="M70" i="7"/>
  <c r="N70" i="7"/>
  <c r="O70" i="7"/>
  <c r="P70" i="7"/>
  <c r="Q70" i="7"/>
  <c r="R70" i="7"/>
  <c r="S70" i="7"/>
  <c r="U70" i="7"/>
  <c r="V70" i="7"/>
  <c r="W70" i="7"/>
  <c r="X70" i="7"/>
  <c r="Y70" i="7"/>
  <c r="Z70" i="7"/>
  <c r="AA70" i="7"/>
  <c r="AC70" i="7"/>
  <c r="C70" i="7"/>
  <c r="C58" i="7"/>
  <c r="AC66" i="7"/>
  <c r="AA66" i="7"/>
  <c r="Z66" i="7"/>
  <c r="Y66" i="7"/>
  <c r="X66" i="7"/>
  <c r="W66" i="7"/>
  <c r="V66" i="7"/>
  <c r="U66" i="7"/>
  <c r="S66" i="7"/>
  <c r="R66" i="7"/>
  <c r="Q66" i="7"/>
  <c r="P66" i="7"/>
  <c r="O66" i="7"/>
  <c r="N66" i="7"/>
  <c r="M66" i="7"/>
  <c r="K66" i="7"/>
  <c r="J66" i="7"/>
  <c r="I66" i="7"/>
  <c r="H66" i="7"/>
  <c r="G66" i="7"/>
  <c r="E66" i="7"/>
  <c r="D66" i="7"/>
  <c r="C66" i="7"/>
  <c r="AC62" i="7"/>
  <c r="AA62" i="7"/>
  <c r="Z62" i="7"/>
  <c r="Y62" i="7"/>
  <c r="X62" i="7"/>
  <c r="W62" i="7"/>
  <c r="V62" i="7"/>
  <c r="U62" i="7"/>
  <c r="S62" i="7"/>
  <c r="R62" i="7"/>
  <c r="Q62" i="7"/>
  <c r="P62" i="7"/>
  <c r="O62" i="7"/>
  <c r="N62" i="7"/>
  <c r="M62" i="7"/>
  <c r="K62" i="7"/>
  <c r="J62" i="7"/>
  <c r="I62" i="7"/>
  <c r="H62" i="7"/>
  <c r="G62" i="7"/>
  <c r="E62" i="7"/>
  <c r="D62" i="7"/>
  <c r="C62" i="7"/>
  <c r="AC58" i="7"/>
  <c r="AA58" i="7"/>
  <c r="Z58" i="7"/>
  <c r="Y58" i="7"/>
  <c r="X58" i="7"/>
  <c r="W58" i="7"/>
  <c r="V58" i="7"/>
  <c r="U58" i="7"/>
  <c r="S58" i="7"/>
  <c r="R58" i="7"/>
  <c r="Q58" i="7"/>
  <c r="P58" i="7"/>
  <c r="O58" i="7"/>
  <c r="N58" i="7"/>
  <c r="M58" i="7"/>
  <c r="K58" i="7"/>
  <c r="J58" i="7"/>
  <c r="I58" i="7"/>
  <c r="H58" i="7"/>
  <c r="G58" i="7"/>
  <c r="E58" i="7"/>
  <c r="D58" i="7"/>
  <c r="AC50" i="7"/>
  <c r="AA50" i="7"/>
  <c r="Z50" i="7"/>
  <c r="Y50" i="7"/>
  <c r="X50" i="7"/>
  <c r="W50" i="7"/>
  <c r="V50" i="7"/>
  <c r="U50" i="7"/>
  <c r="S50" i="7"/>
  <c r="R50" i="7"/>
  <c r="Q50" i="7"/>
  <c r="P50" i="7"/>
  <c r="O50" i="7"/>
  <c r="N50" i="7"/>
  <c r="M50" i="7"/>
  <c r="K50" i="7"/>
  <c r="J50" i="7"/>
  <c r="I50" i="7"/>
  <c r="H50" i="7"/>
  <c r="G50" i="7"/>
  <c r="E50" i="7"/>
  <c r="D50" i="7"/>
  <c r="C50" i="7"/>
  <c r="AC46" i="7"/>
  <c r="AA46" i="7"/>
  <c r="Z46" i="7"/>
  <c r="Y46" i="7"/>
  <c r="X46" i="7"/>
  <c r="W46" i="7"/>
  <c r="V46" i="7"/>
  <c r="U46" i="7"/>
  <c r="S46" i="7"/>
  <c r="R46" i="7"/>
  <c r="Q46" i="7"/>
  <c r="P46" i="7"/>
  <c r="O46" i="7"/>
  <c r="N46" i="7"/>
  <c r="M46" i="7"/>
  <c r="K46" i="7"/>
  <c r="J46" i="7"/>
  <c r="I46" i="7"/>
  <c r="H46" i="7"/>
  <c r="G46" i="7"/>
  <c r="E46" i="7"/>
  <c r="D46" i="7"/>
  <c r="C46" i="7"/>
  <c r="B40" i="7"/>
  <c r="AA42" i="7" s="1"/>
  <c r="AC38" i="7"/>
  <c r="AB38" i="7"/>
  <c r="AA38" i="7"/>
  <c r="Z38" i="7"/>
  <c r="X38" i="7"/>
  <c r="T38" i="7"/>
  <c r="S38" i="7"/>
  <c r="R38" i="7"/>
  <c r="Q38" i="7"/>
  <c r="P38" i="7"/>
  <c r="O38" i="7"/>
  <c r="N38" i="7"/>
  <c r="M38" i="7"/>
  <c r="K38" i="7"/>
  <c r="J38" i="7"/>
  <c r="I38" i="7"/>
  <c r="H38" i="7"/>
  <c r="G38" i="7"/>
  <c r="B36" i="7"/>
  <c r="E38" i="7" s="1"/>
  <c r="B31" i="7"/>
  <c r="Z33" i="7" s="1"/>
  <c r="AC29" i="7"/>
  <c r="AB29" i="7"/>
  <c r="AA29" i="7"/>
  <c r="Z29" i="7"/>
  <c r="Y29" i="7"/>
  <c r="X29" i="7"/>
  <c r="T29" i="7"/>
  <c r="S29" i="7"/>
  <c r="R29" i="7"/>
  <c r="Q29" i="7"/>
  <c r="P29" i="7"/>
  <c r="O29" i="7"/>
  <c r="N29" i="7"/>
  <c r="M29" i="7"/>
  <c r="K29" i="7"/>
  <c r="J29" i="7"/>
  <c r="I29" i="7"/>
  <c r="H29" i="7"/>
  <c r="G29" i="7"/>
  <c r="F29" i="7"/>
  <c r="E29" i="7"/>
  <c r="D29" i="7"/>
  <c r="C29" i="7"/>
  <c r="B29" i="7"/>
  <c r="B22" i="2"/>
  <c r="B17" i="2"/>
  <c r="B33" i="7"/>
  <c r="C33" i="7"/>
  <c r="G42" i="7"/>
  <c r="C42" i="7"/>
  <c r="O33" i="7"/>
  <c r="Y33" i="7"/>
  <c r="S33" i="7"/>
  <c r="S42" i="7"/>
  <c r="V42" i="7"/>
  <c r="F33" i="7"/>
  <c r="AB33" i="7"/>
  <c r="P33" i="7"/>
  <c r="X33" i="7"/>
  <c r="D42" i="7"/>
  <c r="G33" i="7"/>
  <c r="I33" i="7"/>
  <c r="W42" i="7"/>
  <c r="D38" i="7"/>
  <c r="J33" i="7"/>
  <c r="AC42" i="7"/>
  <c r="M42" i="7"/>
  <c r="R33" i="7"/>
  <c r="X42" i="7"/>
  <c r="P42" i="7" l="1"/>
  <c r="Q42" i="7"/>
  <c r="N42" i="7"/>
  <c r="H33" i="7"/>
  <c r="AA33" i="7"/>
  <c r="D33" i="7"/>
  <c r="K33" i="7"/>
  <c r="U42" i="7"/>
  <c r="AC33" i="7"/>
  <c r="Y42" i="7"/>
  <c r="O42" i="7"/>
  <c r="Z42" i="7"/>
  <c r="M33" i="7"/>
  <c r="T33" i="7"/>
  <c r="E33" i="7"/>
  <c r="Q33" i="7"/>
  <c r="R42" i="7"/>
  <c r="I42" i="7"/>
  <c r="N33" i="7"/>
  <c r="C38" i="7"/>
  <c r="H42" i="7"/>
  <c r="K42" i="7"/>
  <c r="J42" i="7"/>
</calcChain>
</file>

<file path=xl/sharedStrings.xml><?xml version="1.0" encoding="utf-8"?>
<sst xmlns="http://schemas.openxmlformats.org/spreadsheetml/2006/main" count="548" uniqueCount="261">
  <si>
    <t>　平成２３年の数値は、平成２４年経済センサス-活動調査の製造業に関する調査結果に基づく数値となります。</t>
    <rPh sb="1" eb="3">
      <t>ヘイセイ</t>
    </rPh>
    <rPh sb="5" eb="6">
      <t>ネン</t>
    </rPh>
    <rPh sb="7" eb="9">
      <t>スウチ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8" eb="30">
      <t>セイゾウ</t>
    </rPh>
    <rPh sb="30" eb="31">
      <t>ギョウ</t>
    </rPh>
    <rPh sb="32" eb="33">
      <t>カン</t>
    </rPh>
    <rPh sb="35" eb="37">
      <t>チョウサ</t>
    </rPh>
    <rPh sb="37" eb="39">
      <t>ケッカ</t>
    </rPh>
    <rPh sb="40" eb="41">
      <t>モト</t>
    </rPh>
    <rPh sb="43" eb="45">
      <t>スウチ</t>
    </rPh>
    <phoneticPr fontId="4"/>
  </si>
  <si>
    <t>（金額単位　万円）</t>
  </si>
  <si>
    <t>区　分</t>
    <rPh sb="0" eb="1">
      <t>ク</t>
    </rPh>
    <rPh sb="2" eb="3">
      <t>フン</t>
    </rPh>
    <phoneticPr fontId="4"/>
  </si>
  <si>
    <t>総　数</t>
    <phoneticPr fontId="4"/>
  </si>
  <si>
    <t>4～9人</t>
    <phoneticPr fontId="4"/>
  </si>
  <si>
    <t>10～19人</t>
    <phoneticPr fontId="4"/>
  </si>
  <si>
    <t>20～29人</t>
    <phoneticPr fontId="4"/>
  </si>
  <si>
    <t>30～49人</t>
    <phoneticPr fontId="4"/>
  </si>
  <si>
    <t>50～99人</t>
    <phoneticPr fontId="4"/>
  </si>
  <si>
    <t>100～199人</t>
    <phoneticPr fontId="4"/>
  </si>
  <si>
    <t>200～299人</t>
    <phoneticPr fontId="4"/>
  </si>
  <si>
    <t>300人以上</t>
    <phoneticPr fontId="4"/>
  </si>
  <si>
    <t>事業所数</t>
    <phoneticPr fontId="4"/>
  </si>
  <si>
    <t>平成  6年</t>
    <rPh sb="0" eb="2">
      <t>ヘイセイ</t>
    </rPh>
    <rPh sb="5" eb="6">
      <t>ネン</t>
    </rPh>
    <phoneticPr fontId="4"/>
  </si>
  <si>
    <t xml:space="preserve">     7</t>
    <phoneticPr fontId="4"/>
  </si>
  <si>
    <t xml:space="preserve">     8</t>
    <phoneticPr fontId="4"/>
  </si>
  <si>
    <t xml:space="preserve">     9</t>
    <phoneticPr fontId="4"/>
  </si>
  <si>
    <t xml:space="preserve">     10</t>
    <phoneticPr fontId="4"/>
  </si>
  <si>
    <t xml:space="preserve">     11</t>
    <phoneticPr fontId="4"/>
  </si>
  <si>
    <t xml:space="preserve">     12</t>
    <phoneticPr fontId="4"/>
  </si>
  <si>
    <t xml:space="preserve">     13</t>
    <phoneticPr fontId="4"/>
  </si>
  <si>
    <t xml:space="preserve"> </t>
    <phoneticPr fontId="4"/>
  </si>
  <si>
    <t xml:space="preserve">     14</t>
    <phoneticPr fontId="4"/>
  </si>
  <si>
    <t xml:space="preserve">     15</t>
    <phoneticPr fontId="4"/>
  </si>
  <si>
    <t xml:space="preserve">     16</t>
  </si>
  <si>
    <t xml:space="preserve">     17</t>
  </si>
  <si>
    <t xml:space="preserve">     18</t>
  </si>
  <si>
    <t xml:space="preserve">     19</t>
  </si>
  <si>
    <t xml:space="preserve">     20</t>
  </si>
  <si>
    <t xml:space="preserve">     21</t>
    <phoneticPr fontId="4"/>
  </si>
  <si>
    <t xml:space="preserve">     22</t>
    <phoneticPr fontId="4"/>
  </si>
  <si>
    <t xml:space="preserve">     23</t>
  </si>
  <si>
    <t xml:space="preserve">     24</t>
  </si>
  <si>
    <t xml:space="preserve">     25</t>
    <phoneticPr fontId="4"/>
  </si>
  <si>
    <t xml:space="preserve">     26</t>
  </si>
  <si>
    <t xml:space="preserve">     25</t>
  </si>
  <si>
    <t>製造品出荷額等</t>
  </si>
  <si>
    <t xml:space="preserve">     19</t>
    <phoneticPr fontId="4"/>
  </si>
  <si>
    <t>資料　工業統計調査、経済センサス-活動調査</t>
    <rPh sb="7" eb="9">
      <t>チョウサ</t>
    </rPh>
    <rPh sb="10" eb="12">
      <t>ケイザイ</t>
    </rPh>
    <rPh sb="17" eb="19">
      <t>カツドウ</t>
    </rPh>
    <rPh sb="19" eb="21">
      <t>チョウサ</t>
    </rPh>
    <phoneticPr fontId="4"/>
  </si>
  <si>
    <t>　日本標準産業分類の改訂に伴い、平成２０年より工業統計用産業分類も改定されたため、前回調査の数値と接続しません。　</t>
    <rPh sb="1" eb="3">
      <t>ニホン</t>
    </rPh>
    <rPh sb="3" eb="5">
      <t>ヒョウジュン</t>
    </rPh>
    <rPh sb="5" eb="7">
      <t>サンギョウ</t>
    </rPh>
    <rPh sb="7" eb="9">
      <t>ブンルイ</t>
    </rPh>
    <rPh sb="10" eb="12">
      <t>カイテイ</t>
    </rPh>
    <rPh sb="13" eb="14">
      <t>トモナ</t>
    </rPh>
    <rPh sb="16" eb="18">
      <t>ヘイセイ</t>
    </rPh>
    <rPh sb="20" eb="21">
      <t>ネン</t>
    </rPh>
    <rPh sb="23" eb="25">
      <t>コウギョウ</t>
    </rPh>
    <rPh sb="25" eb="27">
      <t>トウケイ</t>
    </rPh>
    <rPh sb="27" eb="28">
      <t>ヨウ</t>
    </rPh>
    <rPh sb="28" eb="30">
      <t>サンギョウ</t>
    </rPh>
    <rPh sb="30" eb="32">
      <t>ブンルイ</t>
    </rPh>
    <rPh sb="33" eb="35">
      <t>カイテイ</t>
    </rPh>
    <rPh sb="41" eb="43">
      <t>ゼンカイ</t>
    </rPh>
    <rPh sb="43" eb="45">
      <t>チョウサ</t>
    </rPh>
    <rPh sb="46" eb="48">
      <t>スウチ</t>
    </rPh>
    <rPh sb="49" eb="51">
      <t>セツゾク</t>
    </rPh>
    <phoneticPr fontId="4"/>
  </si>
  <si>
    <t>　改定後の分類は、別シート（Ｈ２０～産業中分類新旧対応表）をご覧ください。</t>
    <rPh sb="1" eb="3">
      <t>カイテイ</t>
    </rPh>
    <rPh sb="3" eb="4">
      <t>ゴ</t>
    </rPh>
    <rPh sb="5" eb="7">
      <t>ブンルイ</t>
    </rPh>
    <rPh sb="9" eb="10">
      <t>ベツ</t>
    </rPh>
    <rPh sb="18" eb="20">
      <t>サンギョウ</t>
    </rPh>
    <rPh sb="20" eb="23">
      <t>チュウブンルイ</t>
    </rPh>
    <rPh sb="23" eb="25">
      <t>シンキュウ</t>
    </rPh>
    <rPh sb="25" eb="27">
      <t>タイオウ</t>
    </rPh>
    <rPh sb="27" eb="28">
      <t>ヒョウ</t>
    </rPh>
    <rPh sb="31" eb="32">
      <t>ラン</t>
    </rPh>
    <phoneticPr fontId="4"/>
  </si>
  <si>
    <t>区  分</t>
    <phoneticPr fontId="4"/>
  </si>
  <si>
    <t>総　数</t>
    <phoneticPr fontId="4"/>
  </si>
  <si>
    <t>食料品</t>
  </si>
  <si>
    <t>飲  料・</t>
    <phoneticPr fontId="4"/>
  </si>
  <si>
    <t>※繊維</t>
    <phoneticPr fontId="4"/>
  </si>
  <si>
    <t>※衣　服・</t>
    <phoneticPr fontId="4"/>
  </si>
  <si>
    <t>木材・
木製品</t>
    <phoneticPr fontId="4"/>
  </si>
  <si>
    <t>家具・
装備品</t>
    <phoneticPr fontId="4"/>
  </si>
  <si>
    <t>※パルプ・</t>
    <phoneticPr fontId="4"/>
  </si>
  <si>
    <t>印刷・
同関連品</t>
    <phoneticPr fontId="4"/>
  </si>
  <si>
    <t>※化学</t>
    <phoneticPr fontId="4"/>
  </si>
  <si>
    <t xml:space="preserve"> 石油・
石炭製品</t>
    <phoneticPr fontId="4"/>
  </si>
  <si>
    <t>プラスチック製品</t>
    <phoneticPr fontId="4"/>
  </si>
  <si>
    <t>ゴム製品</t>
  </si>
  <si>
    <t>なめし皮・同製品・
毛皮</t>
    <phoneticPr fontId="4"/>
  </si>
  <si>
    <t>※窯業・
土石製品</t>
    <phoneticPr fontId="4"/>
  </si>
  <si>
    <t>鉄鋼</t>
    <phoneticPr fontId="4"/>
  </si>
  <si>
    <t>非鉄
金属</t>
    <phoneticPr fontId="4"/>
  </si>
  <si>
    <t>金属
製品</t>
    <phoneticPr fontId="4"/>
  </si>
  <si>
    <t>※一般
機械器具</t>
    <phoneticPr fontId="4"/>
  </si>
  <si>
    <t>はん用
機械器具</t>
    <rPh sb="2" eb="3">
      <t>ヨウ</t>
    </rPh>
    <phoneticPr fontId="4"/>
  </si>
  <si>
    <t>生産用
機械器具</t>
    <rPh sb="0" eb="2">
      <t>セイサン</t>
    </rPh>
    <rPh sb="2" eb="3">
      <t>ヨウ</t>
    </rPh>
    <phoneticPr fontId="4"/>
  </si>
  <si>
    <t>業務用
機械器具</t>
    <rPh sb="0" eb="2">
      <t>ギョウム</t>
    </rPh>
    <rPh sb="2" eb="3">
      <t>ヨウ</t>
    </rPh>
    <phoneticPr fontId="4"/>
  </si>
  <si>
    <t>※電気
機械器具</t>
    <phoneticPr fontId="4"/>
  </si>
  <si>
    <t>情報通信機械器具　　　　</t>
    <rPh sb="0" eb="2">
      <t>ジョウホウ</t>
    </rPh>
    <rPh sb="2" eb="4">
      <t>ツウシン</t>
    </rPh>
    <rPh sb="4" eb="6">
      <t>キカイ</t>
    </rPh>
    <rPh sb="6" eb="8">
      <t>キグ</t>
    </rPh>
    <phoneticPr fontId="4"/>
  </si>
  <si>
    <t>※電子部品・デバイス</t>
    <rPh sb="1" eb="3">
      <t>デンシ</t>
    </rPh>
    <rPh sb="3" eb="5">
      <t>ブヒン</t>
    </rPh>
    <phoneticPr fontId="4"/>
  </si>
  <si>
    <t>輸送用
機械器具</t>
    <phoneticPr fontId="4"/>
  </si>
  <si>
    <t>※精密機械
器具</t>
    <phoneticPr fontId="4"/>
  </si>
  <si>
    <t>※その他
の製品</t>
    <phoneticPr fontId="4"/>
  </si>
  <si>
    <t>飼  料・</t>
    <phoneticPr fontId="4"/>
  </si>
  <si>
    <t>その他の</t>
  </si>
  <si>
    <t>紙・</t>
    <phoneticPr fontId="4"/>
  </si>
  <si>
    <t>たばこ</t>
    <phoneticPr fontId="4"/>
  </si>
  <si>
    <t>繊　維</t>
  </si>
  <si>
    <t>紙加工品</t>
    <phoneticPr fontId="4"/>
  </si>
  <si>
    <t>平成14年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</si>
  <si>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</si>
  <si>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</si>
  <si>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</si>
  <si>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</si>
  <si>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平成15年</t>
    <phoneticPr fontId="4"/>
  </si>
  <si>
    <t>平成16年</t>
    <phoneticPr fontId="4"/>
  </si>
  <si>
    <t>平成17年</t>
    <phoneticPr fontId="4"/>
  </si>
  <si>
    <t>平成18年</t>
    <phoneticPr fontId="4"/>
  </si>
  <si>
    <t>平成19年</t>
    <phoneticPr fontId="4"/>
  </si>
  <si>
    <t>平成20年</t>
    <phoneticPr fontId="4"/>
  </si>
  <si>
    <t>-</t>
  </si>
  <si>
    <t>平成21年</t>
    <phoneticPr fontId="4"/>
  </si>
  <si>
    <t>平成22年</t>
    <phoneticPr fontId="4"/>
  </si>
  <si>
    <t>平成23年</t>
    <phoneticPr fontId="4"/>
  </si>
  <si>
    <t>平成24年</t>
    <phoneticPr fontId="4"/>
  </si>
  <si>
    <t>平成25年</t>
    <phoneticPr fontId="4"/>
  </si>
  <si>
    <t>平成26年</t>
    <phoneticPr fontId="4"/>
  </si>
  <si>
    <t>資料　工業統計調査、経済センサス-活動調査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ケイザイ</t>
    </rPh>
    <rPh sb="17" eb="19">
      <t>カツドウ</t>
    </rPh>
    <rPh sb="19" eb="21">
      <t>チョウサ</t>
    </rPh>
    <phoneticPr fontId="4"/>
  </si>
  <si>
    <t>旧分類（平成19年まで）</t>
    <rPh sb="0" eb="1">
      <t>キュウ</t>
    </rPh>
    <rPh sb="1" eb="3">
      <t>ブンルイ</t>
    </rPh>
    <rPh sb="4" eb="6">
      <t>ヘイセイ</t>
    </rPh>
    <rPh sb="8" eb="9">
      <t>ネン</t>
    </rPh>
    <phoneticPr fontId="4"/>
  </si>
  <si>
    <t>新分類（平成20年以降）</t>
    <rPh sb="0" eb="1">
      <t>シン</t>
    </rPh>
    <rPh sb="1" eb="3">
      <t>ブンルイ</t>
    </rPh>
    <rPh sb="4" eb="6">
      <t>ヘイセイ</t>
    </rPh>
    <rPh sb="8" eb="9">
      <t>ネン</t>
    </rPh>
    <rPh sb="9" eb="11">
      <t>イコウ</t>
    </rPh>
    <phoneticPr fontId="4"/>
  </si>
  <si>
    <t>産   業
中分類
番   号</t>
    <rPh sb="0" eb="1">
      <t>サン</t>
    </rPh>
    <rPh sb="4" eb="5">
      <t>ギョウ</t>
    </rPh>
    <rPh sb="6" eb="9">
      <t>チュウブンルイ</t>
    </rPh>
    <rPh sb="10" eb="11">
      <t>バン</t>
    </rPh>
    <rPh sb="14" eb="15">
      <t>ゴウ</t>
    </rPh>
    <phoneticPr fontId="4"/>
  </si>
  <si>
    <t>産業名称</t>
    <rPh sb="0" eb="2">
      <t>サンギョウ</t>
    </rPh>
    <rPh sb="2" eb="4">
      <t>メイショウ</t>
    </rPh>
    <phoneticPr fontId="4"/>
  </si>
  <si>
    <t>09</t>
    <phoneticPr fontId="4"/>
  </si>
  <si>
    <t>食料品製造業</t>
    <rPh sb="0" eb="3">
      <t>ショクリョウヒン</t>
    </rPh>
    <rPh sb="3" eb="6">
      <t>セイゾウギョウ</t>
    </rPh>
    <phoneticPr fontId="4"/>
  </si>
  <si>
    <t>09</t>
    <phoneticPr fontId="4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</si>
  <si>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4"/>
  </si>
  <si>
    <t>繊維工業</t>
    <rPh sb="0" eb="2">
      <t>センイ</t>
    </rPh>
    <rPh sb="2" eb="4">
      <t>コウギョウ</t>
    </rPh>
    <phoneticPr fontId="4"/>
  </si>
  <si>
    <t>衣服・その他の繊維製品製造業</t>
    <rPh sb="0" eb="2">
      <t>イフク</t>
    </rPh>
    <rPh sb="5" eb="6">
      <t>タ</t>
    </rPh>
    <rPh sb="7" eb="9">
      <t>センイ</t>
    </rPh>
    <rPh sb="9" eb="11">
      <t>セイヒン</t>
    </rPh>
    <rPh sb="11" eb="14">
      <t>セイゾウギョウ</t>
    </rPh>
    <phoneticPr fontId="4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</si>
  <si>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4"/>
  </si>
  <si>
    <t>家具・装備品製造業</t>
    <rPh sb="0" eb="2">
      <t>カグ</t>
    </rPh>
    <rPh sb="3" eb="6">
      <t>ソウビヒン</t>
    </rPh>
    <rPh sb="6" eb="9">
      <t>セイゾウギョウ</t>
    </rPh>
    <phoneticPr fontId="4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</si>
  <si>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</si>
  <si>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4"/>
  </si>
  <si>
    <t>化学工業</t>
    <rPh sb="0" eb="2">
      <t>カガク</t>
    </rPh>
    <rPh sb="2" eb="4">
      <t>コウギョウ</t>
    </rPh>
    <phoneticPr fontId="4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</si>
  <si>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4"/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</si>
  <si>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4"/>
  </si>
  <si>
    <t>ゴム製品製造業</t>
    <rPh sb="2" eb="4">
      <t>セイヒン</t>
    </rPh>
    <rPh sb="4" eb="7">
      <t>セイゾウギョウ</t>
    </rPh>
    <phoneticPr fontId="4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</si>
  <si>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4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</si>
  <si>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4"/>
  </si>
  <si>
    <t>鉄鋼業</t>
    <rPh sb="0" eb="2">
      <t>テッコウ</t>
    </rPh>
    <rPh sb="2" eb="3">
      <t>ギョウ</t>
    </rPh>
    <phoneticPr fontId="4"/>
  </si>
  <si>
    <t>非鉄金属製造業</t>
    <rPh sb="0" eb="2">
      <t>ヒテツ</t>
    </rPh>
    <rPh sb="2" eb="4">
      <t>キンゾク</t>
    </rPh>
    <rPh sb="4" eb="7">
      <t>セイゾウギョウ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</si>
  <si>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</si>
  <si>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はん用機械器具製造業</t>
    <rPh sb="2" eb="3">
      <t>ヨウ</t>
    </rPh>
    <rPh sb="3" eb="10">
      <t>キカイキグセイゾウギョウ</t>
    </rPh>
    <phoneticPr fontId="4"/>
  </si>
  <si>
    <t>一般機械器具製造業</t>
    <rPh sb="0" eb="2">
      <t>イッパン</t>
    </rPh>
    <rPh sb="2" eb="4">
      <t>キカイ</t>
    </rPh>
    <rPh sb="4" eb="6">
      <t>キグ</t>
    </rPh>
    <rPh sb="6" eb="9">
      <t>セイゾウギョウ</t>
    </rPh>
    <phoneticPr fontId="4"/>
  </si>
  <si>
    <t>生産用機械器具製造業</t>
    <rPh sb="0" eb="3">
      <t>セイサンヨウ</t>
    </rPh>
    <rPh sb="3" eb="10">
      <t>キカイキグセイゾウギョウ</t>
    </rPh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</si>
  <si>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</si>
  <si>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業務用機械器具製造業</t>
    <rPh sb="0" eb="3">
      <t>ギョウムヨウ</t>
    </rPh>
    <rPh sb="3" eb="10">
      <t>キカイキグセイゾウギョウ</t>
    </rPh>
    <phoneticPr fontId="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</si>
  <si>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</si>
  <si>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6">
      <t>セイゾウ</t>
    </rPh>
    <rPh sb="16" eb="17">
      <t>ギョウ</t>
    </rPh>
    <phoneticPr fontId="4"/>
  </si>
  <si>
    <t>電子部品・デバイス製造業</t>
    <rPh sb="0" eb="2">
      <t>デンシ</t>
    </rPh>
    <rPh sb="2" eb="4">
      <t>ブヒン</t>
    </rPh>
    <rPh sb="9" eb="11">
      <t>セイゾウ</t>
    </rPh>
    <rPh sb="11" eb="12">
      <t>ギョウ</t>
    </rPh>
    <phoneticPr fontId="4"/>
  </si>
  <si>
    <t>電気機械器具製造業</t>
    <rPh sb="0" eb="2">
      <t>デンキ</t>
    </rPh>
    <rPh sb="2" eb="9">
      <t>キカイキグセイゾウギョウ</t>
    </rPh>
    <phoneticPr fontId="4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</si>
  <si>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4"/>
  </si>
  <si>
    <t>精密機械器具製造業</t>
    <rPh sb="0" eb="2">
      <t>セイミツ</t>
    </rPh>
    <rPh sb="2" eb="9">
      <t>キカイキグセイゾウギョウ</t>
    </rPh>
    <phoneticPr fontId="4"/>
  </si>
  <si>
    <t>その他の製造業</t>
    <rPh sb="2" eb="3">
      <t>タ</t>
    </rPh>
    <rPh sb="4" eb="7">
      <t>セイゾウギョウ</t>
    </rPh>
    <phoneticPr fontId="4"/>
  </si>
  <si>
    <t>５－３　産業別、経営組織別事業所数、従業者数、製造品出荷額等、原材料使用額等及び現金給与総額（従業者４人以上事業所）</t>
    <rPh sb="31" eb="34">
      <t>ゲンザイリョウ</t>
    </rPh>
    <rPh sb="34" eb="36">
      <t>シヨウ</t>
    </rPh>
    <rPh sb="36" eb="37">
      <t>ガク</t>
    </rPh>
    <rPh sb="37" eb="38">
      <t>トウ</t>
    </rPh>
    <rPh sb="38" eb="39">
      <t>オヨ</t>
    </rPh>
    <rPh sb="40" eb="42">
      <t>ゲンキン</t>
    </rPh>
    <rPh sb="42" eb="44">
      <t>キュウヨ</t>
    </rPh>
    <rPh sb="44" eb="46">
      <t>ソウガク</t>
    </rPh>
    <rPh sb="47" eb="50">
      <t>ジュウギョウシャ</t>
    </rPh>
    <rPh sb="51" eb="52">
      <t>ニン</t>
    </rPh>
    <rPh sb="52" eb="54">
      <t>イジョウ</t>
    </rPh>
    <rPh sb="54" eb="57">
      <t>ジギョウショ</t>
    </rPh>
    <phoneticPr fontId="4"/>
  </si>
  <si>
    <t>　平成１９年１１月の日本標準産業分類の改定に伴い業種の一部に統合、分割等があるため、平成２０年の数値は前回調査の数値と接続しません。</t>
    <rPh sb="1" eb="3">
      <t>ヘイセイ</t>
    </rPh>
    <rPh sb="5" eb="6">
      <t>ネン</t>
    </rPh>
    <rPh sb="8" eb="9">
      <t>ツキ</t>
    </rPh>
    <rPh sb="10" eb="12">
      <t>ニホン</t>
    </rPh>
    <rPh sb="12" eb="14">
      <t>ヒョウジュン</t>
    </rPh>
    <rPh sb="14" eb="16">
      <t>サンギョウ</t>
    </rPh>
    <rPh sb="16" eb="18">
      <t>ブンルイ</t>
    </rPh>
    <rPh sb="19" eb="21">
      <t>カイテイ</t>
    </rPh>
    <rPh sb="22" eb="23">
      <t>トモナ</t>
    </rPh>
    <rPh sb="24" eb="26">
      <t>ギョウシュ</t>
    </rPh>
    <rPh sb="27" eb="29">
      <t>イチブ</t>
    </rPh>
    <rPh sb="30" eb="32">
      <t>トウゴウ</t>
    </rPh>
    <rPh sb="33" eb="35">
      <t>ブンカツ</t>
    </rPh>
    <rPh sb="35" eb="36">
      <t>ラ</t>
    </rPh>
    <rPh sb="42" eb="44">
      <t>ヘイセイ</t>
    </rPh>
    <rPh sb="46" eb="47">
      <t>ネン</t>
    </rPh>
    <rPh sb="48" eb="50">
      <t>スウチ</t>
    </rPh>
    <rPh sb="51" eb="53">
      <t>ゼンカイ</t>
    </rPh>
    <rPh sb="53" eb="55">
      <t>チョウサ</t>
    </rPh>
    <rPh sb="56" eb="58">
      <t>スウチ</t>
    </rPh>
    <rPh sb="59" eb="61">
      <t>セツゾク</t>
    </rPh>
    <phoneticPr fontId="4"/>
  </si>
  <si>
    <t>（金額単位　万円）　</t>
  </si>
  <si>
    <t>区　分</t>
    <phoneticPr fontId="4"/>
  </si>
  <si>
    <t>事　　業　　所　　数</t>
  </si>
  <si>
    <t>従　　業　　者　　数</t>
  </si>
  <si>
    <t>原材料使用額等</t>
  </si>
  <si>
    <t>現金給与総額</t>
  </si>
  <si>
    <t>総　数</t>
    <phoneticPr fontId="4"/>
  </si>
  <si>
    <t>会　社</t>
    <phoneticPr fontId="4"/>
  </si>
  <si>
    <t>その他の法人</t>
  </si>
  <si>
    <t>個　人</t>
    <phoneticPr fontId="4"/>
  </si>
  <si>
    <t>男</t>
  </si>
  <si>
    <t>女</t>
  </si>
  <si>
    <t>（委託生産費含む）</t>
  </si>
  <si>
    <t xml:space="preserve"> 平成14年</t>
    <rPh sb="1" eb="3">
      <t>ヘイセイ</t>
    </rPh>
    <rPh sb="5" eb="6">
      <t>ネン</t>
    </rPh>
    <phoneticPr fontId="4"/>
  </si>
  <si>
    <t xml:space="preserve">     15</t>
  </si>
  <si>
    <t xml:space="preserve">     21</t>
    <phoneticPr fontId="4"/>
  </si>
  <si>
    <t>飲料・飼料・たばこ</t>
  </si>
  <si>
    <t>繊維工業</t>
    <phoneticPr fontId="4"/>
  </si>
  <si>
    <t>木材・木製品</t>
  </si>
  <si>
    <t>家具・装備品</t>
  </si>
  <si>
    <t>パルプ・紙・紙加工品</t>
  </si>
  <si>
    <t>印刷・同関連品</t>
    <phoneticPr fontId="4"/>
  </si>
  <si>
    <t>化学工業製品</t>
  </si>
  <si>
    <t>石油・石炭製品</t>
  </si>
  <si>
    <t>プラスチック製品</t>
  </si>
  <si>
    <t>なめし革・同製品・毛皮</t>
  </si>
  <si>
    <t>窯業・土石製品</t>
  </si>
  <si>
    <t>鉄鋼</t>
  </si>
  <si>
    <t>非鉄金属</t>
  </si>
  <si>
    <t>金属製品</t>
  </si>
  <si>
    <t>はん用機械器具</t>
    <rPh sb="2" eb="3">
      <t>ヨウ</t>
    </rPh>
    <rPh sb="3" eb="5">
      <t>キカイ</t>
    </rPh>
    <rPh sb="5" eb="7">
      <t>キグ</t>
    </rPh>
    <phoneticPr fontId="4"/>
  </si>
  <si>
    <t>生産用機械器具</t>
    <rPh sb="0" eb="3">
      <t>セイサンヨウ</t>
    </rPh>
    <rPh sb="3" eb="5">
      <t>キカイ</t>
    </rPh>
    <rPh sb="5" eb="7">
      <t>キグ</t>
    </rPh>
    <phoneticPr fontId="4"/>
  </si>
  <si>
    <t>業務用機械器具</t>
    <rPh sb="0" eb="3">
      <t>ギョウムヨウ</t>
    </rPh>
    <rPh sb="3" eb="5">
      <t>キカイ</t>
    </rPh>
    <rPh sb="5" eb="7">
      <t>キグ</t>
    </rPh>
    <phoneticPr fontId="4"/>
  </si>
  <si>
    <t>電子部品・デバイス・電子回路</t>
    <rPh sb="0" eb="4">
      <t>デンシブヒン</t>
    </rPh>
    <rPh sb="10" eb="12">
      <t>デンシ</t>
    </rPh>
    <rPh sb="12" eb="14">
      <t>カイロ</t>
    </rPh>
    <phoneticPr fontId="4"/>
  </si>
  <si>
    <t>電気機械器具</t>
    <rPh sb="0" eb="2">
      <t>デンキ</t>
    </rPh>
    <rPh sb="2" eb="4">
      <t>キカイ</t>
    </rPh>
    <rPh sb="4" eb="6">
      <t>キグ</t>
    </rPh>
    <phoneticPr fontId="4"/>
  </si>
  <si>
    <t>情報通信機械器具</t>
    <rPh sb="0" eb="2">
      <t>ジョウホウ</t>
    </rPh>
    <rPh sb="2" eb="4">
      <t>ツウシン</t>
    </rPh>
    <rPh sb="4" eb="8">
      <t>キカイキグ</t>
    </rPh>
    <phoneticPr fontId="4"/>
  </si>
  <si>
    <t>輸送用機械器具</t>
  </si>
  <si>
    <t>その他の製品</t>
  </si>
  <si>
    <t>資料　工業統計調査、経済センサス-活動調査</t>
    <rPh sb="10" eb="12">
      <t>ケイザイ</t>
    </rPh>
    <rPh sb="17" eb="19">
      <t>カツドウ</t>
    </rPh>
    <rPh sb="19" eb="21">
      <t>チョウサ</t>
    </rPh>
    <phoneticPr fontId="4"/>
  </si>
  <si>
    <t>平成  9年</t>
    <rPh sb="0" eb="2">
      <t>ヘイセイ</t>
    </rPh>
    <rPh sb="5" eb="6">
      <t>ネン</t>
    </rPh>
    <phoneticPr fontId="4"/>
  </si>
  <si>
    <t xml:space="preserve">     10</t>
  </si>
  <si>
    <t xml:space="preserve">     11</t>
  </si>
  <si>
    <t xml:space="preserve">     12</t>
  </si>
  <si>
    <t xml:space="preserve">     13</t>
  </si>
  <si>
    <t xml:space="preserve">     21</t>
  </si>
  <si>
    <t xml:space="preserve">     22</t>
  </si>
  <si>
    <t xml:space="preserve">     23</t>
    <phoneticPr fontId="4"/>
  </si>
  <si>
    <t>５－５　産業別、事業所数の構成比（従業者４人以上事業所）</t>
    <rPh sb="17" eb="19">
      <t>ジュウギョウ</t>
    </rPh>
    <rPh sb="19" eb="20">
      <t>シャ</t>
    </rPh>
    <rPh sb="21" eb="22">
      <t>ニン</t>
    </rPh>
    <rPh sb="22" eb="24">
      <t>イジョウ</t>
    </rPh>
    <rPh sb="24" eb="27">
      <t>ジギョウショ</t>
    </rPh>
    <phoneticPr fontId="4"/>
  </si>
  <si>
    <t xml:space="preserve"> 平成１４年３月産業分類の改訂に伴い、平成１４年より新聞業、出版業が情報通信業へ移行、電気機械器具製造業のうち情報通信機械器具製造業と電子部品・デバイス製造業の区分が新設されています。</t>
    <rPh sb="1" eb="3">
      <t>ヘイセイ</t>
    </rPh>
    <rPh sb="5" eb="6">
      <t>ネン</t>
    </rPh>
    <rPh sb="7" eb="8">
      <t>ガツ</t>
    </rPh>
    <rPh sb="19" eb="21">
      <t>ヘイセイ</t>
    </rPh>
    <rPh sb="23" eb="24">
      <t>ネン</t>
    </rPh>
    <rPh sb="26" eb="28">
      <t>シンブン</t>
    </rPh>
    <rPh sb="28" eb="29">
      <t>ギョウ</t>
    </rPh>
    <rPh sb="30" eb="33">
      <t>シュッパンギョウ</t>
    </rPh>
    <rPh sb="34" eb="36">
      <t>ジョウホウ</t>
    </rPh>
    <rPh sb="36" eb="39">
      <t>ツウシンギョウ</t>
    </rPh>
    <rPh sb="40" eb="41">
      <t>ワタル</t>
    </rPh>
    <rPh sb="41" eb="42">
      <t>ギョウ</t>
    </rPh>
    <rPh sb="43" eb="45">
      <t>デンキ</t>
    </rPh>
    <rPh sb="45" eb="47">
      <t>キカイ</t>
    </rPh>
    <rPh sb="47" eb="49">
      <t>キグ</t>
    </rPh>
    <rPh sb="49" eb="51">
      <t>セイゾウ</t>
    </rPh>
    <rPh sb="51" eb="52">
      <t>ギョウ</t>
    </rPh>
    <rPh sb="55" eb="57">
      <t>ジョウホウ</t>
    </rPh>
    <rPh sb="57" eb="59">
      <t>ツウシン</t>
    </rPh>
    <rPh sb="59" eb="61">
      <t>キカイ</t>
    </rPh>
    <rPh sb="61" eb="63">
      <t>キグ</t>
    </rPh>
    <rPh sb="63" eb="66">
      <t>セイゾウギョウ</t>
    </rPh>
    <rPh sb="67" eb="69">
      <t>デンシ</t>
    </rPh>
    <rPh sb="69" eb="71">
      <t>ブヒン</t>
    </rPh>
    <rPh sb="76" eb="79">
      <t>セイゾウギョウ</t>
    </rPh>
    <rPh sb="80" eb="82">
      <t>クブン</t>
    </rPh>
    <rPh sb="83" eb="85">
      <t>シンセツ</t>
    </rPh>
    <phoneticPr fontId="4"/>
  </si>
  <si>
    <t xml:space="preserve"> 平成１９年１１月、日本標準産業分類の改訂に伴い、平成２０年より繊維工業と衣類・その他の繊維製品製造業が統合、パルプ・紙・紙加工品製造業の一部が木材・木製品製造業へ移設、化学工業と窯業・土石製品製造業の一部が繊維工業へ移設、一般機械器具</t>
    <rPh sb="1" eb="3">
      <t>ヘイセイ</t>
    </rPh>
    <rPh sb="5" eb="6">
      <t>ネン</t>
    </rPh>
    <rPh sb="8" eb="9">
      <t>ガツ</t>
    </rPh>
    <rPh sb="10" eb="12">
      <t>ニホン</t>
    </rPh>
    <rPh sb="12" eb="14">
      <t>ヒョウジュン</t>
    </rPh>
    <rPh sb="14" eb="16">
      <t>サンギョウ</t>
    </rPh>
    <rPh sb="16" eb="18">
      <t>ブンルイ</t>
    </rPh>
    <rPh sb="19" eb="21">
      <t>カイテイ</t>
    </rPh>
    <rPh sb="22" eb="23">
      <t>トモナ</t>
    </rPh>
    <rPh sb="25" eb="27">
      <t>ヘイセイ</t>
    </rPh>
    <rPh sb="29" eb="30">
      <t>ネン</t>
    </rPh>
    <rPh sb="32" eb="34">
      <t>センイ</t>
    </rPh>
    <rPh sb="34" eb="36">
      <t>コウギョウ</t>
    </rPh>
    <rPh sb="37" eb="39">
      <t>イルイ</t>
    </rPh>
    <rPh sb="42" eb="43">
      <t>タ</t>
    </rPh>
    <rPh sb="44" eb="46">
      <t>センイ</t>
    </rPh>
    <rPh sb="46" eb="48">
      <t>セイヒン</t>
    </rPh>
    <rPh sb="48" eb="50">
      <t>セイゾウ</t>
    </rPh>
    <rPh sb="50" eb="51">
      <t>ギョウ</t>
    </rPh>
    <rPh sb="52" eb="54">
      <t>トウゴウ</t>
    </rPh>
    <rPh sb="59" eb="60">
      <t>カミ</t>
    </rPh>
    <rPh sb="61" eb="62">
      <t>カミ</t>
    </rPh>
    <rPh sb="62" eb="65">
      <t>カコウヒン</t>
    </rPh>
    <rPh sb="65" eb="67">
      <t>セイゾウ</t>
    </rPh>
    <rPh sb="69" eb="71">
      <t>イチブ</t>
    </rPh>
    <rPh sb="72" eb="74">
      <t>モクザイ</t>
    </rPh>
    <rPh sb="75" eb="78">
      <t>モクセイヒン</t>
    </rPh>
    <rPh sb="78" eb="80">
      <t>セイゾウ</t>
    </rPh>
    <rPh sb="80" eb="81">
      <t>ギョウ</t>
    </rPh>
    <rPh sb="82" eb="84">
      <t>イセツ</t>
    </rPh>
    <rPh sb="85" eb="87">
      <t>カガク</t>
    </rPh>
    <rPh sb="87" eb="89">
      <t>コウギョウ</t>
    </rPh>
    <rPh sb="90" eb="91">
      <t>カマ</t>
    </rPh>
    <rPh sb="91" eb="92">
      <t>ギョウ</t>
    </rPh>
    <rPh sb="93" eb="95">
      <t>ドセキ</t>
    </rPh>
    <rPh sb="95" eb="97">
      <t>セイヒン</t>
    </rPh>
    <rPh sb="97" eb="99">
      <t>セイゾウ</t>
    </rPh>
    <rPh sb="99" eb="100">
      <t>ギョウ</t>
    </rPh>
    <rPh sb="101" eb="103">
      <t>イチブ</t>
    </rPh>
    <rPh sb="104" eb="106">
      <t>センイ</t>
    </rPh>
    <rPh sb="106" eb="108">
      <t>コウギョウ</t>
    </rPh>
    <rPh sb="109" eb="111">
      <t>イセツ</t>
    </rPh>
    <rPh sb="112" eb="114">
      <t>イッパン</t>
    </rPh>
    <rPh sb="114" eb="116">
      <t>キカイ</t>
    </rPh>
    <rPh sb="116" eb="118">
      <t>キグ</t>
    </rPh>
    <phoneticPr fontId="4"/>
  </si>
  <si>
    <t xml:space="preserve"> 製造業がはん用機械器具、生産用機械器具、業務用機械器具製造業に分割、電気機械器具製造業が電子部品・デバイス・電子回路製造業へ一部移設、精密機械器具製造業が業務用機械器具とその他の製造業に分割、その他の製造業の一部が業務用機械器具</t>
    <rPh sb="1" eb="4">
      <t>セイゾウギョウ</t>
    </rPh>
    <rPh sb="7" eb="8">
      <t>ヨウ</t>
    </rPh>
    <rPh sb="8" eb="10">
      <t>キカイ</t>
    </rPh>
    <rPh sb="10" eb="12">
      <t>キグ</t>
    </rPh>
    <rPh sb="13" eb="20">
      <t>セイサンヨウキカイキグ</t>
    </rPh>
    <rPh sb="28" eb="30">
      <t>セイゾウ</t>
    </rPh>
    <rPh sb="39" eb="41">
      <t>キグ</t>
    </rPh>
    <rPh sb="41" eb="43">
      <t>セイゾウ</t>
    </rPh>
    <rPh sb="59" eb="61">
      <t>セイゾウ</t>
    </rPh>
    <rPh sb="72" eb="74">
      <t>キグ</t>
    </rPh>
    <rPh sb="74" eb="76">
      <t>セイゾウ</t>
    </rPh>
    <rPh sb="90" eb="93">
      <t>セイゾウギョウ</t>
    </rPh>
    <rPh sb="101" eb="104">
      <t>セイゾウギョウ</t>
    </rPh>
    <phoneticPr fontId="4"/>
  </si>
  <si>
    <t xml:space="preserve"> 製造業に一部移設されたため、前回調査の数値と接続しません。</t>
    <rPh sb="1" eb="4">
      <t>セイゾウギョウ</t>
    </rPh>
    <rPh sb="5" eb="7">
      <t>イチブ</t>
    </rPh>
    <rPh sb="7" eb="9">
      <t>イセツ</t>
    </rPh>
    <rPh sb="15" eb="17">
      <t>ゼンカイ</t>
    </rPh>
    <rPh sb="17" eb="19">
      <t>チョウサ</t>
    </rPh>
    <phoneticPr fontId="4"/>
  </si>
  <si>
    <t xml:space="preserve"> 平成２３年の数値は、平成２４年経済センサス-活動調査の製造業に関する調査結果に基づく数値となります。</t>
    <rPh sb="1" eb="3">
      <t>ヘイセイ</t>
    </rPh>
    <rPh sb="5" eb="6">
      <t>ネン</t>
    </rPh>
    <rPh sb="7" eb="9">
      <t>スウチ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8" eb="30">
      <t>セイゾウ</t>
    </rPh>
    <rPh sb="30" eb="31">
      <t>ギョウ</t>
    </rPh>
    <rPh sb="32" eb="33">
      <t>カン</t>
    </rPh>
    <rPh sb="35" eb="37">
      <t>チョウサ</t>
    </rPh>
    <rPh sb="37" eb="39">
      <t>ケッカ</t>
    </rPh>
    <rPh sb="40" eb="41">
      <t>モト</t>
    </rPh>
    <rPh sb="43" eb="45">
      <t>スウチ</t>
    </rPh>
    <phoneticPr fontId="4"/>
  </si>
  <si>
    <t>区　分</t>
    <rPh sb="0" eb="1">
      <t>ク</t>
    </rPh>
    <rPh sb="2" eb="3">
      <t>ブン</t>
    </rPh>
    <phoneticPr fontId="4"/>
  </si>
  <si>
    <t>総　数</t>
    <phoneticPr fontId="4"/>
  </si>
  <si>
    <t>飲料・
飼料・
たばこ</t>
    <phoneticPr fontId="4"/>
  </si>
  <si>
    <t>繊維</t>
    <phoneticPr fontId="4"/>
  </si>
  <si>
    <t>衣　服・その他の繊維</t>
    <phoneticPr fontId="4"/>
  </si>
  <si>
    <t>パルプ・紙・
紙加工品</t>
    <phoneticPr fontId="4"/>
  </si>
  <si>
    <t>出版・
印刷・
同関連品</t>
    <phoneticPr fontId="4"/>
  </si>
  <si>
    <t>化学</t>
    <phoneticPr fontId="4"/>
  </si>
  <si>
    <t>ｺﾞﾑ製品</t>
    <phoneticPr fontId="4"/>
  </si>
  <si>
    <t>なめし皮・同製品・ 毛皮</t>
    <phoneticPr fontId="4"/>
  </si>
  <si>
    <t>鉄　鋼</t>
    <phoneticPr fontId="4"/>
  </si>
  <si>
    <t>電子部品・ﾃﾞﾊﾞｲｽ・電子回路</t>
    <rPh sb="12" eb="14">
      <t>デンシ</t>
    </rPh>
    <rPh sb="14" eb="16">
      <t>カイロ</t>
    </rPh>
    <phoneticPr fontId="4"/>
  </si>
  <si>
    <t>木 材・</t>
    <phoneticPr fontId="4"/>
  </si>
  <si>
    <t>家具・</t>
    <phoneticPr fontId="4"/>
  </si>
  <si>
    <t xml:space="preserve"> 石油・</t>
    <phoneticPr fontId="4"/>
  </si>
  <si>
    <t>ﾌﾟﾗｽﾁｯｸ</t>
    <phoneticPr fontId="4"/>
  </si>
  <si>
    <t>窯  業・</t>
    <phoneticPr fontId="4"/>
  </si>
  <si>
    <t>一般機械</t>
  </si>
  <si>
    <t>はん用</t>
    <rPh sb="2" eb="3">
      <t>ヨウ</t>
    </rPh>
    <phoneticPr fontId="4"/>
  </si>
  <si>
    <t>生産用</t>
    <rPh sb="0" eb="3">
      <t>セイサンヨウ</t>
    </rPh>
    <phoneticPr fontId="4"/>
  </si>
  <si>
    <t>業務用</t>
    <rPh sb="0" eb="3">
      <t>ギョウムヨウ</t>
    </rPh>
    <phoneticPr fontId="4"/>
  </si>
  <si>
    <t>電気機械</t>
  </si>
  <si>
    <t>情報通信</t>
    <phoneticPr fontId="4"/>
  </si>
  <si>
    <t>輸送用</t>
    <phoneticPr fontId="4"/>
  </si>
  <si>
    <t>精密機械</t>
  </si>
  <si>
    <t>木製品</t>
  </si>
  <si>
    <t>装備品</t>
  </si>
  <si>
    <t>石炭製品</t>
  </si>
  <si>
    <t>製  品</t>
    <phoneticPr fontId="4"/>
  </si>
  <si>
    <t>土石製品</t>
  </si>
  <si>
    <t>器  具</t>
    <phoneticPr fontId="4"/>
  </si>
  <si>
    <t>機械器具</t>
    <rPh sb="0" eb="2">
      <t>キカイ</t>
    </rPh>
    <rPh sb="2" eb="4">
      <t>キグ</t>
    </rPh>
    <phoneticPr fontId="4"/>
  </si>
  <si>
    <t>機械器具</t>
  </si>
  <si>
    <t>器  具</t>
    <phoneticPr fontId="4"/>
  </si>
  <si>
    <t xml:space="preserve">    14</t>
    <phoneticPr fontId="4"/>
  </si>
  <si>
    <t>-</t>
    <phoneticPr fontId="4"/>
  </si>
  <si>
    <t xml:space="preserve">    15</t>
    <phoneticPr fontId="4"/>
  </si>
  <si>
    <t xml:space="preserve">    16</t>
    <phoneticPr fontId="4"/>
  </si>
  <si>
    <t>-</t>
    <phoneticPr fontId="4"/>
  </si>
  <si>
    <t xml:space="preserve">    17</t>
    <phoneticPr fontId="4"/>
  </si>
  <si>
    <t xml:space="preserve">    18</t>
    <phoneticPr fontId="4"/>
  </si>
  <si>
    <t xml:space="preserve">    19</t>
  </si>
  <si>
    <t xml:space="preserve">    20</t>
    <phoneticPr fontId="4"/>
  </si>
  <si>
    <t xml:space="preserve">    21</t>
    <phoneticPr fontId="4"/>
  </si>
  <si>
    <t xml:space="preserve">    22</t>
    <phoneticPr fontId="4"/>
  </si>
  <si>
    <t xml:space="preserve">    23</t>
    <phoneticPr fontId="4"/>
  </si>
  <si>
    <t xml:space="preserve">    24</t>
  </si>
  <si>
    <t xml:space="preserve">    25</t>
    <phoneticPr fontId="4"/>
  </si>
  <si>
    <t xml:space="preserve">    26</t>
    <phoneticPr fontId="4"/>
  </si>
  <si>
    <t>-</t>
    <phoneticPr fontId="4"/>
  </si>
  <si>
    <t>内　　　容</t>
    <rPh sb="0" eb="1">
      <t>ナイ</t>
    </rPh>
    <rPh sb="4" eb="5">
      <t>カタチ</t>
    </rPh>
    <phoneticPr fontId="4"/>
  </si>
  <si>
    <t>５．製造業</t>
    <rPh sb="2" eb="5">
      <t>セイゾウギョウ</t>
    </rPh>
    <phoneticPr fontId="4"/>
  </si>
  <si>
    <t>５－３　産業別、経営組織別事業所数、従業者数、製造品出荷額等、原材料使用額等及び現金給与総額（従業者４人以上事業所）</t>
  </si>
  <si>
    <t>５－５　産業別、事業所数の構成比（従業者４人以上事業所）</t>
  </si>
  <si>
    <t>５－２　産業中分類新旧対応表</t>
    <rPh sb="6" eb="7">
      <t>チュウ</t>
    </rPh>
    <rPh sb="7" eb="9">
      <t>ブンルイ</t>
    </rPh>
    <rPh sb="9" eb="11">
      <t>シンキュウ</t>
    </rPh>
    <rPh sb="11" eb="13">
      <t>タイオウ</t>
    </rPh>
    <rPh sb="13" eb="14">
      <t>ヒョウ</t>
    </rPh>
    <phoneticPr fontId="1"/>
  </si>
  <si>
    <t>産業中分類新旧対応表（表５－２関連）</t>
    <rPh sb="0" eb="2">
      <t>サンギョウ</t>
    </rPh>
    <rPh sb="2" eb="3">
      <t>チュウ</t>
    </rPh>
    <rPh sb="3" eb="5">
      <t>ブンルイ</t>
    </rPh>
    <rPh sb="5" eb="7">
      <t>シンキュウ</t>
    </rPh>
    <rPh sb="7" eb="9">
      <t>タイオウ</t>
    </rPh>
    <rPh sb="9" eb="10">
      <t>ヒョウ</t>
    </rPh>
    <rPh sb="11" eb="12">
      <t>ヒョウ</t>
    </rPh>
    <rPh sb="15" eb="17">
      <t>カンレン</t>
    </rPh>
    <phoneticPr fontId="4"/>
  </si>
  <si>
    <t xml:space="preserve">     27</t>
    <phoneticPr fontId="1"/>
  </si>
  <si>
    <t>　平成２７年の数値は、平成２８年経済センサス-活動調査の製造業に関する調査結果に基づく数値となります。</t>
    <rPh sb="1" eb="3">
      <t>ヘイセイ</t>
    </rPh>
    <rPh sb="5" eb="6">
      <t>ネン</t>
    </rPh>
    <rPh sb="7" eb="9">
      <t>スウチ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8" eb="30">
      <t>セイゾウ</t>
    </rPh>
    <rPh sb="30" eb="31">
      <t>ギョウ</t>
    </rPh>
    <rPh sb="32" eb="33">
      <t>カン</t>
    </rPh>
    <rPh sb="35" eb="37">
      <t>チョウサ</t>
    </rPh>
    <rPh sb="37" eb="39">
      <t>ケッカ</t>
    </rPh>
    <rPh sb="40" eb="41">
      <t>モト</t>
    </rPh>
    <rPh sb="43" eb="45">
      <t>スウチ</t>
    </rPh>
    <phoneticPr fontId="4"/>
  </si>
  <si>
    <t>平成27年</t>
    <phoneticPr fontId="4"/>
  </si>
  <si>
    <t>-</t>
    <phoneticPr fontId="1"/>
  </si>
  <si>
    <t xml:space="preserve">    27</t>
    <phoneticPr fontId="4"/>
  </si>
  <si>
    <t xml:space="preserve">     27</t>
  </si>
  <si>
    <t xml:space="preserve"> 平成２７年の数値は、平成２８年経済センサス-活動調査の製造業に関する調査結果に基づく数値となります。</t>
    <rPh sb="1" eb="3">
      <t>ヘイセイ</t>
    </rPh>
    <rPh sb="5" eb="6">
      <t>ネン</t>
    </rPh>
    <rPh sb="7" eb="9">
      <t>スウチ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28" eb="30">
      <t>セイゾウ</t>
    </rPh>
    <rPh sb="30" eb="31">
      <t>ギョウ</t>
    </rPh>
    <rPh sb="32" eb="33">
      <t>カン</t>
    </rPh>
    <rPh sb="35" eb="37">
      <t>チョウサ</t>
    </rPh>
    <rPh sb="37" eb="39">
      <t>ケッカ</t>
    </rPh>
    <rPh sb="40" eb="41">
      <t>モト</t>
    </rPh>
    <rPh sb="43" eb="45">
      <t>スウチ</t>
    </rPh>
    <phoneticPr fontId="4"/>
  </si>
  <si>
    <t>５－１　従業者規模別事業所数（従業者４人以上事業所）</t>
    <rPh sb="22" eb="25">
      <t>ジギョウショ</t>
    </rPh>
    <phoneticPr fontId="4"/>
  </si>
  <si>
    <t>事業所数</t>
    <phoneticPr fontId="1"/>
  </si>
  <si>
    <t>５－４　従業者３０人以上の製造業における事業所数、製造品出荷額等、原材料使用額等及び現金給与総額</t>
    <rPh sb="25" eb="27">
      <t>セイゾウ</t>
    </rPh>
    <rPh sb="27" eb="28">
      <t>ヒン</t>
    </rPh>
    <rPh sb="28" eb="30">
      <t>シュッカ</t>
    </rPh>
    <rPh sb="33" eb="36">
      <t>ゲンザイリョウ</t>
    </rPh>
    <rPh sb="36" eb="38">
      <t>シヨウ</t>
    </rPh>
    <rPh sb="38" eb="39">
      <t>ガク</t>
    </rPh>
    <rPh sb="39" eb="40">
      <t>トウ</t>
    </rPh>
    <rPh sb="40" eb="41">
      <t>オヨ</t>
    </rPh>
    <rPh sb="42" eb="44">
      <t>ゲンキン</t>
    </rPh>
    <rPh sb="44" eb="46">
      <t>キュウヨ</t>
    </rPh>
    <rPh sb="46" eb="48">
      <t>ソウガク</t>
    </rPh>
    <phoneticPr fontId="4"/>
  </si>
  <si>
    <t>５－１　従業者規模別事業所数（従業者４人以上事業所）</t>
    <phoneticPr fontId="1"/>
  </si>
  <si>
    <t>５－２　産業別事業所数（従業者４人以上事業所）</t>
    <phoneticPr fontId="4"/>
  </si>
  <si>
    <t>５－２　産業別事業所数（従業者４人以上事業所）</t>
    <phoneticPr fontId="1"/>
  </si>
  <si>
    <t>５－４　従業者３０人以上の製造業における事業所数、製造品出荷額等、原材料使用額等及び現金給与総額</t>
    <phoneticPr fontId="1"/>
  </si>
  <si>
    <t xml:space="preserve">     28</t>
    <phoneticPr fontId="1"/>
  </si>
  <si>
    <t>平成28年</t>
    <phoneticPr fontId="4"/>
  </si>
  <si>
    <t xml:space="preserve">    28</t>
    <phoneticPr fontId="4"/>
  </si>
  <si>
    <t>－</t>
  </si>
  <si>
    <t>「その他の製品」に含む</t>
    <rPh sb="3" eb="4">
      <t>タ</t>
    </rPh>
    <rPh sb="5" eb="7">
      <t>セイヒン</t>
    </rPh>
    <rPh sb="9" eb="10">
      <t>フク</t>
    </rPh>
    <phoneticPr fontId="1"/>
  </si>
  <si>
    <t>令和２年山形市統計書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</si>
</sst>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);[Red]\(#,##0\)"/>
    <numFmt numFmtId="177" formatCode="0.0%"/>
    <numFmt numFmtId="178" formatCode="#,##0.000;[Red]\-#,##0.000"/>
    <numFmt numFmtId="179" formatCode="0_);[Red]\(0\)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6"/>
      <name val="HGSｺﾞｼｯｸM"/>
      <family val="3"/>
      <charset val="128"/>
    </font>
    <font>
      <b/>
      <sz val="9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22"/>
      <name val="HGSｺﾞｼｯｸM"/>
      <family val="3"/>
      <charset val="128"/>
    </font>
    <font>
      <b/>
      <sz val="18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B0FDA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A8E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" fillId="0" borderId="0"/>
  </cellStyleXfs>
  <cellXfs count="257">
    <xf numFmtId="0" fontId="0" fillId="0" borderId="0" xfId="0">
      <alignment vertical="center"/>
    </xf>
    <xf numFmtId="0" fontId="3" fillId="0" borderId="0" xfId="3" applyFont="1"/>
    <xf numFmtId="0" fontId="5" fillId="0" borderId="0" xfId="3" applyFont="1"/>
    <xf numFmtId="0" fontId="6" fillId="0" borderId="0" xfId="3" applyFont="1" applyBorder="1"/>
    <xf numFmtId="0" fontId="5" fillId="0" borderId="0" xfId="3" applyFont="1" applyBorder="1"/>
    <xf numFmtId="0" fontId="6" fillId="0" borderId="0" xfId="3" applyFont="1" applyBorder="1" applyAlignment="1">
      <alignment horizontal="right" vertical="center"/>
    </xf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6" fillId="0" borderId="0" xfId="3" applyFont="1" applyBorder="1" applyAlignment="1"/>
    <xf numFmtId="0" fontId="5" fillId="0" borderId="3" xfId="3" applyFont="1" applyBorder="1"/>
    <xf numFmtId="49" fontId="6" fillId="0" borderId="0" xfId="3" applyNumberFormat="1" applyFont="1" applyBorder="1" applyAlignment="1">
      <alignment horizontal="center"/>
    </xf>
    <xf numFmtId="38" fontId="6" fillId="0" borderId="3" xfId="2" applyFont="1" applyBorder="1"/>
    <xf numFmtId="38" fontId="6" fillId="0" borderId="0" xfId="2" applyFont="1" applyBorder="1"/>
    <xf numFmtId="38" fontId="6" fillId="0" borderId="0" xfId="2" applyFont="1"/>
    <xf numFmtId="38" fontId="6" fillId="0" borderId="0" xfId="2" applyFont="1" applyFill="1" applyBorder="1" applyAlignment="1">
      <alignment horizontal="right" vertical="center"/>
    </xf>
    <xf numFmtId="49" fontId="6" fillId="0" borderId="0" xfId="3" applyNumberFormat="1" applyFont="1" applyFill="1" applyBorder="1" applyAlignment="1">
      <alignment horizontal="center"/>
    </xf>
    <xf numFmtId="38" fontId="6" fillId="0" borderId="3" xfId="2" applyFont="1" applyFill="1" applyBorder="1"/>
    <xf numFmtId="38" fontId="5" fillId="0" borderId="0" xfId="3" applyNumberFormat="1" applyFont="1"/>
    <xf numFmtId="38" fontId="6" fillId="0" borderId="0" xfId="2" applyFont="1" applyFill="1"/>
    <xf numFmtId="38" fontId="6" fillId="0" borderId="0" xfId="2" applyFont="1" applyFill="1" applyAlignment="1">
      <alignment horizontal="right"/>
    </xf>
    <xf numFmtId="0" fontId="5" fillId="0" borderId="0" xfId="3" applyFont="1" applyFill="1"/>
    <xf numFmtId="38" fontId="5" fillId="0" borderId="0" xfId="3" applyNumberFormat="1" applyFont="1" applyFill="1"/>
    <xf numFmtId="0" fontId="6" fillId="0" borderId="4" xfId="3" applyFont="1" applyBorder="1"/>
    <xf numFmtId="0" fontId="5" fillId="0" borderId="5" xfId="3" applyFont="1" applyBorder="1"/>
    <xf numFmtId="0" fontId="5" fillId="0" borderId="4" xfId="3" applyFont="1" applyBorder="1"/>
    <xf numFmtId="0" fontId="6" fillId="0" borderId="0" xfId="3" applyFont="1"/>
    <xf numFmtId="0" fontId="3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6" fillId="0" borderId="0" xfId="3" applyFont="1" applyBorder="1" applyAlignment="1">
      <alignment horizontal="left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/>
    </xf>
    <xf numFmtId="0" fontId="8" fillId="0" borderId="3" xfId="3" applyFont="1" applyBorder="1" applyAlignment="1">
      <alignment horizontal="center" vertical="center"/>
    </xf>
    <xf numFmtId="0" fontId="8" fillId="0" borderId="3" xfId="3" applyFont="1" applyBorder="1" applyAlignment="1">
      <alignment horizontal="center"/>
    </xf>
    <xf numFmtId="0" fontId="8" fillId="0" borderId="5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top"/>
    </xf>
    <xf numFmtId="0" fontId="6" fillId="0" borderId="0" xfId="3" applyFont="1" applyBorder="1" applyAlignment="1">
      <alignment vertical="center"/>
    </xf>
    <xf numFmtId="49" fontId="9" fillId="0" borderId="0" xfId="3" applyNumberFormat="1" applyFont="1" applyBorder="1" applyAlignment="1">
      <alignment horizontal="right" vertical="top"/>
    </xf>
    <xf numFmtId="49" fontId="9" fillId="0" borderId="3" xfId="3" applyNumberFormat="1" applyFont="1" applyBorder="1" applyAlignment="1">
      <alignment horizontal="right" vertical="top"/>
    </xf>
    <xf numFmtId="49" fontId="9" fillId="0" borderId="0" xfId="3" applyNumberFormat="1" applyFont="1" applyAlignment="1">
      <alignment horizontal="right" vertical="top"/>
    </xf>
    <xf numFmtId="38" fontId="6" fillId="0" borderId="0" xfId="2" applyFont="1" applyFill="1" applyBorder="1" applyAlignment="1">
      <alignment horizontal="right"/>
    </xf>
    <xf numFmtId="0" fontId="6" fillId="0" borderId="0" xfId="3" applyFont="1" applyFill="1" applyBorder="1"/>
    <xf numFmtId="0" fontId="6" fillId="0" borderId="0" xfId="3" applyFont="1" applyFill="1"/>
    <xf numFmtId="0" fontId="10" fillId="0" borderId="9" xfId="3" applyFont="1" applyFill="1" applyBorder="1" applyAlignment="1">
      <alignment horizontal="left"/>
    </xf>
    <xf numFmtId="38" fontId="6" fillId="0" borderId="0" xfId="3" applyNumberFormat="1" applyFont="1" applyFill="1"/>
    <xf numFmtId="0" fontId="6" fillId="0" borderId="0" xfId="3" applyNumberFormat="1" applyFont="1" applyBorder="1" applyAlignment="1">
      <alignment vertical="center"/>
    </xf>
    <xf numFmtId="0" fontId="6" fillId="0" borderId="0" xfId="3" applyFont="1" applyFill="1" applyBorder="1" applyAlignment="1">
      <alignment horizontal="right"/>
    </xf>
    <xf numFmtId="0" fontId="6" fillId="0" borderId="0" xfId="3" applyNumberFormat="1" applyFont="1" applyBorder="1" applyAlignment="1">
      <alignment horizontal="right" vertical="center"/>
    </xf>
    <xf numFmtId="0" fontId="6" fillId="0" borderId="0" xfId="3" applyFont="1" applyBorder="1" applyAlignment="1">
      <alignment horizontal="right"/>
    </xf>
    <xf numFmtId="0" fontId="6" fillId="0" borderId="0" xfId="3" applyFont="1" applyAlignment="1"/>
    <xf numFmtId="0" fontId="6" fillId="0" borderId="0" xfId="3" applyFont="1" applyAlignment="1">
      <alignment horizontal="right"/>
    </xf>
    <xf numFmtId="0" fontId="11" fillId="0" borderId="0" xfId="3" applyFont="1" applyFill="1"/>
    <xf numFmtId="0" fontId="5" fillId="0" borderId="0" xfId="3" applyFont="1" applyFill="1" applyBorder="1"/>
    <xf numFmtId="0" fontId="7" fillId="0" borderId="0" xfId="3" applyFont="1" applyFill="1" applyBorder="1"/>
    <xf numFmtId="0" fontId="6" fillId="0" borderId="0" xfId="3" applyFont="1" applyFill="1" applyBorder="1" applyAlignment="1">
      <alignment horizontal="right" vertical="center"/>
    </xf>
    <xf numFmtId="0" fontId="7" fillId="0" borderId="0" xfId="3" applyFont="1" applyBorder="1"/>
    <xf numFmtId="0" fontId="6" fillId="0" borderId="5" xfId="3" applyFont="1" applyFill="1" applyBorder="1" applyAlignment="1">
      <alignment horizontal="center" vertical="center"/>
    </xf>
    <xf numFmtId="0" fontId="5" fillId="0" borderId="0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12" xfId="3" applyFont="1" applyFill="1" applyBorder="1"/>
    <xf numFmtId="0" fontId="5" fillId="0" borderId="3" xfId="3" applyFont="1" applyFill="1" applyBorder="1"/>
    <xf numFmtId="0" fontId="5" fillId="0" borderId="9" xfId="3" applyFont="1" applyFill="1" applyBorder="1"/>
    <xf numFmtId="0" fontId="5" fillId="0" borderId="8" xfId="3" applyFont="1" applyFill="1" applyBorder="1"/>
    <xf numFmtId="0" fontId="5" fillId="0" borderId="6" xfId="3" applyFont="1" applyFill="1" applyBorder="1"/>
    <xf numFmtId="49" fontId="6" fillId="0" borderId="9" xfId="3" applyNumberFormat="1" applyFont="1" applyFill="1" applyBorder="1" applyAlignment="1">
      <alignment horizontal="center"/>
    </xf>
    <xf numFmtId="38" fontId="6" fillId="0" borderId="0" xfId="2" applyFont="1" applyFill="1" applyBorder="1"/>
    <xf numFmtId="38" fontId="6" fillId="0" borderId="9" xfId="2" applyFont="1" applyFill="1" applyBorder="1"/>
    <xf numFmtId="38" fontId="6" fillId="0" borderId="8" xfId="2" applyFont="1" applyFill="1" applyBorder="1"/>
    <xf numFmtId="3" fontId="6" fillId="0" borderId="3" xfId="3" applyNumberFormat="1" applyFont="1" applyFill="1" applyBorder="1" applyAlignment="1">
      <alignment horizontal="right" vertical="center"/>
    </xf>
    <xf numFmtId="3" fontId="6" fillId="0" borderId="0" xfId="3" applyNumberFormat="1" applyFont="1" applyFill="1" applyBorder="1" applyAlignment="1">
      <alignment horizontal="right" vertical="center"/>
    </xf>
    <xf numFmtId="3" fontId="6" fillId="0" borderId="9" xfId="3" applyNumberFormat="1" applyFont="1" applyFill="1" applyBorder="1" applyAlignment="1">
      <alignment horizontal="right" vertical="center"/>
    </xf>
    <xf numFmtId="3" fontId="6" fillId="0" borderId="8" xfId="3" applyNumberFormat="1" applyFont="1" applyFill="1" applyBorder="1" applyAlignment="1">
      <alignment horizontal="right" vertical="center"/>
    </xf>
    <xf numFmtId="3" fontId="6" fillId="5" borderId="8" xfId="3" applyNumberFormat="1" applyFont="1" applyFill="1" applyBorder="1" applyAlignment="1">
      <alignment horizontal="right" vertical="center"/>
    </xf>
    <xf numFmtId="49" fontId="6" fillId="0" borderId="13" xfId="3" applyNumberFormat="1" applyFont="1" applyFill="1" applyBorder="1" applyAlignment="1">
      <alignment horizontal="center"/>
    </xf>
    <xf numFmtId="38" fontId="6" fillId="0" borderId="4" xfId="2" applyFont="1" applyFill="1" applyBorder="1" applyAlignment="1">
      <alignment horizontal="right"/>
    </xf>
    <xf numFmtId="38" fontId="6" fillId="0" borderId="5" xfId="2" applyFont="1" applyFill="1" applyBorder="1" applyAlignment="1">
      <alignment horizontal="right"/>
    </xf>
    <xf numFmtId="38" fontId="6" fillId="0" borderId="13" xfId="2" applyFont="1" applyFill="1" applyBorder="1" applyAlignment="1">
      <alignment horizontal="right"/>
    </xf>
    <xf numFmtId="38" fontId="6" fillId="0" borderId="11" xfId="2" applyFont="1" applyFill="1" applyBorder="1" applyAlignment="1">
      <alignment horizontal="right"/>
    </xf>
    <xf numFmtId="0" fontId="6" fillId="0" borderId="9" xfId="3" applyFont="1" applyFill="1" applyBorder="1" applyAlignment="1">
      <alignment horizontal="left" indent="1"/>
    </xf>
    <xf numFmtId="41" fontId="6" fillId="0" borderId="7" xfId="3" applyNumberFormat="1" applyFont="1" applyBorder="1" applyAlignment="1">
      <alignment horizontal="right" vertical="center"/>
    </xf>
    <xf numFmtId="41" fontId="6" fillId="0" borderId="14" xfId="3" applyNumberFormat="1" applyFont="1" applyBorder="1" applyAlignment="1">
      <alignment horizontal="right" vertical="center"/>
    </xf>
    <xf numFmtId="41" fontId="6" fillId="0" borderId="9" xfId="3" applyNumberFormat="1" applyFont="1" applyBorder="1" applyAlignment="1">
      <alignment horizontal="right" vertical="center"/>
    </xf>
    <xf numFmtId="41" fontId="6" fillId="0" borderId="0" xfId="3" applyNumberFormat="1" applyFont="1" applyBorder="1" applyAlignment="1">
      <alignment horizontal="right" vertical="center"/>
    </xf>
    <xf numFmtId="41" fontId="6" fillId="0" borderId="8" xfId="3" applyNumberFormat="1" applyFont="1" applyBorder="1" applyAlignment="1">
      <alignment horizontal="right" vertical="center"/>
    </xf>
    <xf numFmtId="41" fontId="6" fillId="0" borderId="8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/>
    </xf>
    <xf numFmtId="0" fontId="6" fillId="0" borderId="9" xfId="3" applyFont="1" applyFill="1" applyBorder="1" applyAlignment="1">
      <alignment horizontal="left" indent="1" shrinkToFit="1"/>
    </xf>
    <xf numFmtId="0" fontId="6" fillId="0" borderId="13" xfId="3" applyFont="1" applyFill="1" applyBorder="1"/>
    <xf numFmtId="38" fontId="5" fillId="0" borderId="0" xfId="3" applyNumberFormat="1" applyFont="1" applyFill="1" applyBorder="1"/>
    <xf numFmtId="176" fontId="5" fillId="0" borderId="0" xfId="3" applyNumberFormat="1" applyFont="1"/>
    <xf numFmtId="176" fontId="5" fillId="0" borderId="0" xfId="3" applyNumberFormat="1" applyFont="1" applyBorder="1"/>
    <xf numFmtId="176" fontId="6" fillId="0" borderId="0" xfId="3" applyNumberFormat="1" applyFont="1" applyBorder="1" applyAlignment="1">
      <alignment horizontal="right"/>
    </xf>
    <xf numFmtId="176" fontId="6" fillId="0" borderId="0" xfId="3" applyNumberFormat="1" applyFont="1" applyBorder="1" applyAlignment="1">
      <alignment horizontal="right" vertical="center"/>
    </xf>
    <xf numFmtId="176" fontId="5" fillId="0" borderId="0" xfId="3" applyNumberFormat="1" applyFont="1" applyAlignment="1">
      <alignment vertical="center"/>
    </xf>
    <xf numFmtId="176" fontId="8" fillId="0" borderId="5" xfId="3" applyNumberFormat="1" applyFont="1" applyBorder="1" applyAlignment="1">
      <alignment horizontal="center" vertical="center"/>
    </xf>
    <xf numFmtId="176" fontId="5" fillId="0" borderId="14" xfId="3" applyNumberFormat="1" applyFont="1" applyBorder="1"/>
    <xf numFmtId="176" fontId="5" fillId="0" borderId="7" xfId="3" applyNumberFormat="1" applyFont="1" applyBorder="1"/>
    <xf numFmtId="176" fontId="6" fillId="0" borderId="3" xfId="2" applyNumberFormat="1" applyFont="1" applyBorder="1" applyAlignment="1">
      <alignment horizontal="right"/>
    </xf>
    <xf numFmtId="176" fontId="6" fillId="0" borderId="0" xfId="2" applyNumberFormat="1" applyFont="1" applyBorder="1" applyAlignment="1">
      <alignment horizontal="right"/>
    </xf>
    <xf numFmtId="176" fontId="6" fillId="0" borderId="3" xfId="2" applyNumberFormat="1" applyFont="1" applyBorder="1"/>
    <xf numFmtId="176" fontId="6" fillId="0" borderId="0" xfId="2" applyNumberFormat="1" applyFont="1"/>
    <xf numFmtId="176" fontId="6" fillId="0" borderId="0" xfId="3" applyNumberFormat="1" applyFont="1"/>
    <xf numFmtId="176" fontId="6" fillId="0" borderId="3" xfId="2" applyNumberFormat="1" applyFont="1" applyFill="1" applyBorder="1"/>
    <xf numFmtId="176" fontId="6" fillId="0" borderId="0" xfId="2" applyNumberFormat="1" applyFont="1" applyFill="1" applyBorder="1"/>
    <xf numFmtId="176" fontId="6" fillId="0" borderId="0" xfId="2" applyNumberFormat="1" applyFont="1" applyFill="1"/>
    <xf numFmtId="176" fontId="6" fillId="0" borderId="0" xfId="3" applyNumberFormat="1" applyFont="1" applyFill="1"/>
    <xf numFmtId="176" fontId="5" fillId="0" borderId="0" xfId="3" applyNumberFormat="1" applyFont="1" applyFill="1"/>
    <xf numFmtId="176" fontId="6" fillId="0" borderId="0" xfId="3" applyNumberFormat="1" applyFont="1" applyFill="1" applyBorder="1"/>
    <xf numFmtId="49" fontId="6" fillId="0" borderId="0" xfId="2" applyNumberFormat="1" applyFont="1" applyBorder="1" applyAlignment="1">
      <alignment horizontal="center"/>
    </xf>
    <xf numFmtId="176" fontId="12" fillId="0" borderId="13" xfId="3" applyNumberFormat="1" applyFont="1" applyFill="1" applyBorder="1"/>
    <xf numFmtId="176" fontId="12" fillId="0" borderId="4" xfId="2" applyNumberFormat="1" applyFont="1" applyFill="1" applyBorder="1" applyAlignment="1">
      <alignment horizontal="right"/>
    </xf>
    <xf numFmtId="176" fontId="13" fillId="0" borderId="0" xfId="3" applyNumberFormat="1" applyFont="1" applyBorder="1"/>
    <xf numFmtId="0" fontId="11" fillId="0" borderId="0" xfId="3" applyFont="1"/>
    <xf numFmtId="0" fontId="7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wrapText="1"/>
    </xf>
    <xf numFmtId="0" fontId="7" fillId="0" borderId="3" xfId="3" applyFont="1" applyBorder="1" applyAlignment="1">
      <alignment horizontal="center" vertical="center"/>
    </xf>
    <xf numFmtId="0" fontId="8" fillId="0" borderId="5" xfId="3" applyFont="1" applyBorder="1" applyAlignment="1">
      <alignment vertical="center"/>
    </xf>
    <xf numFmtId="0" fontId="7" fillId="0" borderId="5" xfId="3" applyFont="1" applyBorder="1" applyAlignment="1">
      <alignment vertical="center"/>
    </xf>
    <xf numFmtId="0" fontId="7" fillId="0" borderId="11" xfId="3" applyFont="1" applyBorder="1" applyAlignment="1">
      <alignment vertical="center"/>
    </xf>
    <xf numFmtId="0" fontId="6" fillId="0" borderId="3" xfId="3" applyFont="1" applyBorder="1"/>
    <xf numFmtId="0" fontId="6" fillId="0" borderId="9" xfId="3" applyFont="1" applyBorder="1"/>
    <xf numFmtId="0" fontId="6" fillId="0" borderId="0" xfId="3" applyFont="1" applyBorder="1" applyAlignment="1">
      <alignment horizontal="center"/>
    </xf>
    <xf numFmtId="177" fontId="6" fillId="0" borderId="3" xfId="1" applyNumberFormat="1" applyFont="1" applyBorder="1"/>
    <xf numFmtId="177" fontId="6" fillId="0" borderId="0" xfId="1" applyNumberFormat="1" applyFont="1" applyBorder="1"/>
    <xf numFmtId="177" fontId="6" fillId="0" borderId="0" xfId="1" applyNumberFormat="1" applyFont="1" applyBorder="1" applyAlignment="1">
      <alignment horizontal="right"/>
    </xf>
    <xf numFmtId="177" fontId="6" fillId="0" borderId="9" xfId="1" applyNumberFormat="1" applyFont="1" applyBorder="1"/>
    <xf numFmtId="0" fontId="6" fillId="0" borderId="3" xfId="1" applyNumberFormat="1" applyFont="1" applyBorder="1"/>
    <xf numFmtId="0" fontId="6" fillId="0" borderId="0" xfId="1" applyNumberFormat="1" applyFont="1" applyBorder="1"/>
    <xf numFmtId="0" fontId="6" fillId="0" borderId="0" xfId="1" applyNumberFormat="1" applyFont="1" applyBorder="1" applyAlignment="1">
      <alignment horizontal="right"/>
    </xf>
    <xf numFmtId="0" fontId="6" fillId="0" borderId="0" xfId="3" applyNumberFormat="1" applyFont="1" applyBorder="1" applyAlignment="1">
      <alignment horizontal="right"/>
    </xf>
    <xf numFmtId="0" fontId="6" fillId="0" borderId="9" xfId="1" applyNumberFormat="1" applyFont="1" applyBorder="1"/>
    <xf numFmtId="177" fontId="6" fillId="0" borderId="0" xfId="3" applyNumberFormat="1" applyFont="1" applyBorder="1"/>
    <xf numFmtId="177" fontId="6" fillId="0" borderId="0" xfId="3" applyNumberFormat="1" applyFont="1" applyBorder="1" applyAlignment="1">
      <alignment horizontal="right"/>
    </xf>
    <xf numFmtId="177" fontId="6" fillId="0" borderId="9" xfId="3" applyNumberFormat="1" applyFont="1" applyBorder="1"/>
    <xf numFmtId="0" fontId="6" fillId="0" borderId="3" xfId="1" applyNumberFormat="1" applyFont="1" applyFill="1" applyBorder="1"/>
    <xf numFmtId="0" fontId="6" fillId="0" borderId="0" xfId="1" applyNumberFormat="1" applyFont="1" applyFill="1" applyBorder="1"/>
    <xf numFmtId="0" fontId="6" fillId="0" borderId="0" xfId="1" applyNumberFormat="1" applyFont="1" applyFill="1" applyBorder="1" applyAlignment="1">
      <alignment horizontal="right"/>
    </xf>
    <xf numFmtId="0" fontId="6" fillId="0" borderId="0" xfId="3" applyNumberFormat="1" applyFont="1" applyFill="1" applyBorder="1" applyAlignment="1">
      <alignment horizontal="right"/>
    </xf>
    <xf numFmtId="0" fontId="6" fillId="0" borderId="9" xfId="1" applyNumberFormat="1" applyFont="1" applyFill="1" applyBorder="1"/>
    <xf numFmtId="0" fontId="6" fillId="0" borderId="0" xfId="3" applyFont="1" applyFill="1" applyBorder="1" applyAlignment="1">
      <alignment horizontal="center"/>
    </xf>
    <xf numFmtId="177" fontId="6" fillId="0" borderId="3" xfId="1" applyNumberFormat="1" applyFont="1" applyFill="1" applyBorder="1"/>
    <xf numFmtId="177" fontId="6" fillId="0" borderId="0" xfId="1" applyNumberFormat="1" applyFont="1" applyFill="1" applyBorder="1"/>
    <xf numFmtId="177" fontId="6" fillId="0" borderId="0" xfId="1" applyNumberFormat="1" applyFont="1" applyFill="1" applyBorder="1" applyAlignment="1">
      <alignment horizontal="right"/>
    </xf>
    <xf numFmtId="177" fontId="6" fillId="0" borderId="9" xfId="1" applyNumberFormat="1" applyFont="1" applyFill="1" applyBorder="1"/>
    <xf numFmtId="177" fontId="6" fillId="0" borderId="0" xfId="3" applyNumberFormat="1" applyFont="1" applyFill="1" applyBorder="1"/>
    <xf numFmtId="177" fontId="6" fillId="0" borderId="0" xfId="3" applyNumberFormat="1" applyFont="1" applyFill="1" applyBorder="1" applyAlignment="1">
      <alignment horizontal="right"/>
    </xf>
    <xf numFmtId="177" fontId="6" fillId="0" borderId="9" xfId="3" applyNumberFormat="1" applyFont="1" applyFill="1" applyBorder="1"/>
    <xf numFmtId="0" fontId="6" fillId="0" borderId="9" xfId="3" applyNumberFormat="1" applyFont="1" applyBorder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right" vertical="center"/>
    </xf>
    <xf numFmtId="0" fontId="6" fillId="0" borderId="9" xfId="3" applyNumberFormat="1" applyFont="1" applyFill="1" applyBorder="1" applyAlignment="1">
      <alignment vertical="center"/>
    </xf>
    <xf numFmtId="0" fontId="7" fillId="0" borderId="0" xfId="3" applyFont="1" applyFill="1"/>
    <xf numFmtId="0" fontId="6" fillId="0" borderId="0" xfId="3" applyNumberFormat="1" applyFont="1" applyFill="1" applyBorder="1"/>
    <xf numFmtId="0" fontId="6" fillId="0" borderId="9" xfId="3" applyNumberFormat="1" applyFont="1" applyFill="1" applyBorder="1"/>
    <xf numFmtId="177" fontId="6" fillId="0" borderId="0" xfId="1" applyNumberFormat="1" applyFont="1" applyBorder="1" applyAlignment="1">
      <alignment vertical="center"/>
    </xf>
    <xf numFmtId="177" fontId="6" fillId="0" borderId="0" xfId="1" applyNumberFormat="1" applyFont="1" applyBorder="1" applyAlignment="1">
      <alignment horizontal="right" vertical="center"/>
    </xf>
    <xf numFmtId="178" fontId="5" fillId="0" borderId="0" xfId="2" applyNumberFormat="1" applyFont="1"/>
    <xf numFmtId="40" fontId="7" fillId="0" borderId="0" xfId="2" applyNumberFormat="1" applyFont="1"/>
    <xf numFmtId="177" fontId="6" fillId="0" borderId="9" xfId="1" applyNumberFormat="1" applyFont="1" applyBorder="1" applyAlignment="1">
      <alignment vertical="center"/>
    </xf>
    <xf numFmtId="0" fontId="6" fillId="0" borderId="3" xfId="2" applyNumberFormat="1" applyFont="1" applyFill="1" applyBorder="1"/>
    <xf numFmtId="0" fontId="5" fillId="0" borderId="3" xfId="3" applyFont="1" applyBorder="1" applyAlignment="1">
      <alignment vertical="center"/>
    </xf>
    <xf numFmtId="41" fontId="6" fillId="0" borderId="8" xfId="2" applyNumberFormat="1" applyFont="1" applyFill="1" applyBorder="1" applyAlignment="1">
      <alignment vertical="center" wrapText="1"/>
    </xf>
    <xf numFmtId="41" fontId="6" fillId="0" borderId="3" xfId="3" applyNumberFormat="1" applyFont="1" applyBorder="1" applyAlignment="1">
      <alignment horizontal="right" vertical="center"/>
    </xf>
    <xf numFmtId="41" fontId="6" fillId="0" borderId="12" xfId="3" applyNumberFormat="1" applyFont="1" applyBorder="1" applyAlignment="1">
      <alignment horizontal="right" vertical="center"/>
    </xf>
    <xf numFmtId="41" fontId="6" fillId="0" borderId="9" xfId="2" applyNumberFormat="1" applyFont="1" applyFill="1" applyBorder="1" applyAlignment="1">
      <alignment horizontal="right" vertical="center"/>
    </xf>
    <xf numFmtId="41" fontId="6" fillId="0" borderId="7" xfId="3" applyNumberFormat="1" applyFont="1" applyFill="1" applyBorder="1" applyAlignment="1">
      <alignment horizontal="right" vertical="center"/>
    </xf>
    <xf numFmtId="41" fontId="6" fillId="0" borderId="3" xfId="3" applyNumberFormat="1" applyFont="1" applyFill="1" applyBorder="1" applyAlignment="1">
      <alignment horizontal="right" vertical="center"/>
    </xf>
    <xf numFmtId="0" fontId="6" fillId="0" borderId="3" xfId="3" applyFont="1" applyBorder="1" applyAlignment="1">
      <alignment vertical="center"/>
    </xf>
    <xf numFmtId="0" fontId="6" fillId="0" borderId="0" xfId="3" applyFont="1" applyAlignment="1">
      <alignment vertical="center"/>
    </xf>
    <xf numFmtId="0" fontId="5" fillId="0" borderId="5" xfId="3" applyFont="1" applyFill="1" applyBorder="1" applyAlignment="1">
      <alignment vertical="center"/>
    </xf>
    <xf numFmtId="0" fontId="5" fillId="0" borderId="4" xfId="3" applyFont="1" applyFill="1" applyBorder="1" applyAlignment="1">
      <alignment vertical="center"/>
    </xf>
    <xf numFmtId="0" fontId="5" fillId="0" borderId="13" xfId="3" applyFont="1" applyFill="1" applyBorder="1" applyAlignment="1">
      <alignment vertical="center"/>
    </xf>
    <xf numFmtId="0" fontId="6" fillId="0" borderId="8" xfId="3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5" fillId="0" borderId="11" xfId="3" applyFont="1" applyFill="1" applyBorder="1" applyAlignment="1">
      <alignment vertical="center"/>
    </xf>
    <xf numFmtId="0" fontId="10" fillId="0" borderId="9" xfId="3" applyFont="1" applyBorder="1" applyAlignment="1">
      <alignment horizontal="left"/>
    </xf>
    <xf numFmtId="179" fontId="6" fillId="0" borderId="0" xfId="2" applyNumberFormat="1" applyFont="1" applyBorder="1" applyAlignment="1">
      <alignment horizontal="right"/>
    </xf>
    <xf numFmtId="179" fontId="6" fillId="0" borderId="0" xfId="2" applyNumberFormat="1" applyFont="1" applyFill="1" applyBorder="1" applyAlignment="1">
      <alignment horizontal="right"/>
    </xf>
    <xf numFmtId="179" fontId="6" fillId="0" borderId="0" xfId="3" applyNumberFormat="1" applyFont="1" applyBorder="1" applyAlignment="1">
      <alignment horizontal="right" vertical="center"/>
    </xf>
    <xf numFmtId="179" fontId="6" fillId="0" borderId="0" xfId="3" applyNumberFormat="1" applyFont="1" applyBorder="1"/>
    <xf numFmtId="179" fontId="6" fillId="0" borderId="0" xfId="3" applyNumberFormat="1" applyFont="1" applyBorder="1" applyAlignment="1"/>
    <xf numFmtId="179" fontId="6" fillId="0" borderId="0" xfId="3" applyNumberFormat="1" applyFont="1" applyBorder="1" applyAlignment="1">
      <alignment horizontal="right"/>
    </xf>
    <xf numFmtId="179" fontId="6" fillId="0" borderId="0" xfId="3" applyNumberFormat="1" applyFont="1"/>
    <xf numFmtId="179" fontId="6" fillId="0" borderId="0" xfId="3" applyNumberFormat="1" applyFont="1" applyAlignment="1">
      <alignment horizontal="right"/>
    </xf>
    <xf numFmtId="176" fontId="12" fillId="0" borderId="5" xfId="2" applyNumberFormat="1" applyFont="1" applyFill="1" applyBorder="1" applyAlignment="1">
      <alignment horizontal="right"/>
    </xf>
    <xf numFmtId="176" fontId="6" fillId="0" borderId="0" xfId="3" applyNumberFormat="1" applyFont="1" applyBorder="1" applyAlignment="1">
      <alignment vertical="center"/>
    </xf>
    <xf numFmtId="49" fontId="6" fillId="0" borderId="0" xfId="2" applyNumberFormat="1" applyFont="1" applyFill="1" applyBorder="1" applyAlignment="1">
      <alignment horizontal="center"/>
    </xf>
    <xf numFmtId="0" fontId="7" fillId="0" borderId="4" xfId="3" applyFont="1" applyFill="1" applyBorder="1"/>
    <xf numFmtId="0" fontId="7" fillId="0" borderId="13" xfId="3" applyFont="1" applyFill="1" applyBorder="1"/>
    <xf numFmtId="177" fontId="6" fillId="0" borderId="3" xfId="1" applyNumberFormat="1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Fill="1" applyAlignment="1">
      <alignment vertical="center"/>
    </xf>
    <xf numFmtId="176" fontId="3" fillId="0" borderId="0" xfId="3" applyNumberFormat="1" applyFont="1" applyAlignment="1">
      <alignment vertical="center"/>
    </xf>
    <xf numFmtId="0" fontId="15" fillId="0" borderId="0" xfId="3" applyFont="1" applyAlignment="1">
      <alignment vertical="center"/>
    </xf>
    <xf numFmtId="0" fontId="16" fillId="0" borderId="10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/>
    </xf>
    <xf numFmtId="0" fontId="16" fillId="0" borderId="0" xfId="3" applyFont="1" applyAlignment="1">
      <alignment vertical="center"/>
    </xf>
    <xf numFmtId="49" fontId="16" fillId="0" borderId="3" xfId="3" applyNumberFormat="1" applyFont="1" applyBorder="1" applyAlignment="1">
      <alignment horizontal="center" vertical="center"/>
    </xf>
    <xf numFmtId="0" fontId="16" fillId="0" borderId="8" xfId="3" applyFont="1" applyBorder="1" applyAlignment="1">
      <alignment vertical="center"/>
    </xf>
    <xf numFmtId="49" fontId="16" fillId="0" borderId="8" xfId="3" applyNumberFormat="1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2" borderId="8" xfId="3" applyFont="1" applyFill="1" applyBorder="1" applyAlignment="1">
      <alignment vertical="center"/>
    </xf>
    <xf numFmtId="0" fontId="16" fillId="3" borderId="8" xfId="3" applyFont="1" applyFill="1" applyBorder="1" applyAlignment="1">
      <alignment vertical="center"/>
    </xf>
    <xf numFmtId="0" fontId="16" fillId="4" borderId="8" xfId="3" applyFont="1" applyFill="1" applyBorder="1" applyAlignment="1">
      <alignment vertical="center"/>
    </xf>
    <xf numFmtId="0" fontId="16" fillId="0" borderId="5" xfId="3" applyFont="1" applyBorder="1" applyAlignment="1">
      <alignment horizontal="center" vertical="center"/>
    </xf>
    <xf numFmtId="0" fontId="16" fillId="4" borderId="11" xfId="3" applyFont="1" applyFill="1" applyBorder="1" applyAlignment="1">
      <alignment vertical="center"/>
    </xf>
    <xf numFmtId="0" fontId="16" fillId="0" borderId="11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5" fillId="0" borderId="0" xfId="0" applyFont="1" applyAlignment="1"/>
    <xf numFmtId="0" fontId="18" fillId="0" borderId="0" xfId="0" applyFont="1" applyFill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6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176" fontId="6" fillId="0" borderId="7" xfId="3" applyNumberFormat="1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 wrapText="1"/>
    </xf>
    <xf numFmtId="0" fontId="8" fillId="0" borderId="8" xfId="3" applyFont="1" applyBorder="1" applyAlignment="1">
      <alignment vertical="center" wrapText="1"/>
    </xf>
    <xf numFmtId="0" fontId="8" fillId="0" borderId="11" xfId="3" applyFont="1" applyBorder="1" applyAlignment="1">
      <alignment vertical="center" wrapText="1"/>
    </xf>
    <xf numFmtId="0" fontId="8" fillId="0" borderId="12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176" fontId="6" fillId="0" borderId="14" xfId="3" applyNumberFormat="1" applyFont="1" applyBorder="1" applyAlignment="1">
      <alignment horizontal="center" vertical="center"/>
    </xf>
    <xf numFmtId="176" fontId="5" fillId="0" borderId="4" xfId="3" applyNumberFormat="1" applyFont="1" applyBorder="1"/>
    <xf numFmtId="176" fontId="6" fillId="0" borderId="6" xfId="3" applyNumberFormat="1" applyFont="1" applyBorder="1" applyAlignment="1">
      <alignment horizontal="center" vertical="center"/>
    </xf>
    <xf numFmtId="176" fontId="5" fillId="0" borderId="11" xfId="3" applyNumberFormat="1" applyFont="1" applyBorder="1"/>
    <xf numFmtId="176" fontId="6" fillId="0" borderId="7" xfId="3" applyNumberFormat="1" applyFont="1" applyBorder="1" applyAlignment="1">
      <alignment horizontal="center" vertical="center"/>
    </xf>
    <xf numFmtId="176" fontId="5" fillId="0" borderId="5" xfId="3" applyNumberFormat="1" applyFont="1" applyBorder="1"/>
    <xf numFmtId="176" fontId="6" fillId="0" borderId="11" xfId="3" applyNumberFormat="1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</cellXfs>
  <cellStyles count="5">
    <cellStyle name="パーセント 2" xfId="1"/>
    <cellStyle name="桁区切り 2" xfId="2"/>
    <cellStyle name="標準" xfId="0" builtinId="0"/>
    <cellStyle name="標準 2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1647825</xdr:colOff>
      <xdr:row>6</xdr:row>
      <xdr:rowOff>85725</xdr:rowOff>
    </xdr:from>
    <xdr:to>
      <xdr:col>3</xdr:col>
      <xdr:colOff>190500</xdr:colOff>
      <xdr:row>7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2609850" y="1685925"/>
          <a:ext cx="561975" cy="2952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統　合</a:t>
          </a:r>
        </a:p>
      </xdr:txBody>
    </xdr:sp>
    <xdr:clientData/>
  </xdr:twoCellAnchor>
  <xdr:twoCellAnchor>
    <xdr:from>
      <xdr:col>3</xdr:col>
      <xdr:colOff>180975</xdr:colOff>
      <xdr:row>6</xdr:row>
      <xdr:rowOff>95250</xdr:rowOff>
    </xdr:from>
    <xdr:to>
      <xdr:col>4</xdr:col>
      <xdr:colOff>19050</xdr:colOff>
      <xdr:row>6</xdr:row>
      <xdr:rowOff>95251</xdr:rowOff>
    </xdr:to>
    <xdr:cxnSp macro="">
      <xdr:nvCxnSpPr>
        <xdr:cNvPr id="3" name="直線矢印コネクタ 2"/>
        <xdr:cNvCxnSpPr/>
      </xdr:nvCxnSpPr>
      <xdr:spPr>
        <a:xfrm>
          <a:off x="3162300" y="1695450"/>
          <a:ext cx="60960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190500</xdr:colOff>
      <xdr:row>6</xdr:row>
      <xdr:rowOff>104776</xdr:rowOff>
    </xdr:from>
    <xdr:to>
      <xdr:col>3</xdr:col>
      <xdr:colOff>742950</xdr:colOff>
      <xdr:row>7</xdr:row>
      <xdr:rowOff>114300</xdr:rowOff>
    </xdr:to>
    <xdr:cxnSp macro="">
      <xdr:nvCxnSpPr>
        <xdr:cNvPr id="4" name="直線矢印コネクタ 3"/>
        <xdr:cNvCxnSpPr/>
      </xdr:nvCxnSpPr>
      <xdr:spPr>
        <a:xfrm flipV="1">
          <a:off x="3171825" y="1704976"/>
          <a:ext cx="552450" cy="2571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1666875</xdr:colOff>
      <xdr:row>10</xdr:row>
      <xdr:rowOff>28575</xdr:rowOff>
    </xdr:from>
    <xdr:to>
      <xdr:col>3</xdr:col>
      <xdr:colOff>361949</xdr:colOff>
      <xdr:row>11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2628900" y="2619375"/>
          <a:ext cx="714374" cy="2190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一部移設</a:t>
          </a:r>
        </a:p>
      </xdr:txBody>
    </xdr:sp>
    <xdr:clientData/>
  </xdr:twoCellAnchor>
  <xdr:twoCellAnchor>
    <xdr:from>
      <xdr:col>2</xdr:col>
      <xdr:colOff>1666875</xdr:colOff>
      <xdr:row>17</xdr:row>
      <xdr:rowOff>19050</xdr:rowOff>
    </xdr:from>
    <xdr:to>
      <xdr:col>3</xdr:col>
      <xdr:colOff>342900</xdr:colOff>
      <xdr:row>17</xdr:row>
      <xdr:rowOff>200025</xdr:rowOff>
    </xdr:to>
    <xdr:sp macro="" textlink="">
      <xdr:nvSpPr>
        <xdr:cNvPr id="6" name="テキスト ボックス 5"/>
        <xdr:cNvSpPr txBox="1"/>
      </xdr:nvSpPr>
      <xdr:spPr>
        <a:xfrm>
          <a:off x="2628900" y="4343400"/>
          <a:ext cx="695325" cy="1809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一部移設</a:t>
          </a:r>
        </a:p>
      </xdr:txBody>
    </xdr:sp>
    <xdr:clientData/>
  </xdr:twoCellAnchor>
  <xdr:twoCellAnchor>
    <xdr:from>
      <xdr:col>2</xdr:col>
      <xdr:colOff>1676400</xdr:colOff>
      <xdr:row>12</xdr:row>
      <xdr:rowOff>19050</xdr:rowOff>
    </xdr:from>
    <xdr:to>
      <xdr:col>3</xdr:col>
      <xdr:colOff>361950</xdr:colOff>
      <xdr:row>12</xdr:row>
      <xdr:rowOff>238125</xdr:rowOff>
    </xdr:to>
    <xdr:sp macro="" textlink="">
      <xdr:nvSpPr>
        <xdr:cNvPr id="7" name="テキスト ボックス 6"/>
        <xdr:cNvSpPr txBox="1"/>
      </xdr:nvSpPr>
      <xdr:spPr>
        <a:xfrm>
          <a:off x="2638425" y="3105150"/>
          <a:ext cx="704850" cy="2190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一部移設</a:t>
          </a:r>
        </a:p>
      </xdr:txBody>
    </xdr:sp>
    <xdr:clientData/>
  </xdr:twoCellAnchor>
  <xdr:twoCellAnchor>
    <xdr:from>
      <xdr:col>2</xdr:col>
      <xdr:colOff>1695450</xdr:colOff>
      <xdr:row>22</xdr:row>
      <xdr:rowOff>38100</xdr:rowOff>
    </xdr:from>
    <xdr:to>
      <xdr:col>3</xdr:col>
      <xdr:colOff>390525</xdr:colOff>
      <xdr:row>22</xdr:row>
      <xdr:rowOff>238125</xdr:rowOff>
    </xdr:to>
    <xdr:sp macro="" textlink="">
      <xdr:nvSpPr>
        <xdr:cNvPr id="8" name="テキスト ボックス 7"/>
        <xdr:cNvSpPr txBox="1"/>
      </xdr:nvSpPr>
      <xdr:spPr>
        <a:xfrm>
          <a:off x="2657475" y="5600700"/>
          <a:ext cx="714375" cy="2000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一部移設</a:t>
          </a:r>
        </a:p>
      </xdr:txBody>
    </xdr:sp>
    <xdr:clientData/>
  </xdr:twoCellAnchor>
  <xdr:twoCellAnchor>
    <xdr:from>
      <xdr:col>2</xdr:col>
      <xdr:colOff>1695450</xdr:colOff>
      <xdr:row>27</xdr:row>
      <xdr:rowOff>47625</xdr:rowOff>
    </xdr:from>
    <xdr:to>
      <xdr:col>3</xdr:col>
      <xdr:colOff>400050</xdr:colOff>
      <xdr:row>27</xdr:row>
      <xdr:rowOff>238125</xdr:rowOff>
    </xdr:to>
    <xdr:sp macro="" textlink="">
      <xdr:nvSpPr>
        <xdr:cNvPr id="9" name="テキスト ボックス 8"/>
        <xdr:cNvSpPr txBox="1"/>
      </xdr:nvSpPr>
      <xdr:spPr>
        <a:xfrm>
          <a:off x="2657475" y="6848475"/>
          <a:ext cx="723900" cy="1905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一部移設</a:t>
          </a:r>
        </a:p>
      </xdr:txBody>
    </xdr:sp>
    <xdr:clientData/>
  </xdr:twoCellAnchor>
  <xdr:twoCellAnchor>
    <xdr:from>
      <xdr:col>2</xdr:col>
      <xdr:colOff>1704975</xdr:colOff>
      <xdr:row>26</xdr:row>
      <xdr:rowOff>47625</xdr:rowOff>
    </xdr:from>
    <xdr:to>
      <xdr:col>3</xdr:col>
      <xdr:colOff>352426</xdr:colOff>
      <xdr:row>26</xdr:row>
      <xdr:rowOff>228600</xdr:rowOff>
    </xdr:to>
    <xdr:sp macro="" textlink="">
      <xdr:nvSpPr>
        <xdr:cNvPr id="10" name="テキスト ボックス 9"/>
        <xdr:cNvSpPr txBox="1"/>
      </xdr:nvSpPr>
      <xdr:spPr>
        <a:xfrm>
          <a:off x="2667000" y="6600825"/>
          <a:ext cx="666751" cy="1809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分　　割</a:t>
          </a:r>
        </a:p>
      </xdr:txBody>
    </xdr:sp>
    <xdr:clientData/>
  </xdr:twoCellAnchor>
  <xdr:twoCellAnchor>
    <xdr:from>
      <xdr:col>2</xdr:col>
      <xdr:colOff>1704975</xdr:colOff>
      <xdr:row>21</xdr:row>
      <xdr:rowOff>38100</xdr:rowOff>
    </xdr:from>
    <xdr:to>
      <xdr:col>3</xdr:col>
      <xdr:colOff>352426</xdr:colOff>
      <xdr:row>21</xdr:row>
      <xdr:rowOff>219075</xdr:rowOff>
    </xdr:to>
    <xdr:sp macro="" textlink="">
      <xdr:nvSpPr>
        <xdr:cNvPr id="11" name="テキスト ボックス 10"/>
        <xdr:cNvSpPr txBox="1"/>
      </xdr:nvSpPr>
      <xdr:spPr>
        <a:xfrm>
          <a:off x="2667000" y="5353050"/>
          <a:ext cx="666751" cy="1809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分　　割</a:t>
          </a:r>
        </a:p>
      </xdr:txBody>
    </xdr:sp>
    <xdr:clientData/>
  </xdr:twoCellAnchor>
  <xdr:twoCellAnchor>
    <xdr:from>
      <xdr:col>3</xdr:col>
      <xdr:colOff>361949</xdr:colOff>
      <xdr:row>7</xdr:row>
      <xdr:rowOff>142875</xdr:rowOff>
    </xdr:from>
    <xdr:to>
      <xdr:col>4</xdr:col>
      <xdr:colOff>9525</xdr:colOff>
      <xdr:row>10</xdr:row>
      <xdr:rowOff>138113</xdr:rowOff>
    </xdr:to>
    <xdr:cxnSp macro="">
      <xdr:nvCxnSpPr>
        <xdr:cNvPr id="12" name="直線矢印コネクタ 11"/>
        <xdr:cNvCxnSpPr>
          <a:stCxn id="5" idx="3"/>
        </xdr:cNvCxnSpPr>
      </xdr:nvCxnSpPr>
      <xdr:spPr>
        <a:xfrm flipV="1">
          <a:off x="3343274" y="1990725"/>
          <a:ext cx="419101" cy="7381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361951</xdr:colOff>
      <xdr:row>6</xdr:row>
      <xdr:rowOff>133350</xdr:rowOff>
    </xdr:from>
    <xdr:to>
      <xdr:col>3</xdr:col>
      <xdr:colOff>742951</xdr:colOff>
      <xdr:row>12</xdr:row>
      <xdr:rowOff>9525</xdr:rowOff>
    </xdr:to>
    <xdr:cxnSp macro="">
      <xdr:nvCxnSpPr>
        <xdr:cNvPr id="13" name="直線矢印コネクタ 12"/>
        <xdr:cNvCxnSpPr/>
      </xdr:nvCxnSpPr>
      <xdr:spPr>
        <a:xfrm rot="5400000" flipH="1" flipV="1">
          <a:off x="2852738" y="2224088"/>
          <a:ext cx="1362075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342900</xdr:colOff>
      <xdr:row>6</xdr:row>
      <xdr:rowOff>142876</xdr:rowOff>
    </xdr:from>
    <xdr:to>
      <xdr:col>3</xdr:col>
      <xdr:colOff>752475</xdr:colOff>
      <xdr:row>17</xdr:row>
      <xdr:rowOff>109538</xdr:rowOff>
    </xdr:to>
    <xdr:cxnSp macro="">
      <xdr:nvCxnSpPr>
        <xdr:cNvPr id="14" name="直線矢印コネクタ 13"/>
        <xdr:cNvCxnSpPr>
          <a:stCxn id="6" idx="3"/>
        </xdr:cNvCxnSpPr>
      </xdr:nvCxnSpPr>
      <xdr:spPr>
        <a:xfrm flipV="1">
          <a:off x="3324225" y="1743076"/>
          <a:ext cx="409575" cy="269081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352426</xdr:colOff>
      <xdr:row>20</xdr:row>
      <xdr:rowOff>123825</xdr:rowOff>
    </xdr:from>
    <xdr:to>
      <xdr:col>3</xdr:col>
      <xdr:colOff>752475</xdr:colOff>
      <xdr:row>21</xdr:row>
      <xdr:rowOff>128588</xdr:rowOff>
    </xdr:to>
    <xdr:cxnSp macro="">
      <xdr:nvCxnSpPr>
        <xdr:cNvPr id="15" name="直線矢印コネクタ 14"/>
        <xdr:cNvCxnSpPr>
          <a:stCxn id="11" idx="3"/>
        </xdr:cNvCxnSpPr>
      </xdr:nvCxnSpPr>
      <xdr:spPr>
        <a:xfrm flipV="1">
          <a:off x="3333751" y="5191125"/>
          <a:ext cx="400049" cy="25241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352426</xdr:colOff>
      <xdr:row>21</xdr:row>
      <xdr:rowOff>128588</xdr:rowOff>
    </xdr:from>
    <xdr:to>
      <xdr:col>4</xdr:col>
      <xdr:colOff>19050</xdr:colOff>
      <xdr:row>21</xdr:row>
      <xdr:rowOff>133350</xdr:rowOff>
    </xdr:to>
    <xdr:cxnSp macro="">
      <xdr:nvCxnSpPr>
        <xdr:cNvPr id="16" name="直線矢印コネクタ 15"/>
        <xdr:cNvCxnSpPr>
          <a:stCxn id="11" idx="3"/>
        </xdr:cNvCxnSpPr>
      </xdr:nvCxnSpPr>
      <xdr:spPr>
        <a:xfrm>
          <a:off x="3333751" y="5443538"/>
          <a:ext cx="438149" cy="47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352426</xdr:colOff>
      <xdr:row>21</xdr:row>
      <xdr:rowOff>128588</xdr:rowOff>
    </xdr:from>
    <xdr:to>
      <xdr:col>3</xdr:col>
      <xdr:colOff>752475</xdr:colOff>
      <xdr:row>22</xdr:row>
      <xdr:rowOff>142875</xdr:rowOff>
    </xdr:to>
    <xdr:cxnSp macro="">
      <xdr:nvCxnSpPr>
        <xdr:cNvPr id="17" name="直線矢印コネクタ 16"/>
        <xdr:cNvCxnSpPr>
          <a:stCxn id="11" idx="3"/>
        </xdr:cNvCxnSpPr>
      </xdr:nvCxnSpPr>
      <xdr:spPr>
        <a:xfrm>
          <a:off x="3333751" y="5443538"/>
          <a:ext cx="400049" cy="2619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22</xdr:row>
      <xdr:rowOff>138113</xdr:rowOff>
    </xdr:from>
    <xdr:to>
      <xdr:col>4</xdr:col>
      <xdr:colOff>0</xdr:colOff>
      <xdr:row>23</xdr:row>
      <xdr:rowOff>123825</xdr:rowOff>
    </xdr:to>
    <xdr:cxnSp macro="">
      <xdr:nvCxnSpPr>
        <xdr:cNvPr id="18" name="直線矢印コネクタ 17"/>
        <xdr:cNvCxnSpPr>
          <a:stCxn id="8" idx="3"/>
        </xdr:cNvCxnSpPr>
      </xdr:nvCxnSpPr>
      <xdr:spPr>
        <a:xfrm>
          <a:off x="3371850" y="5700713"/>
          <a:ext cx="381000" cy="2333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22</xdr:row>
      <xdr:rowOff>138113</xdr:rowOff>
    </xdr:from>
    <xdr:to>
      <xdr:col>4</xdr:col>
      <xdr:colOff>9525</xdr:colOff>
      <xdr:row>25</xdr:row>
      <xdr:rowOff>161925</xdr:rowOff>
    </xdr:to>
    <xdr:cxnSp macro="">
      <xdr:nvCxnSpPr>
        <xdr:cNvPr id="19" name="直線矢印コネクタ 18"/>
        <xdr:cNvCxnSpPr>
          <a:stCxn id="8" idx="3"/>
        </xdr:cNvCxnSpPr>
      </xdr:nvCxnSpPr>
      <xdr:spPr>
        <a:xfrm>
          <a:off x="3371850" y="5700713"/>
          <a:ext cx="390525" cy="7667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352426</xdr:colOff>
      <xdr:row>22</xdr:row>
      <xdr:rowOff>152400</xdr:rowOff>
    </xdr:from>
    <xdr:to>
      <xdr:col>3</xdr:col>
      <xdr:colOff>742950</xdr:colOff>
      <xdr:row>26</xdr:row>
      <xdr:rowOff>138113</xdr:rowOff>
    </xdr:to>
    <xdr:cxnSp macro="">
      <xdr:nvCxnSpPr>
        <xdr:cNvPr id="20" name="直線矢印コネクタ 19"/>
        <xdr:cNvCxnSpPr>
          <a:stCxn id="10" idx="3"/>
        </xdr:cNvCxnSpPr>
      </xdr:nvCxnSpPr>
      <xdr:spPr>
        <a:xfrm flipV="1">
          <a:off x="3333751" y="5715000"/>
          <a:ext cx="390524" cy="97631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352426</xdr:colOff>
      <xdr:row>26</xdr:row>
      <xdr:rowOff>138113</xdr:rowOff>
    </xdr:from>
    <xdr:to>
      <xdr:col>4</xdr:col>
      <xdr:colOff>0</xdr:colOff>
      <xdr:row>27</xdr:row>
      <xdr:rowOff>152400</xdr:rowOff>
    </xdr:to>
    <xdr:cxnSp macro="">
      <xdr:nvCxnSpPr>
        <xdr:cNvPr id="21" name="直線矢印コネクタ 20"/>
        <xdr:cNvCxnSpPr>
          <a:stCxn id="10" idx="3"/>
        </xdr:cNvCxnSpPr>
      </xdr:nvCxnSpPr>
      <xdr:spPr>
        <a:xfrm>
          <a:off x="3333751" y="6691313"/>
          <a:ext cx="419099" cy="2619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22</xdr:row>
      <xdr:rowOff>152401</xdr:rowOff>
    </xdr:from>
    <xdr:to>
      <xdr:col>3</xdr:col>
      <xdr:colOff>742950</xdr:colOff>
      <xdr:row>27</xdr:row>
      <xdr:rowOff>142875</xdr:rowOff>
    </xdr:to>
    <xdr:cxnSp macro="">
      <xdr:nvCxnSpPr>
        <xdr:cNvPr id="22" name="直線矢印コネクタ 21"/>
        <xdr:cNvCxnSpPr>
          <a:stCxn id="9" idx="3"/>
        </xdr:cNvCxnSpPr>
      </xdr:nvCxnSpPr>
      <xdr:spPr>
        <a:xfrm flipV="1">
          <a:off x="3381375" y="5715001"/>
          <a:ext cx="342900" cy="12287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9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15"/>
  <cols>
    <col min="1" max="1" width="121.5" style="213" bestFit="1" customWidth="1"/>
    <col min="2" max="16384" width="9" style="213"/>
  </cols>
  <sheetData>
    <row r="1" spans="1:1" s="210" customFormat="1" ht="31.5" customHeight="1" x14ac:dyDescent="0.15">
      <c r="A1" s="209" t="s">
        <v>260</v>
      </c>
    </row>
    <row r="2" spans="1:1" s="210" customFormat="1" ht="27.75" customHeight="1" x14ac:dyDescent="0.15">
      <c r="A2" s="211" t="s">
        <v>236</v>
      </c>
    </row>
    <row r="3" spans="1:1" s="210" customFormat="1" ht="24" customHeight="1" x14ac:dyDescent="0.15">
      <c r="A3" s="212" t="s">
        <v>235</v>
      </c>
    </row>
    <row r="4" spans="1:1" ht="30" customHeight="1" x14ac:dyDescent="0.15">
      <c r="A4" s="213" t="s">
        <v>251</v>
      </c>
    </row>
    <row r="5" spans="1:1" ht="30" customHeight="1" x14ac:dyDescent="0.15">
      <c r="A5" s="213" t="s">
        <v>253</v>
      </c>
    </row>
    <row r="6" spans="1:1" ht="30" customHeight="1" x14ac:dyDescent="0.15">
      <c r="A6" s="213" t="s">
        <v>239</v>
      </c>
    </row>
    <row r="7" spans="1:1" ht="30" customHeight="1" x14ac:dyDescent="0.15">
      <c r="A7" s="213" t="s">
        <v>237</v>
      </c>
    </row>
    <row r="8" spans="1:1" ht="30" customHeight="1" x14ac:dyDescent="0.15">
      <c r="A8" s="213" t="s">
        <v>254</v>
      </c>
    </row>
    <row r="9" spans="1:1" ht="30" customHeight="1" x14ac:dyDescent="0.15">
      <c r="A9" s="213" t="s">
        <v>238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4"/>
  <sheetViews>
    <sheetView zoomScaleNormal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3.375" style="2" customWidth="1"/>
    <col min="2" max="10" width="10.5" style="2" customWidth="1"/>
    <col min="11" max="11" width="15.625" style="2" customWidth="1"/>
    <col min="12" max="16384" width="9" style="2"/>
  </cols>
  <sheetData>
    <row r="1" spans="1:11" ht="24" customHeight="1" x14ac:dyDescent="0.2">
      <c r="A1" s="190" t="s">
        <v>248</v>
      </c>
      <c r="F1" s="1"/>
    </row>
    <row r="2" spans="1:11" ht="14.25" customHeight="1" x14ac:dyDescent="0.15">
      <c r="A2" s="3" t="s">
        <v>0</v>
      </c>
      <c r="B2" s="4"/>
      <c r="C2" s="4"/>
      <c r="D2" s="4"/>
      <c r="E2" s="4"/>
      <c r="F2" s="4"/>
      <c r="G2" s="4"/>
      <c r="H2" s="4"/>
      <c r="I2" s="4"/>
      <c r="J2" s="5" t="s">
        <v>1</v>
      </c>
    </row>
    <row r="3" spans="1:11" ht="14.25" customHeight="1" x14ac:dyDescent="0.15">
      <c r="A3" s="3" t="s">
        <v>242</v>
      </c>
      <c r="B3" s="4"/>
      <c r="C3" s="4"/>
      <c r="D3" s="4"/>
      <c r="E3" s="4"/>
      <c r="F3" s="4"/>
      <c r="G3" s="4"/>
      <c r="H3" s="4"/>
      <c r="I3" s="4"/>
      <c r="J3" s="5"/>
    </row>
    <row r="4" spans="1:11" ht="11.25" customHeight="1" x14ac:dyDescent="0.15">
      <c r="A4" s="3"/>
      <c r="B4" s="4"/>
      <c r="C4" s="4"/>
      <c r="D4" s="4"/>
      <c r="E4" s="4"/>
      <c r="F4" s="4"/>
      <c r="G4" s="4"/>
      <c r="H4" s="4"/>
      <c r="I4" s="4"/>
      <c r="J4" s="5"/>
    </row>
    <row r="5" spans="1:11" s="8" customFormat="1" ht="17.25" customHeight="1" x14ac:dyDescent="0.15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</row>
    <row r="6" spans="1:11" ht="13.5" customHeight="1" x14ac:dyDescent="0.15">
      <c r="A6" s="9" t="s">
        <v>12</v>
      </c>
      <c r="B6" s="10"/>
      <c r="C6" s="4"/>
      <c r="D6" s="4"/>
      <c r="E6" s="4"/>
      <c r="F6" s="4"/>
      <c r="G6" s="4"/>
      <c r="H6" s="4"/>
      <c r="I6" s="4"/>
      <c r="J6" s="4"/>
    </row>
    <row r="7" spans="1:11" x14ac:dyDescent="0.15">
      <c r="A7" s="11" t="s">
        <v>13</v>
      </c>
      <c r="B7" s="12">
        <v>723</v>
      </c>
      <c r="C7" s="13">
        <v>367</v>
      </c>
      <c r="D7" s="13">
        <v>154</v>
      </c>
      <c r="E7" s="13">
        <v>67</v>
      </c>
      <c r="F7" s="13">
        <v>49</v>
      </c>
      <c r="G7" s="13">
        <v>47</v>
      </c>
      <c r="H7" s="13">
        <v>24</v>
      </c>
      <c r="I7" s="13">
        <v>9</v>
      </c>
      <c r="J7" s="13">
        <v>6</v>
      </c>
    </row>
    <row r="8" spans="1:11" x14ac:dyDescent="0.15">
      <c r="A8" s="11" t="s">
        <v>14</v>
      </c>
      <c r="B8" s="12">
        <v>703</v>
      </c>
      <c r="C8" s="13">
        <v>364</v>
      </c>
      <c r="D8" s="13">
        <v>147</v>
      </c>
      <c r="E8" s="13">
        <v>63</v>
      </c>
      <c r="F8" s="13">
        <v>50</v>
      </c>
      <c r="G8" s="13">
        <v>46</v>
      </c>
      <c r="H8" s="13">
        <v>20</v>
      </c>
      <c r="I8" s="13">
        <v>7</v>
      </c>
      <c r="J8" s="13">
        <v>6</v>
      </c>
    </row>
    <row r="9" spans="1:11" ht="13.5" customHeight="1" x14ac:dyDescent="0.15">
      <c r="A9" s="11" t="s">
        <v>15</v>
      </c>
      <c r="B9" s="12">
        <v>660</v>
      </c>
      <c r="C9" s="13">
        <v>338</v>
      </c>
      <c r="D9" s="13">
        <v>140</v>
      </c>
      <c r="E9" s="13">
        <v>58</v>
      </c>
      <c r="F9" s="13">
        <v>48</v>
      </c>
      <c r="G9" s="13">
        <v>40</v>
      </c>
      <c r="H9" s="13">
        <v>22</v>
      </c>
      <c r="I9" s="13">
        <v>7</v>
      </c>
      <c r="J9" s="13">
        <v>7</v>
      </c>
    </row>
    <row r="10" spans="1:11" ht="13.5" customHeight="1" x14ac:dyDescent="0.15">
      <c r="A10" s="11" t="s">
        <v>16</v>
      </c>
      <c r="B10" s="12">
        <v>643</v>
      </c>
      <c r="C10" s="13">
        <v>341</v>
      </c>
      <c r="D10" s="13">
        <v>126</v>
      </c>
      <c r="E10" s="13">
        <v>54</v>
      </c>
      <c r="F10" s="13">
        <v>44</v>
      </c>
      <c r="G10" s="13">
        <v>42</v>
      </c>
      <c r="H10" s="13">
        <v>21</v>
      </c>
      <c r="I10" s="13">
        <v>9</v>
      </c>
      <c r="J10" s="13">
        <v>6</v>
      </c>
    </row>
    <row r="11" spans="1:11" ht="13.5" customHeight="1" x14ac:dyDescent="0.15">
      <c r="A11" s="11" t="s">
        <v>17</v>
      </c>
      <c r="B11" s="12">
        <v>686</v>
      </c>
      <c r="C11" s="13">
        <v>375</v>
      </c>
      <c r="D11" s="13">
        <v>135</v>
      </c>
      <c r="E11" s="13">
        <v>52</v>
      </c>
      <c r="F11" s="13">
        <v>48</v>
      </c>
      <c r="G11" s="13">
        <v>44</v>
      </c>
      <c r="H11" s="13">
        <v>16</v>
      </c>
      <c r="I11" s="13">
        <v>12</v>
      </c>
      <c r="J11" s="13">
        <v>4</v>
      </c>
    </row>
    <row r="12" spans="1:11" ht="6" customHeight="1" x14ac:dyDescent="0.15">
      <c r="A12" s="11"/>
      <c r="B12" s="12"/>
      <c r="C12" s="13"/>
      <c r="D12" s="13"/>
      <c r="E12" s="13"/>
      <c r="F12" s="13"/>
      <c r="G12" s="13"/>
      <c r="H12" s="13"/>
      <c r="I12" s="13"/>
      <c r="J12" s="13"/>
    </row>
    <row r="13" spans="1:11" ht="13.5" customHeight="1" x14ac:dyDescent="0.15">
      <c r="A13" s="11" t="s">
        <v>18</v>
      </c>
      <c r="B13" s="12">
        <v>633</v>
      </c>
      <c r="C13" s="13">
        <v>332</v>
      </c>
      <c r="D13" s="13">
        <v>127</v>
      </c>
      <c r="E13" s="13">
        <v>55</v>
      </c>
      <c r="F13" s="13">
        <v>46</v>
      </c>
      <c r="G13" s="13">
        <v>41</v>
      </c>
      <c r="H13" s="13">
        <v>19</v>
      </c>
      <c r="I13" s="13">
        <v>9</v>
      </c>
      <c r="J13" s="13">
        <v>4</v>
      </c>
    </row>
    <row r="14" spans="1:11" ht="13.5" customHeight="1" x14ac:dyDescent="0.15">
      <c r="A14" s="11" t="s">
        <v>19</v>
      </c>
      <c r="B14" s="12">
        <v>633</v>
      </c>
      <c r="C14" s="13">
        <v>343</v>
      </c>
      <c r="D14" s="13">
        <v>116</v>
      </c>
      <c r="E14" s="13">
        <v>60</v>
      </c>
      <c r="F14" s="13">
        <v>43</v>
      </c>
      <c r="G14" s="13">
        <v>40</v>
      </c>
      <c r="H14" s="13">
        <v>17</v>
      </c>
      <c r="I14" s="13">
        <v>10</v>
      </c>
      <c r="J14" s="13">
        <v>4</v>
      </c>
    </row>
    <row r="15" spans="1:11" x14ac:dyDescent="0.15">
      <c r="A15" s="11" t="s">
        <v>20</v>
      </c>
      <c r="B15" s="12">
        <v>586</v>
      </c>
      <c r="C15" s="14">
        <v>305</v>
      </c>
      <c r="D15" s="14">
        <v>119</v>
      </c>
      <c r="E15" s="14">
        <v>56</v>
      </c>
      <c r="F15" s="14">
        <v>36</v>
      </c>
      <c r="G15" s="14">
        <v>37</v>
      </c>
      <c r="H15" s="14">
        <v>24</v>
      </c>
      <c r="I15" s="14">
        <v>4</v>
      </c>
      <c r="J15" s="14">
        <v>5</v>
      </c>
      <c r="K15" s="2" t="s">
        <v>21</v>
      </c>
    </row>
    <row r="16" spans="1:11" x14ac:dyDescent="0.15">
      <c r="A16" s="11" t="s">
        <v>22</v>
      </c>
      <c r="B16" s="12">
        <v>530</v>
      </c>
      <c r="C16" s="14">
        <v>267</v>
      </c>
      <c r="D16" s="14">
        <v>111</v>
      </c>
      <c r="E16" s="14">
        <v>51</v>
      </c>
      <c r="F16" s="14">
        <v>37</v>
      </c>
      <c r="G16" s="14">
        <v>37</v>
      </c>
      <c r="H16" s="14">
        <v>22</v>
      </c>
      <c r="I16" s="14">
        <v>1</v>
      </c>
      <c r="J16" s="14">
        <v>4</v>
      </c>
    </row>
    <row r="17" spans="1:11" ht="13.5" customHeight="1" x14ac:dyDescent="0.15">
      <c r="A17" s="11" t="s">
        <v>23</v>
      </c>
      <c r="B17" s="12">
        <f>SUM(C17:J17)</f>
        <v>536</v>
      </c>
      <c r="C17" s="14">
        <v>279</v>
      </c>
      <c r="D17" s="14">
        <v>102</v>
      </c>
      <c r="E17" s="14">
        <v>63</v>
      </c>
      <c r="F17" s="14">
        <v>27</v>
      </c>
      <c r="G17" s="14">
        <v>41</v>
      </c>
      <c r="H17" s="14">
        <v>16</v>
      </c>
      <c r="I17" s="14">
        <v>4</v>
      </c>
      <c r="J17" s="14">
        <v>4</v>
      </c>
    </row>
    <row r="18" spans="1:11" ht="6" customHeight="1" x14ac:dyDescent="0.15">
      <c r="A18" s="11"/>
      <c r="B18" s="12"/>
      <c r="C18" s="14"/>
      <c r="D18" s="14"/>
      <c r="E18" s="14"/>
      <c r="F18" s="14"/>
      <c r="G18" s="14"/>
      <c r="H18" s="14"/>
      <c r="I18" s="14"/>
      <c r="J18" s="14"/>
    </row>
    <row r="19" spans="1:11" ht="13.5" customHeight="1" x14ac:dyDescent="0.15">
      <c r="A19" s="11" t="s">
        <v>24</v>
      </c>
      <c r="B19" s="12">
        <v>490</v>
      </c>
      <c r="C19" s="14">
        <v>238</v>
      </c>
      <c r="D19" s="14">
        <v>99</v>
      </c>
      <c r="E19" s="14">
        <v>61</v>
      </c>
      <c r="F19" s="14">
        <v>32</v>
      </c>
      <c r="G19" s="14">
        <v>33</v>
      </c>
      <c r="H19" s="14">
        <v>20</v>
      </c>
      <c r="I19" s="14">
        <v>3</v>
      </c>
      <c r="J19" s="14">
        <v>4</v>
      </c>
    </row>
    <row r="20" spans="1:11" ht="13.5" customHeight="1" x14ac:dyDescent="0.15">
      <c r="A20" s="11" t="s">
        <v>25</v>
      </c>
      <c r="B20" s="12">
        <v>504</v>
      </c>
      <c r="C20" s="14">
        <v>263</v>
      </c>
      <c r="D20" s="14">
        <v>85</v>
      </c>
      <c r="E20" s="14">
        <v>65</v>
      </c>
      <c r="F20" s="14">
        <v>33</v>
      </c>
      <c r="G20" s="14">
        <v>32</v>
      </c>
      <c r="H20" s="14">
        <v>20</v>
      </c>
      <c r="I20" s="14">
        <v>2</v>
      </c>
      <c r="J20" s="14">
        <v>4</v>
      </c>
    </row>
    <row r="21" spans="1:11" ht="13.5" customHeight="1" x14ac:dyDescent="0.15">
      <c r="A21" s="11" t="s">
        <v>26</v>
      </c>
      <c r="B21" s="12">
        <v>476</v>
      </c>
      <c r="C21" s="14">
        <v>232</v>
      </c>
      <c r="D21" s="14">
        <v>87</v>
      </c>
      <c r="E21" s="14">
        <v>64</v>
      </c>
      <c r="F21" s="14">
        <v>34</v>
      </c>
      <c r="G21" s="14">
        <v>32</v>
      </c>
      <c r="H21" s="14">
        <v>20</v>
      </c>
      <c r="I21" s="14">
        <v>3</v>
      </c>
      <c r="J21" s="14">
        <v>4</v>
      </c>
    </row>
    <row r="22" spans="1:11" ht="13.5" customHeight="1" x14ac:dyDescent="0.15">
      <c r="A22" s="11" t="s">
        <v>27</v>
      </c>
      <c r="B22" s="12">
        <f>SUM(C22:J22)</f>
        <v>479</v>
      </c>
      <c r="C22" s="15">
        <v>231</v>
      </c>
      <c r="D22" s="15">
        <v>93</v>
      </c>
      <c r="E22" s="15">
        <v>58</v>
      </c>
      <c r="F22" s="15">
        <v>40</v>
      </c>
      <c r="G22" s="15">
        <v>30</v>
      </c>
      <c r="H22" s="15">
        <v>19</v>
      </c>
      <c r="I22" s="15">
        <v>3</v>
      </c>
      <c r="J22" s="15">
        <v>5</v>
      </c>
    </row>
    <row r="23" spans="1:11" ht="13.5" customHeight="1" x14ac:dyDescent="0.15">
      <c r="A23" s="16" t="s">
        <v>28</v>
      </c>
      <c r="B23" s="17">
        <v>469</v>
      </c>
      <c r="C23" s="15">
        <v>237</v>
      </c>
      <c r="D23" s="15">
        <v>84</v>
      </c>
      <c r="E23" s="15">
        <v>55</v>
      </c>
      <c r="F23" s="15">
        <v>35</v>
      </c>
      <c r="G23" s="15">
        <v>31</v>
      </c>
      <c r="H23" s="15">
        <v>20</v>
      </c>
      <c r="I23" s="15">
        <v>3</v>
      </c>
      <c r="J23" s="15">
        <v>4</v>
      </c>
    </row>
    <row r="24" spans="1:11" ht="6" customHeight="1" x14ac:dyDescent="0.15">
      <c r="A24" s="11"/>
      <c r="B24" s="12"/>
      <c r="C24" s="14"/>
      <c r="D24" s="14"/>
      <c r="E24" s="14"/>
      <c r="F24" s="14"/>
      <c r="G24" s="14"/>
      <c r="H24" s="14"/>
      <c r="I24" s="14"/>
      <c r="J24" s="14"/>
    </row>
    <row r="25" spans="1:11" ht="13.5" customHeight="1" x14ac:dyDescent="0.15">
      <c r="A25" s="16" t="s">
        <v>29</v>
      </c>
      <c r="B25" s="17">
        <v>436</v>
      </c>
      <c r="C25" s="15">
        <v>215</v>
      </c>
      <c r="D25" s="15">
        <v>80</v>
      </c>
      <c r="E25" s="15">
        <v>50</v>
      </c>
      <c r="F25" s="15">
        <v>33</v>
      </c>
      <c r="G25" s="15">
        <v>35</v>
      </c>
      <c r="H25" s="15">
        <v>14</v>
      </c>
      <c r="I25" s="15">
        <v>5</v>
      </c>
      <c r="J25" s="15">
        <v>4</v>
      </c>
      <c r="K25" s="18"/>
    </row>
    <row r="26" spans="1:11" ht="13.5" customHeight="1" x14ac:dyDescent="0.15">
      <c r="A26" s="16" t="s">
        <v>30</v>
      </c>
      <c r="B26" s="17">
        <v>419</v>
      </c>
      <c r="C26" s="15">
        <v>191</v>
      </c>
      <c r="D26" s="15">
        <v>91</v>
      </c>
      <c r="E26" s="15">
        <v>51</v>
      </c>
      <c r="F26" s="15">
        <v>28</v>
      </c>
      <c r="G26" s="15">
        <v>36</v>
      </c>
      <c r="H26" s="15">
        <v>14</v>
      </c>
      <c r="I26" s="15">
        <v>5</v>
      </c>
      <c r="J26" s="15">
        <v>3</v>
      </c>
      <c r="K26" s="18"/>
    </row>
    <row r="27" spans="1:11" ht="13.5" customHeight="1" x14ac:dyDescent="0.15">
      <c r="A27" s="16" t="s">
        <v>31</v>
      </c>
      <c r="B27" s="17">
        <v>431</v>
      </c>
      <c r="C27" s="15">
        <v>209</v>
      </c>
      <c r="D27" s="15">
        <v>99</v>
      </c>
      <c r="E27" s="15">
        <v>38</v>
      </c>
      <c r="F27" s="15">
        <v>31</v>
      </c>
      <c r="G27" s="15">
        <v>32</v>
      </c>
      <c r="H27" s="15">
        <v>18</v>
      </c>
      <c r="I27" s="15">
        <v>2</v>
      </c>
      <c r="J27" s="15">
        <v>2</v>
      </c>
      <c r="K27" s="18"/>
    </row>
    <row r="28" spans="1:11" ht="13.5" customHeight="1" x14ac:dyDescent="0.15">
      <c r="A28" s="16" t="s">
        <v>32</v>
      </c>
      <c r="B28" s="17">
        <v>412</v>
      </c>
      <c r="C28" s="15">
        <v>191</v>
      </c>
      <c r="D28" s="15">
        <v>94</v>
      </c>
      <c r="E28" s="15">
        <v>41</v>
      </c>
      <c r="F28" s="15">
        <v>33</v>
      </c>
      <c r="G28" s="15">
        <v>33</v>
      </c>
      <c r="H28" s="15">
        <v>13</v>
      </c>
      <c r="I28" s="15">
        <v>4</v>
      </c>
      <c r="J28" s="15">
        <v>3</v>
      </c>
      <c r="K28" s="18"/>
    </row>
    <row r="29" spans="1:11" ht="13.5" customHeight="1" x14ac:dyDescent="0.15">
      <c r="A29" s="16" t="s">
        <v>33</v>
      </c>
      <c r="B29" s="17">
        <v>397</v>
      </c>
      <c r="C29" s="15">
        <v>182</v>
      </c>
      <c r="D29" s="15">
        <v>83</v>
      </c>
      <c r="E29" s="15">
        <v>50</v>
      </c>
      <c r="F29" s="15">
        <v>29</v>
      </c>
      <c r="G29" s="15">
        <v>33</v>
      </c>
      <c r="H29" s="15">
        <v>13</v>
      </c>
      <c r="I29" s="15">
        <v>5</v>
      </c>
      <c r="J29" s="15">
        <v>2</v>
      </c>
      <c r="K29" s="18"/>
    </row>
    <row r="30" spans="1:11" ht="13.5" customHeight="1" x14ac:dyDescent="0.15">
      <c r="A30" s="16" t="s">
        <v>34</v>
      </c>
      <c r="B30" s="17">
        <v>391</v>
      </c>
      <c r="C30" s="15">
        <v>180</v>
      </c>
      <c r="D30" s="15">
        <v>81</v>
      </c>
      <c r="E30" s="15">
        <v>47</v>
      </c>
      <c r="F30" s="15">
        <v>30</v>
      </c>
      <c r="G30" s="15">
        <v>30</v>
      </c>
      <c r="H30" s="15">
        <v>15</v>
      </c>
      <c r="I30" s="15">
        <v>4</v>
      </c>
      <c r="J30" s="15">
        <v>4</v>
      </c>
      <c r="K30" s="18"/>
    </row>
    <row r="31" spans="1:11" ht="13.5" customHeight="1" x14ac:dyDescent="0.15">
      <c r="A31" s="16" t="s">
        <v>241</v>
      </c>
      <c r="B31" s="17">
        <v>405</v>
      </c>
      <c r="C31" s="15">
        <v>184</v>
      </c>
      <c r="D31" s="15">
        <v>83</v>
      </c>
      <c r="E31" s="15">
        <v>52</v>
      </c>
      <c r="F31" s="15">
        <v>33</v>
      </c>
      <c r="G31" s="15">
        <v>31</v>
      </c>
      <c r="H31" s="15">
        <v>16</v>
      </c>
      <c r="I31" s="15">
        <v>2</v>
      </c>
      <c r="J31" s="15">
        <v>4</v>
      </c>
      <c r="K31" s="18"/>
    </row>
    <row r="32" spans="1:11" ht="13.5" customHeight="1" x14ac:dyDescent="0.15">
      <c r="A32" s="16" t="s">
        <v>255</v>
      </c>
      <c r="B32" s="17">
        <v>351</v>
      </c>
      <c r="C32" s="15">
        <v>149</v>
      </c>
      <c r="D32" s="15">
        <v>70</v>
      </c>
      <c r="E32" s="15">
        <v>49</v>
      </c>
      <c r="F32" s="15">
        <v>27</v>
      </c>
      <c r="G32" s="15">
        <v>34</v>
      </c>
      <c r="H32" s="15">
        <v>16</v>
      </c>
      <c r="I32" s="15">
        <v>1</v>
      </c>
      <c r="J32" s="15">
        <v>5</v>
      </c>
      <c r="K32" s="18"/>
    </row>
    <row r="33" spans="1:11" ht="15" customHeight="1" x14ac:dyDescent="0.15">
      <c r="A33" s="23"/>
      <c r="B33" s="24"/>
      <c r="C33" s="25"/>
      <c r="D33" s="25"/>
      <c r="E33" s="25"/>
      <c r="F33" s="25"/>
      <c r="G33" s="25"/>
      <c r="H33" s="25"/>
      <c r="I33" s="25"/>
      <c r="J33" s="25"/>
      <c r="K33" s="4"/>
    </row>
    <row r="34" spans="1:11" ht="13.5" customHeight="1" x14ac:dyDescent="0.15">
      <c r="A34" s="26" t="s">
        <v>38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27"/>
  <sheetViews>
    <sheetView zoomScaleNormal="100" workbookViewId="0">
      <pane ySplit="10" topLeftCell="A11" activePane="bottomLeft" state="frozen"/>
      <selection pane="bottomLeft"/>
    </sheetView>
  </sheetViews>
  <sheetFormatPr defaultRowHeight="12" x14ac:dyDescent="0.15"/>
  <cols>
    <col min="1" max="1" width="10.25" style="50" customWidth="1"/>
    <col min="2" max="2" width="6.875" style="26" customWidth="1"/>
    <col min="3" max="3" width="5.5" style="26" customWidth="1"/>
    <col min="4" max="4" width="6" style="26" customWidth="1"/>
    <col min="5" max="5" width="5" style="26" customWidth="1"/>
    <col min="6" max="6" width="6.875" style="26" customWidth="1"/>
    <col min="7" max="7" width="5.375" style="26" customWidth="1"/>
    <col min="8" max="8" width="5.625" style="26" customWidth="1"/>
    <col min="9" max="9" width="7" style="26" customWidth="1"/>
    <col min="10" max="10" width="6.375" style="26" customWidth="1"/>
    <col min="11" max="11" width="5.5" style="26" customWidth="1"/>
    <col min="12" max="12" width="6.375" style="26" customWidth="1"/>
    <col min="13" max="13" width="8.875" style="26" customWidth="1"/>
    <col min="14" max="14" width="6.375" style="26" customWidth="1"/>
    <col min="15" max="15" width="7.5" style="26" customWidth="1"/>
    <col min="16" max="16" width="6.75" style="26" customWidth="1"/>
    <col min="17" max="17" width="5.5" style="26" customWidth="1"/>
    <col min="18" max="18" width="6.125" style="26" customWidth="1"/>
    <col min="19" max="19" width="6.25" style="26" customWidth="1"/>
    <col min="20" max="20" width="6.625" style="26" customWidth="1"/>
    <col min="21" max="21" width="6.125" style="26" customWidth="1"/>
    <col min="22" max="22" width="6.625" style="26" customWidth="1"/>
    <col min="23" max="23" width="6.75" style="26" customWidth="1"/>
    <col min="24" max="24" width="6.625" style="26" customWidth="1"/>
    <col min="25" max="25" width="7.25" style="26" customWidth="1"/>
    <col min="26" max="26" width="9" style="26" customWidth="1"/>
    <col min="27" max="27" width="6.5" style="26" customWidth="1"/>
    <col min="28" max="28" width="8" style="26" customWidth="1"/>
    <col min="29" max="29" width="6.5" style="26" customWidth="1"/>
    <col min="30" max="16384" width="9" style="26"/>
  </cols>
  <sheetData>
    <row r="1" spans="1:30" s="1" customFormat="1" ht="24" customHeight="1" x14ac:dyDescent="0.2">
      <c r="A1" s="190" t="s">
        <v>252</v>
      </c>
    </row>
    <row r="2" spans="1:30" s="1" customFormat="1" ht="14.25" customHeight="1" x14ac:dyDescent="0.2">
      <c r="A2" s="27"/>
    </row>
    <row r="3" spans="1:30" s="1" customFormat="1" ht="14.25" customHeight="1" x14ac:dyDescent="0.2">
      <c r="A3" s="28" t="s">
        <v>39</v>
      </c>
    </row>
    <row r="4" spans="1:30" s="1" customFormat="1" ht="14.25" customHeight="1" x14ac:dyDescent="0.2">
      <c r="A4" s="29" t="s">
        <v>40</v>
      </c>
    </row>
    <row r="5" spans="1:30" s="1" customFormat="1" ht="14.25" customHeight="1" x14ac:dyDescent="0.2">
      <c r="A5" s="3" t="s">
        <v>0</v>
      </c>
    </row>
    <row r="6" spans="1:30" s="1" customFormat="1" ht="14.25" customHeight="1" x14ac:dyDescent="0.2">
      <c r="A6" s="3" t="s">
        <v>242</v>
      </c>
    </row>
    <row r="7" spans="1:30" ht="11.25" customHeight="1" x14ac:dyDescent="0.15">
      <c r="A7" s="2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30" ht="14.25" customHeight="1" x14ac:dyDescent="0.15">
      <c r="A8" s="222" t="s">
        <v>41</v>
      </c>
      <c r="B8" s="222" t="s">
        <v>42</v>
      </c>
      <c r="C8" s="225" t="s">
        <v>43</v>
      </c>
      <c r="D8" s="30" t="s">
        <v>44</v>
      </c>
      <c r="E8" s="225" t="s">
        <v>45</v>
      </c>
      <c r="F8" s="30" t="s">
        <v>46</v>
      </c>
      <c r="G8" s="219" t="s">
        <v>47</v>
      </c>
      <c r="H8" s="219" t="s">
        <v>48</v>
      </c>
      <c r="I8" s="31" t="s">
        <v>49</v>
      </c>
      <c r="J8" s="219" t="s">
        <v>50</v>
      </c>
      <c r="K8" s="225" t="s">
        <v>51</v>
      </c>
      <c r="L8" s="219" t="s">
        <v>52</v>
      </c>
      <c r="M8" s="219" t="s">
        <v>53</v>
      </c>
      <c r="N8" s="225" t="s">
        <v>54</v>
      </c>
      <c r="O8" s="219" t="s">
        <v>55</v>
      </c>
      <c r="P8" s="219" t="s">
        <v>56</v>
      </c>
      <c r="Q8" s="225" t="s">
        <v>57</v>
      </c>
      <c r="R8" s="219" t="s">
        <v>58</v>
      </c>
      <c r="S8" s="219" t="s">
        <v>59</v>
      </c>
      <c r="T8" s="219" t="s">
        <v>60</v>
      </c>
      <c r="U8" s="219" t="s">
        <v>61</v>
      </c>
      <c r="V8" s="219" t="s">
        <v>62</v>
      </c>
      <c r="W8" s="219" t="s">
        <v>63</v>
      </c>
      <c r="X8" s="219" t="s">
        <v>64</v>
      </c>
      <c r="Y8" s="219" t="s">
        <v>65</v>
      </c>
      <c r="Z8" s="219" t="s">
        <v>66</v>
      </c>
      <c r="AA8" s="219" t="s">
        <v>67</v>
      </c>
      <c r="AB8" s="219" t="s">
        <v>68</v>
      </c>
      <c r="AC8" s="230" t="s">
        <v>69</v>
      </c>
    </row>
    <row r="9" spans="1:30" ht="14.25" customHeight="1" x14ac:dyDescent="0.15">
      <c r="A9" s="223"/>
      <c r="B9" s="223"/>
      <c r="C9" s="226"/>
      <c r="D9" s="32" t="s">
        <v>70</v>
      </c>
      <c r="E9" s="226"/>
      <c r="F9" s="32" t="s">
        <v>71</v>
      </c>
      <c r="G9" s="228"/>
      <c r="H9" s="220"/>
      <c r="I9" s="33" t="s">
        <v>72</v>
      </c>
      <c r="J9" s="228"/>
      <c r="K9" s="226"/>
      <c r="L9" s="228"/>
      <c r="M9" s="228"/>
      <c r="N9" s="226"/>
      <c r="O9" s="226"/>
      <c r="P9" s="228"/>
      <c r="Q9" s="226"/>
      <c r="R9" s="226"/>
      <c r="S9" s="226"/>
      <c r="T9" s="228"/>
      <c r="U9" s="228"/>
      <c r="V9" s="228"/>
      <c r="W9" s="228"/>
      <c r="X9" s="228"/>
      <c r="Y9" s="228"/>
      <c r="Z9" s="228"/>
      <c r="AA9" s="228"/>
      <c r="AB9" s="228"/>
      <c r="AC9" s="231"/>
    </row>
    <row r="10" spans="1:30" s="36" customFormat="1" ht="14.25" customHeight="1" x14ac:dyDescent="0.15">
      <c r="A10" s="224"/>
      <c r="B10" s="224"/>
      <c r="C10" s="227"/>
      <c r="D10" s="34" t="s">
        <v>73</v>
      </c>
      <c r="E10" s="227"/>
      <c r="F10" s="34" t="s">
        <v>74</v>
      </c>
      <c r="G10" s="229"/>
      <c r="H10" s="221"/>
      <c r="I10" s="35" t="s">
        <v>75</v>
      </c>
      <c r="J10" s="229"/>
      <c r="K10" s="227"/>
      <c r="L10" s="229"/>
      <c r="M10" s="229"/>
      <c r="N10" s="227"/>
      <c r="O10" s="227"/>
      <c r="P10" s="229"/>
      <c r="Q10" s="227"/>
      <c r="R10" s="227"/>
      <c r="S10" s="227"/>
      <c r="T10" s="229"/>
      <c r="U10" s="229"/>
      <c r="V10" s="229"/>
      <c r="W10" s="229"/>
      <c r="X10" s="229"/>
      <c r="Y10" s="229"/>
      <c r="Z10" s="229"/>
      <c r="AA10" s="229"/>
      <c r="AB10" s="229"/>
      <c r="AC10" s="232"/>
    </row>
    <row r="11" spans="1:30" s="39" customFormat="1" ht="10.5" customHeight="1" x14ac:dyDescent="0.15">
      <c r="A11" s="37"/>
      <c r="B11" s="38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</row>
    <row r="12" spans="1:30" x14ac:dyDescent="0.15">
      <c r="A12" s="175" t="s">
        <v>76</v>
      </c>
      <c r="B12" s="176">
        <v>530</v>
      </c>
      <c r="C12" s="176">
        <v>96</v>
      </c>
      <c r="D12" s="176">
        <v>9</v>
      </c>
      <c r="E12" s="176">
        <v>5</v>
      </c>
      <c r="F12" s="176">
        <v>20</v>
      </c>
      <c r="G12" s="176">
        <v>19</v>
      </c>
      <c r="H12" s="176">
        <v>32</v>
      </c>
      <c r="I12" s="176">
        <v>19</v>
      </c>
      <c r="J12" s="176">
        <v>56</v>
      </c>
      <c r="K12" s="176">
        <v>5</v>
      </c>
      <c r="L12" s="176" t="s">
        <v>77</v>
      </c>
      <c r="M12" s="176">
        <v>11</v>
      </c>
      <c r="N12" s="176">
        <v>3</v>
      </c>
      <c r="O12" s="176">
        <v>4</v>
      </c>
      <c r="P12" s="176">
        <v>23</v>
      </c>
      <c r="Q12" s="176">
        <v>23</v>
      </c>
      <c r="R12" s="176">
        <v>12</v>
      </c>
      <c r="S12" s="176">
        <v>59</v>
      </c>
      <c r="T12" s="176">
        <v>63</v>
      </c>
      <c r="U12" s="176" t="s">
        <v>78</v>
      </c>
      <c r="V12" s="176" t="s">
        <v>79</v>
      </c>
      <c r="W12" s="176" t="s">
        <v>80</v>
      </c>
      <c r="X12" s="176">
        <v>19</v>
      </c>
      <c r="Y12" s="176">
        <v>5</v>
      </c>
      <c r="Z12" s="176">
        <v>5</v>
      </c>
      <c r="AA12" s="176">
        <v>17</v>
      </c>
      <c r="AB12" s="176">
        <v>9</v>
      </c>
      <c r="AC12" s="176">
        <v>16</v>
      </c>
    </row>
    <row r="13" spans="1:30" x14ac:dyDescent="0.15">
      <c r="A13" s="175" t="s">
        <v>81</v>
      </c>
      <c r="B13" s="176">
        <v>536</v>
      </c>
      <c r="C13" s="176">
        <v>97</v>
      </c>
      <c r="D13" s="176">
        <v>9</v>
      </c>
      <c r="E13" s="176">
        <v>5</v>
      </c>
      <c r="F13" s="176">
        <v>22</v>
      </c>
      <c r="G13" s="176">
        <v>18</v>
      </c>
      <c r="H13" s="176">
        <v>35</v>
      </c>
      <c r="I13" s="176">
        <v>18</v>
      </c>
      <c r="J13" s="176">
        <v>56</v>
      </c>
      <c r="K13" s="176">
        <v>4</v>
      </c>
      <c r="L13" s="176" t="s">
        <v>80</v>
      </c>
      <c r="M13" s="176">
        <v>12</v>
      </c>
      <c r="N13" s="176">
        <v>3</v>
      </c>
      <c r="O13" s="176">
        <v>4</v>
      </c>
      <c r="P13" s="176">
        <v>21</v>
      </c>
      <c r="Q13" s="176">
        <v>22</v>
      </c>
      <c r="R13" s="176">
        <v>16</v>
      </c>
      <c r="S13" s="176">
        <v>58</v>
      </c>
      <c r="T13" s="176">
        <v>65</v>
      </c>
      <c r="U13" s="176" t="s">
        <v>80</v>
      </c>
      <c r="V13" s="176" t="s">
        <v>80</v>
      </c>
      <c r="W13" s="176" t="s">
        <v>80</v>
      </c>
      <c r="X13" s="176">
        <v>19</v>
      </c>
      <c r="Y13" s="176">
        <v>5</v>
      </c>
      <c r="Z13" s="176">
        <v>5</v>
      </c>
      <c r="AA13" s="176">
        <v>17</v>
      </c>
      <c r="AB13" s="176">
        <v>10</v>
      </c>
      <c r="AC13" s="176">
        <v>15</v>
      </c>
    </row>
    <row r="14" spans="1:30" x14ac:dyDescent="0.15">
      <c r="A14" s="175" t="s">
        <v>82</v>
      </c>
      <c r="B14" s="176">
        <v>490</v>
      </c>
      <c r="C14" s="176">
        <v>89</v>
      </c>
      <c r="D14" s="176">
        <v>8</v>
      </c>
      <c r="E14" s="176">
        <v>4</v>
      </c>
      <c r="F14" s="176">
        <v>19</v>
      </c>
      <c r="G14" s="176">
        <v>14</v>
      </c>
      <c r="H14" s="176">
        <v>31</v>
      </c>
      <c r="I14" s="176">
        <v>15</v>
      </c>
      <c r="J14" s="176">
        <v>57</v>
      </c>
      <c r="K14" s="176">
        <v>5</v>
      </c>
      <c r="L14" s="176" t="s">
        <v>77</v>
      </c>
      <c r="M14" s="176">
        <v>7</v>
      </c>
      <c r="N14" s="176">
        <v>3</v>
      </c>
      <c r="O14" s="176">
        <v>4</v>
      </c>
      <c r="P14" s="176">
        <v>20</v>
      </c>
      <c r="Q14" s="176">
        <v>21</v>
      </c>
      <c r="R14" s="176">
        <v>15</v>
      </c>
      <c r="S14" s="176">
        <v>50</v>
      </c>
      <c r="T14" s="176">
        <v>62</v>
      </c>
      <c r="U14" s="176" t="s">
        <v>80</v>
      </c>
      <c r="V14" s="176" t="s">
        <v>77</v>
      </c>
      <c r="W14" s="176" t="s">
        <v>80</v>
      </c>
      <c r="X14" s="176">
        <v>20</v>
      </c>
      <c r="Y14" s="176">
        <v>3</v>
      </c>
      <c r="Z14" s="176">
        <v>6</v>
      </c>
      <c r="AA14" s="176">
        <v>15</v>
      </c>
      <c r="AB14" s="176">
        <v>8</v>
      </c>
      <c r="AC14" s="176">
        <v>14</v>
      </c>
    </row>
    <row r="15" spans="1:30" s="42" customFormat="1" x14ac:dyDescent="0.15">
      <c r="A15" s="43" t="s">
        <v>83</v>
      </c>
      <c r="B15" s="177">
        <v>504</v>
      </c>
      <c r="C15" s="177">
        <v>94</v>
      </c>
      <c r="D15" s="177">
        <v>8</v>
      </c>
      <c r="E15" s="177">
        <v>4</v>
      </c>
      <c r="F15" s="177">
        <v>16</v>
      </c>
      <c r="G15" s="177">
        <v>15</v>
      </c>
      <c r="H15" s="177">
        <v>31</v>
      </c>
      <c r="I15" s="177">
        <v>14</v>
      </c>
      <c r="J15" s="177">
        <v>58</v>
      </c>
      <c r="K15" s="177">
        <v>4</v>
      </c>
      <c r="L15" s="176" t="s">
        <v>77</v>
      </c>
      <c r="M15" s="177">
        <v>11</v>
      </c>
      <c r="N15" s="177">
        <v>3</v>
      </c>
      <c r="O15" s="177">
        <v>4</v>
      </c>
      <c r="P15" s="177">
        <v>21</v>
      </c>
      <c r="Q15" s="177">
        <v>19</v>
      </c>
      <c r="R15" s="177">
        <v>14</v>
      </c>
      <c r="S15" s="177">
        <v>61</v>
      </c>
      <c r="T15" s="177">
        <v>63</v>
      </c>
      <c r="U15" s="176" t="s">
        <v>80</v>
      </c>
      <c r="V15" s="176" t="s">
        <v>80</v>
      </c>
      <c r="W15" s="176" t="s">
        <v>80</v>
      </c>
      <c r="X15" s="177">
        <v>19</v>
      </c>
      <c r="Y15" s="177">
        <v>2</v>
      </c>
      <c r="Z15" s="177">
        <v>5</v>
      </c>
      <c r="AA15" s="177">
        <v>15</v>
      </c>
      <c r="AB15" s="177">
        <v>9</v>
      </c>
      <c r="AC15" s="177">
        <v>14</v>
      </c>
      <c r="AD15" s="41"/>
    </row>
    <row r="16" spans="1:30" s="42" customFormat="1" x14ac:dyDescent="0.15">
      <c r="A16" s="43" t="s">
        <v>84</v>
      </c>
      <c r="B16" s="177">
        <v>476</v>
      </c>
      <c r="C16" s="177">
        <v>91</v>
      </c>
      <c r="D16" s="177">
        <v>8</v>
      </c>
      <c r="E16" s="177">
        <v>4</v>
      </c>
      <c r="F16" s="177">
        <v>17</v>
      </c>
      <c r="G16" s="177">
        <v>11</v>
      </c>
      <c r="H16" s="177">
        <v>29</v>
      </c>
      <c r="I16" s="177">
        <v>13</v>
      </c>
      <c r="J16" s="177">
        <v>54</v>
      </c>
      <c r="K16" s="177">
        <v>5</v>
      </c>
      <c r="L16" s="176" t="s">
        <v>77</v>
      </c>
      <c r="M16" s="177">
        <v>11</v>
      </c>
      <c r="N16" s="177">
        <v>3</v>
      </c>
      <c r="O16" s="177">
        <v>4</v>
      </c>
      <c r="P16" s="177">
        <v>19</v>
      </c>
      <c r="Q16" s="177">
        <v>19</v>
      </c>
      <c r="R16" s="177">
        <v>13</v>
      </c>
      <c r="S16" s="177">
        <v>57</v>
      </c>
      <c r="T16" s="177">
        <v>59</v>
      </c>
      <c r="U16" s="176" t="s">
        <v>79</v>
      </c>
      <c r="V16" s="176" t="s">
        <v>79</v>
      </c>
      <c r="W16" s="176" t="s">
        <v>79</v>
      </c>
      <c r="X16" s="177">
        <v>17</v>
      </c>
      <c r="Y16" s="177">
        <v>4</v>
      </c>
      <c r="Z16" s="177">
        <v>6</v>
      </c>
      <c r="AA16" s="177">
        <v>15</v>
      </c>
      <c r="AB16" s="177">
        <v>8</v>
      </c>
      <c r="AC16" s="177">
        <v>9</v>
      </c>
    </row>
    <row r="17" spans="1:30" s="42" customFormat="1" x14ac:dyDescent="0.15">
      <c r="A17" s="43" t="s">
        <v>85</v>
      </c>
      <c r="B17" s="177">
        <v>479</v>
      </c>
      <c r="C17" s="177">
        <v>89</v>
      </c>
      <c r="D17" s="177">
        <v>8</v>
      </c>
      <c r="E17" s="177">
        <v>2</v>
      </c>
      <c r="F17" s="177">
        <v>17</v>
      </c>
      <c r="G17" s="177">
        <v>15</v>
      </c>
      <c r="H17" s="177">
        <v>30</v>
      </c>
      <c r="I17" s="177">
        <v>14</v>
      </c>
      <c r="J17" s="177">
        <v>49</v>
      </c>
      <c r="K17" s="177">
        <v>4</v>
      </c>
      <c r="L17" s="176" t="s">
        <v>77</v>
      </c>
      <c r="M17" s="177">
        <v>11</v>
      </c>
      <c r="N17" s="177">
        <v>3</v>
      </c>
      <c r="O17" s="177">
        <v>4</v>
      </c>
      <c r="P17" s="177">
        <v>22</v>
      </c>
      <c r="Q17" s="177">
        <v>18</v>
      </c>
      <c r="R17" s="177">
        <v>13</v>
      </c>
      <c r="S17" s="177">
        <v>56</v>
      </c>
      <c r="T17" s="177">
        <v>61</v>
      </c>
      <c r="U17" s="176" t="s">
        <v>80</v>
      </c>
      <c r="V17" s="176" t="s">
        <v>80</v>
      </c>
      <c r="W17" s="176" t="s">
        <v>80</v>
      </c>
      <c r="X17" s="177">
        <v>14</v>
      </c>
      <c r="Y17" s="177">
        <v>5</v>
      </c>
      <c r="Z17" s="177">
        <v>7</v>
      </c>
      <c r="AA17" s="177">
        <v>14</v>
      </c>
      <c r="AB17" s="177">
        <v>10</v>
      </c>
      <c r="AC17" s="177">
        <v>13</v>
      </c>
      <c r="AD17" s="44"/>
    </row>
    <row r="18" spans="1:30" x14ac:dyDescent="0.15">
      <c r="A18" s="43" t="s">
        <v>86</v>
      </c>
      <c r="B18" s="177">
        <v>469</v>
      </c>
      <c r="C18" s="177">
        <v>88</v>
      </c>
      <c r="D18" s="177">
        <v>8</v>
      </c>
      <c r="E18" s="177">
        <v>16</v>
      </c>
      <c r="F18" s="177" t="s">
        <v>80</v>
      </c>
      <c r="G18" s="177">
        <v>13</v>
      </c>
      <c r="H18" s="177">
        <v>32</v>
      </c>
      <c r="I18" s="177">
        <v>12</v>
      </c>
      <c r="J18" s="177">
        <v>48</v>
      </c>
      <c r="K18" s="177">
        <v>3</v>
      </c>
      <c r="L18" s="176" t="s">
        <v>77</v>
      </c>
      <c r="M18" s="177">
        <v>10</v>
      </c>
      <c r="N18" s="177">
        <v>3</v>
      </c>
      <c r="O18" s="177">
        <v>4</v>
      </c>
      <c r="P18" s="177">
        <v>19</v>
      </c>
      <c r="Q18" s="177">
        <v>20</v>
      </c>
      <c r="R18" s="177">
        <v>15</v>
      </c>
      <c r="S18" s="177">
        <v>50</v>
      </c>
      <c r="T18" s="177" t="s">
        <v>80</v>
      </c>
      <c r="U18" s="177">
        <v>11</v>
      </c>
      <c r="V18" s="177">
        <v>54</v>
      </c>
      <c r="W18" s="177">
        <v>9</v>
      </c>
      <c r="X18" s="177">
        <v>13</v>
      </c>
      <c r="Y18" s="177">
        <v>6</v>
      </c>
      <c r="Z18" s="177">
        <v>8</v>
      </c>
      <c r="AA18" s="177">
        <v>14</v>
      </c>
      <c r="AB18" s="177" t="s">
        <v>79</v>
      </c>
      <c r="AC18" s="177">
        <v>13</v>
      </c>
      <c r="AD18" s="3"/>
    </row>
    <row r="19" spans="1:30" x14ac:dyDescent="0.15">
      <c r="A19" s="43" t="s">
        <v>88</v>
      </c>
      <c r="B19" s="177">
        <v>436</v>
      </c>
      <c r="C19" s="177">
        <v>86</v>
      </c>
      <c r="D19" s="177">
        <v>7</v>
      </c>
      <c r="E19" s="177">
        <v>17</v>
      </c>
      <c r="F19" s="178" t="s">
        <v>87</v>
      </c>
      <c r="G19" s="177">
        <v>12</v>
      </c>
      <c r="H19" s="177">
        <v>27</v>
      </c>
      <c r="I19" s="177">
        <v>12</v>
      </c>
      <c r="J19" s="177">
        <v>46</v>
      </c>
      <c r="K19" s="177">
        <v>3</v>
      </c>
      <c r="L19" s="176" t="s">
        <v>77</v>
      </c>
      <c r="M19" s="177">
        <v>11</v>
      </c>
      <c r="N19" s="177">
        <v>3</v>
      </c>
      <c r="O19" s="177">
        <v>3</v>
      </c>
      <c r="P19" s="177">
        <v>18</v>
      </c>
      <c r="Q19" s="177">
        <v>16</v>
      </c>
      <c r="R19" s="177">
        <v>15</v>
      </c>
      <c r="S19" s="177">
        <v>44</v>
      </c>
      <c r="T19" s="178" t="s">
        <v>87</v>
      </c>
      <c r="U19" s="177">
        <v>9</v>
      </c>
      <c r="V19" s="177">
        <v>46</v>
      </c>
      <c r="W19" s="177">
        <v>8</v>
      </c>
      <c r="X19" s="177">
        <v>10</v>
      </c>
      <c r="Y19" s="177">
        <v>5</v>
      </c>
      <c r="Z19" s="177">
        <v>8</v>
      </c>
      <c r="AA19" s="177">
        <v>16</v>
      </c>
      <c r="AB19" s="177" t="s">
        <v>80</v>
      </c>
      <c r="AC19" s="177">
        <v>14</v>
      </c>
      <c r="AD19" s="3"/>
    </row>
    <row r="20" spans="1:30" x14ac:dyDescent="0.15">
      <c r="A20" s="43" t="s">
        <v>89</v>
      </c>
      <c r="B20" s="179">
        <v>419</v>
      </c>
      <c r="C20" s="179">
        <v>82</v>
      </c>
      <c r="D20" s="179">
        <v>7</v>
      </c>
      <c r="E20" s="179">
        <v>16</v>
      </c>
      <c r="F20" s="178" t="s">
        <v>87</v>
      </c>
      <c r="G20" s="179">
        <v>10</v>
      </c>
      <c r="H20" s="179">
        <v>20</v>
      </c>
      <c r="I20" s="179">
        <v>14</v>
      </c>
      <c r="J20" s="179">
        <v>44</v>
      </c>
      <c r="K20" s="179">
        <v>2</v>
      </c>
      <c r="L20" s="176" t="s">
        <v>77</v>
      </c>
      <c r="M20" s="179">
        <v>9</v>
      </c>
      <c r="N20" s="179">
        <v>3</v>
      </c>
      <c r="O20" s="179">
        <v>3</v>
      </c>
      <c r="P20" s="179">
        <v>19</v>
      </c>
      <c r="Q20" s="179">
        <v>17</v>
      </c>
      <c r="R20" s="179">
        <v>15</v>
      </c>
      <c r="S20" s="179">
        <v>40</v>
      </c>
      <c r="T20" s="178" t="s">
        <v>87</v>
      </c>
      <c r="U20" s="179">
        <v>10</v>
      </c>
      <c r="V20" s="179">
        <v>47</v>
      </c>
      <c r="W20" s="179">
        <v>8</v>
      </c>
      <c r="X20" s="179">
        <v>10</v>
      </c>
      <c r="Y20" s="179">
        <v>5</v>
      </c>
      <c r="Z20" s="179">
        <v>7</v>
      </c>
      <c r="AA20" s="179">
        <v>16</v>
      </c>
      <c r="AB20" s="178" t="s">
        <v>87</v>
      </c>
      <c r="AC20" s="179">
        <v>15</v>
      </c>
      <c r="AD20" s="3"/>
    </row>
    <row r="21" spans="1:30" x14ac:dyDescent="0.15">
      <c r="A21" s="43" t="s">
        <v>90</v>
      </c>
      <c r="B21" s="179">
        <v>431</v>
      </c>
      <c r="C21" s="179">
        <v>79</v>
      </c>
      <c r="D21" s="179">
        <v>9</v>
      </c>
      <c r="E21" s="179">
        <v>20</v>
      </c>
      <c r="F21" s="178" t="s">
        <v>79</v>
      </c>
      <c r="G21" s="179">
        <v>9</v>
      </c>
      <c r="H21" s="179">
        <v>25</v>
      </c>
      <c r="I21" s="179">
        <v>11</v>
      </c>
      <c r="J21" s="179">
        <v>44</v>
      </c>
      <c r="K21" s="179">
        <v>1</v>
      </c>
      <c r="L21" s="176" t="s">
        <v>77</v>
      </c>
      <c r="M21" s="179">
        <v>6</v>
      </c>
      <c r="N21" s="179">
        <v>2</v>
      </c>
      <c r="O21" s="179">
        <v>3</v>
      </c>
      <c r="P21" s="179">
        <v>18</v>
      </c>
      <c r="Q21" s="179">
        <v>18</v>
      </c>
      <c r="R21" s="179">
        <v>15</v>
      </c>
      <c r="S21" s="179">
        <v>45</v>
      </c>
      <c r="T21" s="178" t="s">
        <v>79</v>
      </c>
      <c r="U21" s="179">
        <v>11</v>
      </c>
      <c r="V21" s="179">
        <v>48</v>
      </c>
      <c r="W21" s="179">
        <v>11</v>
      </c>
      <c r="X21" s="179">
        <v>11</v>
      </c>
      <c r="Y21" s="179">
        <v>2</v>
      </c>
      <c r="Z21" s="179">
        <v>8</v>
      </c>
      <c r="AA21" s="179">
        <v>18</v>
      </c>
      <c r="AB21" s="178" t="s">
        <v>78</v>
      </c>
      <c r="AC21" s="179">
        <v>17</v>
      </c>
      <c r="AD21" s="3"/>
    </row>
    <row r="22" spans="1:30" x14ac:dyDescent="0.15">
      <c r="A22" s="43" t="s">
        <v>91</v>
      </c>
      <c r="B22" s="179">
        <v>412</v>
      </c>
      <c r="C22" s="179">
        <v>80</v>
      </c>
      <c r="D22" s="179">
        <v>7</v>
      </c>
      <c r="E22" s="179">
        <v>17</v>
      </c>
      <c r="F22" s="178" t="s">
        <v>77</v>
      </c>
      <c r="G22" s="179">
        <v>12</v>
      </c>
      <c r="H22" s="179">
        <v>20</v>
      </c>
      <c r="I22" s="180">
        <v>11</v>
      </c>
      <c r="J22" s="180">
        <v>42</v>
      </c>
      <c r="K22" s="180">
        <v>1</v>
      </c>
      <c r="L22" s="176" t="s">
        <v>77</v>
      </c>
      <c r="M22" s="180">
        <v>7</v>
      </c>
      <c r="N22" s="180">
        <v>3</v>
      </c>
      <c r="O22" s="180">
        <v>3</v>
      </c>
      <c r="P22" s="180">
        <v>19</v>
      </c>
      <c r="Q22" s="180">
        <v>19</v>
      </c>
      <c r="R22" s="180">
        <v>16</v>
      </c>
      <c r="S22" s="180">
        <v>41</v>
      </c>
      <c r="T22" s="181" t="s">
        <v>87</v>
      </c>
      <c r="U22" s="180">
        <v>12</v>
      </c>
      <c r="V22" s="180">
        <v>48</v>
      </c>
      <c r="W22" s="180">
        <v>9</v>
      </c>
      <c r="X22" s="180">
        <v>10</v>
      </c>
      <c r="Y22" s="180">
        <v>2</v>
      </c>
      <c r="Z22" s="180">
        <v>7</v>
      </c>
      <c r="AA22" s="180">
        <v>13</v>
      </c>
      <c r="AB22" s="181" t="s">
        <v>87</v>
      </c>
      <c r="AC22" s="180">
        <v>13</v>
      </c>
      <c r="AD22" s="3"/>
    </row>
    <row r="23" spans="1:30" x14ac:dyDescent="0.15">
      <c r="A23" s="43" t="s">
        <v>92</v>
      </c>
      <c r="B23" s="181">
        <v>397</v>
      </c>
      <c r="C23" s="181">
        <v>79</v>
      </c>
      <c r="D23" s="181">
        <v>8</v>
      </c>
      <c r="E23" s="181">
        <v>14</v>
      </c>
      <c r="F23" s="178" t="s">
        <v>77</v>
      </c>
      <c r="G23" s="181">
        <v>9</v>
      </c>
      <c r="H23" s="181">
        <v>20</v>
      </c>
      <c r="I23" s="181">
        <v>12</v>
      </c>
      <c r="J23" s="181">
        <v>37</v>
      </c>
      <c r="K23" s="181">
        <v>1</v>
      </c>
      <c r="L23" s="176" t="s">
        <v>77</v>
      </c>
      <c r="M23" s="181">
        <v>7</v>
      </c>
      <c r="N23" s="181">
        <v>3</v>
      </c>
      <c r="O23" s="181">
        <v>2</v>
      </c>
      <c r="P23" s="181">
        <v>18</v>
      </c>
      <c r="Q23" s="181">
        <v>20</v>
      </c>
      <c r="R23" s="181">
        <v>14</v>
      </c>
      <c r="S23" s="181">
        <v>41</v>
      </c>
      <c r="T23" s="181" t="s">
        <v>87</v>
      </c>
      <c r="U23" s="181">
        <v>10</v>
      </c>
      <c r="V23" s="181">
        <v>47</v>
      </c>
      <c r="W23" s="181">
        <v>8</v>
      </c>
      <c r="X23" s="181">
        <v>9</v>
      </c>
      <c r="Y23" s="181">
        <v>3</v>
      </c>
      <c r="Z23" s="181">
        <v>8</v>
      </c>
      <c r="AA23" s="181">
        <v>14</v>
      </c>
      <c r="AB23" s="181" t="s">
        <v>87</v>
      </c>
      <c r="AC23" s="181">
        <v>13</v>
      </c>
      <c r="AD23" s="3"/>
    </row>
    <row r="24" spans="1:30" x14ac:dyDescent="0.15">
      <c r="A24" s="43" t="s">
        <v>93</v>
      </c>
      <c r="B24" s="181">
        <v>391</v>
      </c>
      <c r="C24" s="181">
        <v>77</v>
      </c>
      <c r="D24" s="181">
        <v>8</v>
      </c>
      <c r="E24" s="181">
        <v>14</v>
      </c>
      <c r="F24" s="178" t="s">
        <v>77</v>
      </c>
      <c r="G24" s="181">
        <v>12</v>
      </c>
      <c r="H24" s="181">
        <v>18</v>
      </c>
      <c r="I24" s="181">
        <v>11</v>
      </c>
      <c r="J24" s="181">
        <v>34</v>
      </c>
      <c r="K24" s="181">
        <v>1</v>
      </c>
      <c r="L24" s="176" t="s">
        <v>77</v>
      </c>
      <c r="M24" s="181">
        <v>8</v>
      </c>
      <c r="N24" s="181">
        <v>3</v>
      </c>
      <c r="O24" s="181">
        <v>3</v>
      </c>
      <c r="P24" s="181">
        <v>18</v>
      </c>
      <c r="Q24" s="181">
        <v>20</v>
      </c>
      <c r="R24" s="181">
        <v>13</v>
      </c>
      <c r="S24" s="181">
        <v>40</v>
      </c>
      <c r="T24" s="181" t="s">
        <v>87</v>
      </c>
      <c r="U24" s="181">
        <v>10</v>
      </c>
      <c r="V24" s="181">
        <v>48</v>
      </c>
      <c r="W24" s="181">
        <v>9</v>
      </c>
      <c r="X24" s="181">
        <v>9</v>
      </c>
      <c r="Y24" s="181">
        <v>1</v>
      </c>
      <c r="Z24" s="181">
        <v>9</v>
      </c>
      <c r="AA24" s="181">
        <v>14</v>
      </c>
      <c r="AB24" s="181" t="s">
        <v>87</v>
      </c>
      <c r="AC24" s="181">
        <v>11</v>
      </c>
    </row>
    <row r="25" spans="1:30" x14ac:dyDescent="0.15">
      <c r="A25" s="43" t="s">
        <v>243</v>
      </c>
      <c r="B25" s="182">
        <v>405</v>
      </c>
      <c r="C25" s="182">
        <v>71</v>
      </c>
      <c r="D25" s="182">
        <v>8</v>
      </c>
      <c r="E25" s="182">
        <v>16</v>
      </c>
      <c r="F25" s="183" t="s">
        <v>244</v>
      </c>
      <c r="G25" s="182">
        <v>13</v>
      </c>
      <c r="H25" s="182">
        <v>18</v>
      </c>
      <c r="I25" s="183">
        <v>12</v>
      </c>
      <c r="J25" s="182">
        <v>32</v>
      </c>
      <c r="K25" s="182">
        <v>1</v>
      </c>
      <c r="L25" s="176" t="s">
        <v>77</v>
      </c>
      <c r="M25" s="182">
        <v>8</v>
      </c>
      <c r="N25" s="182">
        <v>3</v>
      </c>
      <c r="O25" s="182">
        <v>2</v>
      </c>
      <c r="P25" s="182">
        <v>22</v>
      </c>
      <c r="Q25" s="182">
        <v>18</v>
      </c>
      <c r="R25" s="182">
        <v>12</v>
      </c>
      <c r="S25" s="182">
        <v>44</v>
      </c>
      <c r="T25" s="183" t="s">
        <v>87</v>
      </c>
      <c r="U25" s="182">
        <v>12</v>
      </c>
      <c r="V25" s="182">
        <v>50</v>
      </c>
      <c r="W25" s="182">
        <v>11</v>
      </c>
      <c r="X25" s="182">
        <v>10</v>
      </c>
      <c r="Y25" s="182">
        <v>2</v>
      </c>
      <c r="Z25" s="182">
        <v>6</v>
      </c>
      <c r="AA25" s="182">
        <v>17</v>
      </c>
      <c r="AB25" s="183" t="s">
        <v>87</v>
      </c>
      <c r="AC25" s="182">
        <v>17</v>
      </c>
    </row>
    <row r="26" spans="1:30" x14ac:dyDescent="0.15">
      <c r="A26" s="43" t="s">
        <v>256</v>
      </c>
      <c r="B26" s="182">
        <v>351</v>
      </c>
      <c r="C26" s="182">
        <v>64</v>
      </c>
      <c r="D26" s="182">
        <v>7</v>
      </c>
      <c r="E26" s="182">
        <v>11</v>
      </c>
      <c r="F26" s="183" t="s">
        <v>244</v>
      </c>
      <c r="G26" s="182">
        <v>12</v>
      </c>
      <c r="H26" s="182">
        <v>17</v>
      </c>
      <c r="I26" s="183">
        <v>11</v>
      </c>
      <c r="J26" s="182">
        <v>30</v>
      </c>
      <c r="K26" s="182">
        <v>1</v>
      </c>
      <c r="L26" s="176" t="s">
        <v>77</v>
      </c>
      <c r="M26" s="182">
        <v>7</v>
      </c>
      <c r="N26" s="182">
        <v>3</v>
      </c>
      <c r="O26" s="182">
        <v>2</v>
      </c>
      <c r="P26" s="182">
        <v>17</v>
      </c>
      <c r="Q26" s="182">
        <v>18</v>
      </c>
      <c r="R26" s="182">
        <v>13</v>
      </c>
      <c r="S26" s="182">
        <v>37</v>
      </c>
      <c r="T26" s="183" t="s">
        <v>87</v>
      </c>
      <c r="U26" s="182">
        <v>8</v>
      </c>
      <c r="V26" s="182">
        <v>46</v>
      </c>
      <c r="W26" s="182">
        <v>7</v>
      </c>
      <c r="X26" s="182">
        <v>6</v>
      </c>
      <c r="Y26" s="182">
        <v>3</v>
      </c>
      <c r="Z26" s="182">
        <v>5</v>
      </c>
      <c r="AA26" s="182">
        <v>14</v>
      </c>
      <c r="AB26" s="183" t="s">
        <v>87</v>
      </c>
      <c r="AC26" s="182">
        <v>12</v>
      </c>
    </row>
    <row r="27" spans="1:30" x14ac:dyDescent="0.15">
      <c r="A27" s="49" t="s">
        <v>94</v>
      </c>
    </row>
  </sheetData>
  <mergeCells count="26">
    <mergeCell ref="AB8:AB10"/>
    <mergeCell ref="AC8:AC10"/>
    <mergeCell ref="V8:V10"/>
    <mergeCell ref="W8:W10"/>
    <mergeCell ref="X8:X10"/>
    <mergeCell ref="Y8:Y10"/>
    <mergeCell ref="Z8:Z10"/>
    <mergeCell ref="AA8:AA10"/>
    <mergeCell ref="U8:U10"/>
    <mergeCell ref="J8:J10"/>
    <mergeCell ref="K8:K10"/>
    <mergeCell ref="L8:L10"/>
    <mergeCell ref="M8:M10"/>
    <mergeCell ref="N8:N10"/>
    <mergeCell ref="O8:O10"/>
    <mergeCell ref="P8:P10"/>
    <mergeCell ref="Q8:Q10"/>
    <mergeCell ref="R8:R10"/>
    <mergeCell ref="S8:S10"/>
    <mergeCell ref="T8:T10"/>
    <mergeCell ref="H8:H10"/>
    <mergeCell ref="A8:A10"/>
    <mergeCell ref="B8:B10"/>
    <mergeCell ref="C8:C10"/>
    <mergeCell ref="E8:E10"/>
    <mergeCell ref="G8:G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9"/>
  <sheetViews>
    <sheetView zoomScaleNormal="100" workbookViewId="0"/>
  </sheetViews>
  <sheetFormatPr defaultRowHeight="13.5" x14ac:dyDescent="0.15"/>
  <cols>
    <col min="1" max="1" width="3.875" style="2" customWidth="1"/>
    <col min="2" max="2" width="8.75" style="2" customWidth="1"/>
    <col min="3" max="3" width="26.5" style="2" customWidth="1"/>
    <col min="4" max="4" width="10.125" style="2" customWidth="1"/>
    <col min="5" max="5" width="8.375" style="2" customWidth="1"/>
    <col min="6" max="6" width="27" style="2" customWidth="1"/>
    <col min="7" max="16384" width="9" style="2"/>
  </cols>
  <sheetData>
    <row r="1" spans="1:6" ht="24" customHeight="1" x14ac:dyDescent="0.15">
      <c r="A1" s="190"/>
      <c r="B1" s="233" t="s">
        <v>240</v>
      </c>
      <c r="C1" s="233"/>
      <c r="D1" s="233"/>
      <c r="E1" s="233"/>
      <c r="F1" s="233"/>
    </row>
    <row r="2" spans="1:6" x14ac:dyDescent="0.15">
      <c r="B2" s="58"/>
      <c r="C2" s="58"/>
      <c r="D2" s="58"/>
      <c r="E2" s="58"/>
      <c r="F2" s="58"/>
    </row>
    <row r="3" spans="1:6" ht="23.25" customHeight="1" x14ac:dyDescent="0.15">
      <c r="B3" s="234" t="s">
        <v>95</v>
      </c>
      <c r="C3" s="235"/>
      <c r="D3" s="193"/>
      <c r="E3" s="235" t="s">
        <v>96</v>
      </c>
      <c r="F3" s="235"/>
    </row>
    <row r="4" spans="1:6" ht="36" customHeight="1" x14ac:dyDescent="0.15">
      <c r="B4" s="194" t="s">
        <v>97</v>
      </c>
      <c r="C4" s="195" t="s">
        <v>98</v>
      </c>
      <c r="D4" s="196"/>
      <c r="E4" s="194" t="s">
        <v>97</v>
      </c>
      <c r="F4" s="195" t="s">
        <v>98</v>
      </c>
    </row>
    <row r="5" spans="1:6" ht="20.100000000000001" customHeight="1" x14ac:dyDescent="0.15">
      <c r="B5" s="197" t="s">
        <v>99</v>
      </c>
      <c r="C5" s="198" t="s">
        <v>100</v>
      </c>
      <c r="D5" s="196"/>
      <c r="E5" s="199" t="s">
        <v>101</v>
      </c>
      <c r="F5" s="198" t="s">
        <v>100</v>
      </c>
    </row>
    <row r="6" spans="1:6" ht="20.100000000000001" customHeight="1" x14ac:dyDescent="0.15">
      <c r="B6" s="200">
        <v>10</v>
      </c>
      <c r="C6" s="198" t="s">
        <v>102</v>
      </c>
      <c r="D6" s="196"/>
      <c r="E6" s="201">
        <v>10</v>
      </c>
      <c r="F6" s="198" t="s">
        <v>102</v>
      </c>
    </row>
    <row r="7" spans="1:6" ht="20.100000000000001" customHeight="1" x14ac:dyDescent="0.15">
      <c r="B7" s="200">
        <v>11</v>
      </c>
      <c r="C7" s="202" t="s">
        <v>103</v>
      </c>
      <c r="D7" s="196"/>
      <c r="E7" s="201">
        <v>11</v>
      </c>
      <c r="F7" s="202" t="s">
        <v>103</v>
      </c>
    </row>
    <row r="8" spans="1:6" ht="20.100000000000001" customHeight="1" x14ac:dyDescent="0.15">
      <c r="B8" s="200">
        <v>12</v>
      </c>
      <c r="C8" s="202" t="s">
        <v>104</v>
      </c>
      <c r="D8" s="196"/>
      <c r="E8" s="201">
        <v>12</v>
      </c>
      <c r="F8" s="203" t="s">
        <v>105</v>
      </c>
    </row>
    <row r="9" spans="1:6" ht="20.100000000000001" customHeight="1" x14ac:dyDescent="0.15">
      <c r="B9" s="200">
        <v>13</v>
      </c>
      <c r="C9" s="198" t="s">
        <v>105</v>
      </c>
      <c r="D9" s="196"/>
      <c r="E9" s="201">
        <v>13</v>
      </c>
      <c r="F9" s="198" t="s">
        <v>106</v>
      </c>
    </row>
    <row r="10" spans="1:6" ht="20.100000000000001" customHeight="1" x14ac:dyDescent="0.15">
      <c r="B10" s="200">
        <v>14</v>
      </c>
      <c r="C10" s="198" t="s">
        <v>106</v>
      </c>
      <c r="D10" s="196"/>
      <c r="E10" s="201">
        <v>14</v>
      </c>
      <c r="F10" s="198" t="s">
        <v>107</v>
      </c>
    </row>
    <row r="11" spans="1:6" ht="20.100000000000001" customHeight="1" x14ac:dyDescent="0.15">
      <c r="B11" s="200">
        <v>15</v>
      </c>
      <c r="C11" s="203" t="s">
        <v>107</v>
      </c>
      <c r="D11" s="196"/>
      <c r="E11" s="201">
        <v>15</v>
      </c>
      <c r="F11" s="198" t="s">
        <v>108</v>
      </c>
    </row>
    <row r="12" spans="1:6" ht="20.100000000000001" customHeight="1" x14ac:dyDescent="0.15">
      <c r="B12" s="200">
        <v>16</v>
      </c>
      <c r="C12" s="198" t="s">
        <v>108</v>
      </c>
      <c r="D12" s="196"/>
      <c r="E12" s="201">
        <v>16</v>
      </c>
      <c r="F12" s="198" t="s">
        <v>109</v>
      </c>
    </row>
    <row r="13" spans="1:6" ht="20.100000000000001" customHeight="1" x14ac:dyDescent="0.15">
      <c r="B13" s="200">
        <v>17</v>
      </c>
      <c r="C13" s="202" t="s">
        <v>109</v>
      </c>
      <c r="D13" s="196"/>
      <c r="E13" s="201">
        <v>17</v>
      </c>
      <c r="F13" s="198" t="s">
        <v>110</v>
      </c>
    </row>
    <row r="14" spans="1:6" ht="20.100000000000001" customHeight="1" x14ac:dyDescent="0.15">
      <c r="B14" s="200">
        <v>18</v>
      </c>
      <c r="C14" s="198" t="s">
        <v>110</v>
      </c>
      <c r="D14" s="196"/>
      <c r="E14" s="201">
        <v>18</v>
      </c>
      <c r="F14" s="198" t="s">
        <v>111</v>
      </c>
    </row>
    <row r="15" spans="1:6" ht="20.100000000000001" customHeight="1" x14ac:dyDescent="0.15">
      <c r="B15" s="200">
        <v>19</v>
      </c>
      <c r="C15" s="198" t="s">
        <v>111</v>
      </c>
      <c r="D15" s="196"/>
      <c r="E15" s="201">
        <v>19</v>
      </c>
      <c r="F15" s="198" t="s">
        <v>112</v>
      </c>
    </row>
    <row r="16" spans="1:6" ht="20.100000000000001" customHeight="1" x14ac:dyDescent="0.15">
      <c r="B16" s="200">
        <v>20</v>
      </c>
      <c r="C16" s="198" t="s">
        <v>112</v>
      </c>
      <c r="D16" s="196"/>
      <c r="E16" s="201">
        <v>20</v>
      </c>
      <c r="F16" s="198" t="s">
        <v>113</v>
      </c>
    </row>
    <row r="17" spans="2:6" ht="20.100000000000001" customHeight="1" x14ac:dyDescent="0.15">
      <c r="B17" s="200">
        <v>21</v>
      </c>
      <c r="C17" s="198" t="s">
        <v>113</v>
      </c>
      <c r="D17" s="196"/>
      <c r="E17" s="201">
        <v>21</v>
      </c>
      <c r="F17" s="198" t="s">
        <v>114</v>
      </c>
    </row>
    <row r="18" spans="2:6" ht="20.100000000000001" customHeight="1" x14ac:dyDescent="0.15">
      <c r="B18" s="200">
        <v>22</v>
      </c>
      <c r="C18" s="202" t="s">
        <v>114</v>
      </c>
      <c r="D18" s="196"/>
      <c r="E18" s="201">
        <v>22</v>
      </c>
      <c r="F18" s="198" t="s">
        <v>115</v>
      </c>
    </row>
    <row r="19" spans="2:6" ht="20.100000000000001" customHeight="1" x14ac:dyDescent="0.15">
      <c r="B19" s="200">
        <v>23</v>
      </c>
      <c r="C19" s="198" t="s">
        <v>115</v>
      </c>
      <c r="D19" s="196"/>
      <c r="E19" s="201">
        <v>23</v>
      </c>
      <c r="F19" s="198" t="s">
        <v>116</v>
      </c>
    </row>
    <row r="20" spans="2:6" ht="20.100000000000001" customHeight="1" x14ac:dyDescent="0.15">
      <c r="B20" s="200">
        <v>24</v>
      </c>
      <c r="C20" s="198" t="s">
        <v>116</v>
      </c>
      <c r="D20" s="196"/>
      <c r="E20" s="201">
        <v>24</v>
      </c>
      <c r="F20" s="198" t="s">
        <v>117</v>
      </c>
    </row>
    <row r="21" spans="2:6" ht="20.100000000000001" customHeight="1" x14ac:dyDescent="0.15">
      <c r="B21" s="200">
        <v>25</v>
      </c>
      <c r="C21" s="198" t="s">
        <v>117</v>
      </c>
      <c r="D21" s="196"/>
      <c r="E21" s="201">
        <v>25</v>
      </c>
      <c r="F21" s="204" t="s">
        <v>118</v>
      </c>
    </row>
    <row r="22" spans="2:6" ht="20.100000000000001" customHeight="1" x14ac:dyDescent="0.15">
      <c r="B22" s="200">
        <v>26</v>
      </c>
      <c r="C22" s="204" t="s">
        <v>119</v>
      </c>
      <c r="D22" s="196"/>
      <c r="E22" s="201">
        <v>26</v>
      </c>
      <c r="F22" s="204" t="s">
        <v>120</v>
      </c>
    </row>
    <row r="23" spans="2:6" ht="20.100000000000001" customHeight="1" x14ac:dyDescent="0.15">
      <c r="B23" s="200">
        <v>27</v>
      </c>
      <c r="C23" s="203" t="s">
        <v>121</v>
      </c>
      <c r="D23" s="196"/>
      <c r="E23" s="201">
        <v>27</v>
      </c>
      <c r="F23" s="204" t="s">
        <v>122</v>
      </c>
    </row>
    <row r="24" spans="2:6" ht="20.100000000000001" customHeight="1" x14ac:dyDescent="0.15">
      <c r="B24" s="200">
        <v>28</v>
      </c>
      <c r="C24" s="198" t="s">
        <v>123</v>
      </c>
      <c r="D24" s="196"/>
      <c r="E24" s="201">
        <v>28</v>
      </c>
      <c r="F24" s="203" t="s">
        <v>124</v>
      </c>
    </row>
    <row r="25" spans="2:6" ht="20.100000000000001" customHeight="1" x14ac:dyDescent="0.15">
      <c r="B25" s="200">
        <v>29</v>
      </c>
      <c r="C25" s="198" t="s">
        <v>125</v>
      </c>
      <c r="D25" s="196"/>
      <c r="E25" s="201">
        <v>29</v>
      </c>
      <c r="F25" s="198" t="s">
        <v>126</v>
      </c>
    </row>
    <row r="26" spans="2:6" ht="20.100000000000001" customHeight="1" x14ac:dyDescent="0.15">
      <c r="B26" s="200">
        <v>30</v>
      </c>
      <c r="C26" s="198" t="s">
        <v>127</v>
      </c>
      <c r="D26" s="196"/>
      <c r="E26" s="201">
        <v>30</v>
      </c>
      <c r="F26" s="203" t="s">
        <v>123</v>
      </c>
    </row>
    <row r="27" spans="2:6" ht="20.100000000000001" customHeight="1" x14ac:dyDescent="0.15">
      <c r="B27" s="200">
        <v>31</v>
      </c>
      <c r="C27" s="204" t="s">
        <v>128</v>
      </c>
      <c r="D27" s="196"/>
      <c r="E27" s="201">
        <v>31</v>
      </c>
      <c r="F27" s="198" t="s">
        <v>127</v>
      </c>
    </row>
    <row r="28" spans="2:6" ht="20.100000000000001" customHeight="1" x14ac:dyDescent="0.15">
      <c r="B28" s="205">
        <v>32</v>
      </c>
      <c r="C28" s="206" t="s">
        <v>129</v>
      </c>
      <c r="D28" s="196"/>
      <c r="E28" s="207">
        <v>32</v>
      </c>
      <c r="F28" s="206" t="s">
        <v>129</v>
      </c>
    </row>
    <row r="29" spans="2:6" x14ac:dyDescent="0.15">
      <c r="B29" s="208"/>
      <c r="C29" s="58"/>
      <c r="D29" s="58"/>
      <c r="E29" s="58"/>
      <c r="F29" s="58"/>
    </row>
  </sheetData>
  <mergeCells count="3">
    <mergeCell ref="B1:F1"/>
    <mergeCell ref="B3:C3"/>
    <mergeCell ref="E3:F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D56"/>
  <sheetViews>
    <sheetView zoomScaleNormal="100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22.625" style="21" customWidth="1"/>
    <col min="2" max="2" width="11.625" style="21" customWidth="1"/>
    <col min="3" max="3" width="9.75" style="21" customWidth="1"/>
    <col min="4" max="4" width="11.375" style="21" bestFit="1" customWidth="1"/>
    <col min="5" max="5" width="9.75" style="21" customWidth="1"/>
    <col min="6" max="6" width="11.625" style="21" customWidth="1"/>
    <col min="7" max="8" width="8.625" style="21" customWidth="1"/>
    <col min="9" max="9" width="13.125" style="21" bestFit="1" customWidth="1"/>
    <col min="10" max="10" width="15.625" style="52" customWidth="1"/>
    <col min="11" max="11" width="13.625" style="21" customWidth="1"/>
    <col min="12" max="12" width="9" style="4"/>
    <col min="13" max="16384" width="9" style="2"/>
  </cols>
  <sheetData>
    <row r="1" spans="1:30" ht="24" customHeight="1" x14ac:dyDescent="0.2">
      <c r="A1" s="191" t="s">
        <v>130</v>
      </c>
      <c r="F1" s="51"/>
    </row>
    <row r="2" spans="1:30" ht="9" customHeight="1" x14ac:dyDescent="0.15"/>
    <row r="3" spans="1:30" ht="13.9" customHeight="1" x14ac:dyDescent="0.15">
      <c r="A3" s="53" t="s">
        <v>131</v>
      </c>
      <c r="B3" s="52"/>
      <c r="C3" s="52"/>
      <c r="D3" s="52"/>
      <c r="E3" s="52"/>
      <c r="F3" s="52"/>
      <c r="G3" s="52"/>
      <c r="H3" s="52"/>
      <c r="I3" s="52"/>
      <c r="K3" s="54"/>
    </row>
    <row r="4" spans="1:30" ht="13.9" customHeight="1" x14ac:dyDescent="0.15">
      <c r="A4" s="55" t="s">
        <v>0</v>
      </c>
      <c r="B4" s="52"/>
      <c r="C4" s="52"/>
      <c r="D4" s="52"/>
      <c r="E4" s="52"/>
      <c r="F4" s="52"/>
      <c r="G4" s="52"/>
      <c r="H4" s="52"/>
      <c r="I4" s="52"/>
      <c r="K4" s="54" t="s">
        <v>132</v>
      </c>
    </row>
    <row r="5" spans="1:30" ht="13.5" customHeight="1" x14ac:dyDescent="0.15">
      <c r="A5" s="55" t="s">
        <v>242</v>
      </c>
      <c r="B5" s="52"/>
      <c r="C5" s="52"/>
      <c r="D5" s="52"/>
      <c r="E5" s="52"/>
      <c r="F5" s="52"/>
      <c r="G5" s="52"/>
      <c r="H5" s="52"/>
      <c r="I5" s="52"/>
      <c r="K5" s="54"/>
    </row>
    <row r="6" spans="1:30" ht="11.25" customHeight="1" x14ac:dyDescent="0.15">
      <c r="A6" s="55"/>
      <c r="B6" s="52"/>
      <c r="C6" s="52"/>
      <c r="D6" s="52"/>
      <c r="E6" s="52"/>
      <c r="F6" s="52"/>
      <c r="G6" s="52"/>
      <c r="H6" s="52"/>
      <c r="I6" s="52"/>
      <c r="K6" s="54"/>
    </row>
    <row r="7" spans="1:30" ht="17.25" customHeight="1" x14ac:dyDescent="0.15">
      <c r="A7" s="236" t="s">
        <v>133</v>
      </c>
      <c r="B7" s="238" t="s">
        <v>134</v>
      </c>
      <c r="C7" s="239"/>
      <c r="D7" s="239"/>
      <c r="E7" s="239"/>
      <c r="F7" s="238" t="s">
        <v>135</v>
      </c>
      <c r="G7" s="239"/>
      <c r="H7" s="240"/>
      <c r="I7" s="241" t="s">
        <v>36</v>
      </c>
      <c r="J7" s="216" t="s">
        <v>136</v>
      </c>
      <c r="K7" s="241" t="s">
        <v>137</v>
      </c>
    </row>
    <row r="8" spans="1:30" s="58" customFormat="1" ht="17.25" customHeight="1" x14ac:dyDescent="0.15">
      <c r="A8" s="237"/>
      <c r="B8" s="56" t="s">
        <v>138</v>
      </c>
      <c r="C8" s="56" t="s">
        <v>139</v>
      </c>
      <c r="D8" s="56" t="s">
        <v>140</v>
      </c>
      <c r="E8" s="56" t="s">
        <v>141</v>
      </c>
      <c r="F8" s="56" t="s">
        <v>138</v>
      </c>
      <c r="G8" s="56" t="s">
        <v>142</v>
      </c>
      <c r="H8" s="217" t="s">
        <v>143</v>
      </c>
      <c r="I8" s="242"/>
      <c r="J8" s="217" t="s">
        <v>144</v>
      </c>
      <c r="K8" s="243"/>
      <c r="L8" s="57"/>
    </row>
    <row r="9" spans="1:30" ht="6.75" customHeight="1" x14ac:dyDescent="0.15">
      <c r="A9" s="59"/>
      <c r="B9" s="52"/>
      <c r="C9" s="52"/>
      <c r="D9" s="52"/>
      <c r="E9" s="52"/>
      <c r="F9" s="60"/>
      <c r="G9" s="52"/>
      <c r="H9" s="61"/>
      <c r="I9" s="62"/>
      <c r="J9" s="62"/>
      <c r="K9" s="63"/>
    </row>
    <row r="10" spans="1:30" x14ac:dyDescent="0.15">
      <c r="A10" s="64" t="s">
        <v>145</v>
      </c>
      <c r="B10" s="19">
        <v>530</v>
      </c>
      <c r="C10" s="19">
        <v>471</v>
      </c>
      <c r="D10" s="19">
        <v>5</v>
      </c>
      <c r="E10" s="19">
        <v>54</v>
      </c>
      <c r="F10" s="17">
        <v>13350</v>
      </c>
      <c r="G10" s="65">
        <v>8352</v>
      </c>
      <c r="H10" s="66">
        <v>4998</v>
      </c>
      <c r="I10" s="67">
        <v>24969717</v>
      </c>
      <c r="J10" s="67">
        <v>14395666</v>
      </c>
      <c r="K10" s="67">
        <v>4778643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14.25" customHeight="1" x14ac:dyDescent="0.15">
      <c r="A11" s="64" t="s">
        <v>146</v>
      </c>
      <c r="B11" s="65">
        <v>536</v>
      </c>
      <c r="C11" s="19">
        <v>468</v>
      </c>
      <c r="D11" s="19">
        <v>5</v>
      </c>
      <c r="E11" s="19">
        <v>63</v>
      </c>
      <c r="F11" s="17">
        <v>13417</v>
      </c>
      <c r="G11" s="65">
        <v>8501</v>
      </c>
      <c r="H11" s="66">
        <v>4916</v>
      </c>
      <c r="I11" s="67">
        <v>24945246</v>
      </c>
      <c r="J11" s="67">
        <v>14192694</v>
      </c>
      <c r="K11" s="67">
        <v>4454966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x14ac:dyDescent="0.15">
      <c r="A12" s="64" t="s">
        <v>24</v>
      </c>
      <c r="B12" s="65">
        <v>490</v>
      </c>
      <c r="C12" s="19">
        <v>437</v>
      </c>
      <c r="D12" s="19">
        <v>5</v>
      </c>
      <c r="E12" s="19">
        <v>48</v>
      </c>
      <c r="F12" s="17">
        <v>13042</v>
      </c>
      <c r="G12" s="65">
        <v>8092</v>
      </c>
      <c r="H12" s="66">
        <v>4650</v>
      </c>
      <c r="I12" s="67">
        <v>23897322</v>
      </c>
      <c r="J12" s="67">
        <v>13306926</v>
      </c>
      <c r="K12" s="67">
        <v>4422737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s="26" customFormat="1" ht="12" x14ac:dyDescent="0.15">
      <c r="A13" s="64" t="s">
        <v>25</v>
      </c>
      <c r="B13" s="65">
        <v>891</v>
      </c>
      <c r="C13" s="19">
        <v>525</v>
      </c>
      <c r="D13" s="19">
        <v>5</v>
      </c>
      <c r="E13" s="19">
        <v>361</v>
      </c>
      <c r="F13" s="17">
        <v>13611</v>
      </c>
      <c r="G13" s="65">
        <v>8584</v>
      </c>
      <c r="H13" s="66">
        <v>5027</v>
      </c>
      <c r="I13" s="67">
        <v>23342419</v>
      </c>
      <c r="J13" s="67">
        <v>13178831</v>
      </c>
      <c r="K13" s="67">
        <v>4478174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s="26" customFormat="1" ht="12" x14ac:dyDescent="0.15">
      <c r="A14" s="64" t="s">
        <v>26</v>
      </c>
      <c r="B14" s="65">
        <v>476</v>
      </c>
      <c r="C14" s="19">
        <v>428</v>
      </c>
      <c r="D14" s="19">
        <v>5</v>
      </c>
      <c r="E14" s="65">
        <v>43</v>
      </c>
      <c r="F14" s="68">
        <v>13121</v>
      </c>
      <c r="G14" s="69">
        <v>8169</v>
      </c>
      <c r="H14" s="70">
        <v>4952</v>
      </c>
      <c r="I14" s="71">
        <v>24307458</v>
      </c>
      <c r="J14" s="71">
        <v>14147514</v>
      </c>
      <c r="K14" s="71">
        <v>4461455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s="26" customFormat="1" ht="12" x14ac:dyDescent="0.15">
      <c r="A15" s="64" t="s">
        <v>37</v>
      </c>
      <c r="B15" s="65">
        <v>479</v>
      </c>
      <c r="C15" s="19">
        <v>431</v>
      </c>
      <c r="D15" s="19">
        <v>5</v>
      </c>
      <c r="E15" s="65">
        <v>43</v>
      </c>
      <c r="F15" s="68">
        <v>13272</v>
      </c>
      <c r="G15" s="69">
        <v>8296</v>
      </c>
      <c r="H15" s="70">
        <v>4976</v>
      </c>
      <c r="I15" s="71">
        <v>24705477</v>
      </c>
      <c r="J15" s="71">
        <v>14280253</v>
      </c>
      <c r="K15" s="72">
        <v>4472133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s="26" customFormat="1" ht="12" x14ac:dyDescent="0.15">
      <c r="A16" s="64" t="s">
        <v>28</v>
      </c>
      <c r="B16" s="65">
        <v>469</v>
      </c>
      <c r="C16" s="19">
        <v>419</v>
      </c>
      <c r="D16" s="19">
        <v>4</v>
      </c>
      <c r="E16" s="65">
        <v>46</v>
      </c>
      <c r="F16" s="68">
        <v>12367</v>
      </c>
      <c r="G16" s="69">
        <v>7820</v>
      </c>
      <c r="H16" s="70">
        <v>4547</v>
      </c>
      <c r="I16" s="71">
        <v>24011407</v>
      </c>
      <c r="J16" s="71">
        <v>14354356</v>
      </c>
      <c r="K16" s="71">
        <v>4144351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26" customFormat="1" ht="12" x14ac:dyDescent="0.15">
      <c r="A17" s="64" t="s">
        <v>147</v>
      </c>
      <c r="B17" s="65">
        <v>436</v>
      </c>
      <c r="C17" s="19">
        <v>397</v>
      </c>
      <c r="D17" s="19">
        <v>4</v>
      </c>
      <c r="E17" s="65">
        <v>35</v>
      </c>
      <c r="F17" s="68">
        <v>12013</v>
      </c>
      <c r="G17" s="69">
        <v>7477</v>
      </c>
      <c r="H17" s="70">
        <v>4536</v>
      </c>
      <c r="I17" s="71">
        <v>19683530</v>
      </c>
      <c r="J17" s="71">
        <v>11401212</v>
      </c>
      <c r="K17" s="71">
        <v>3688806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s="26" customFormat="1" ht="12" x14ac:dyDescent="0.15">
      <c r="A18" s="64" t="s">
        <v>30</v>
      </c>
      <c r="B18" s="65">
        <v>419</v>
      </c>
      <c r="C18" s="19">
        <v>386</v>
      </c>
      <c r="D18" s="19">
        <v>4</v>
      </c>
      <c r="E18" s="65">
        <v>29</v>
      </c>
      <c r="F18" s="68">
        <v>11561</v>
      </c>
      <c r="G18" s="69">
        <v>7305</v>
      </c>
      <c r="H18" s="70">
        <v>4256</v>
      </c>
      <c r="I18" s="71">
        <v>19074825</v>
      </c>
      <c r="J18" s="71">
        <v>10930361</v>
      </c>
      <c r="K18" s="71">
        <v>3699655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s="26" customFormat="1" ht="12" x14ac:dyDescent="0.15">
      <c r="A19" s="64" t="s">
        <v>31</v>
      </c>
      <c r="B19" s="65">
        <v>431</v>
      </c>
      <c r="C19" s="19">
        <v>385</v>
      </c>
      <c r="D19" s="19">
        <v>6</v>
      </c>
      <c r="E19" s="65">
        <v>40</v>
      </c>
      <c r="F19" s="68">
        <v>10887</v>
      </c>
      <c r="G19" s="69">
        <v>7246</v>
      </c>
      <c r="H19" s="70">
        <v>3641</v>
      </c>
      <c r="I19" s="71">
        <v>18928690</v>
      </c>
      <c r="J19" s="71">
        <v>10286664</v>
      </c>
      <c r="K19" s="70">
        <v>3452932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s="26" customFormat="1" ht="12" x14ac:dyDescent="0.15">
      <c r="A20" s="64" t="s">
        <v>32</v>
      </c>
      <c r="B20" s="65">
        <v>412</v>
      </c>
      <c r="C20" s="19">
        <v>375</v>
      </c>
      <c r="D20" s="19">
        <v>6</v>
      </c>
      <c r="E20" s="65">
        <v>31</v>
      </c>
      <c r="F20" s="68">
        <v>11013</v>
      </c>
      <c r="G20" s="69">
        <v>7178</v>
      </c>
      <c r="H20" s="70">
        <v>3835</v>
      </c>
      <c r="I20" s="71">
        <v>18303404</v>
      </c>
      <c r="J20" s="71">
        <v>10495036</v>
      </c>
      <c r="K20" s="70">
        <v>3608942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s="26" customFormat="1" ht="12" x14ac:dyDescent="0.15">
      <c r="A21" s="64" t="s">
        <v>33</v>
      </c>
      <c r="B21" s="40">
        <v>397</v>
      </c>
      <c r="C21" s="20">
        <v>368</v>
      </c>
      <c r="D21" s="20">
        <v>4</v>
      </c>
      <c r="E21" s="40">
        <v>25</v>
      </c>
      <c r="F21" s="68">
        <v>10795</v>
      </c>
      <c r="G21" s="69">
        <v>7051</v>
      </c>
      <c r="H21" s="70">
        <v>3744</v>
      </c>
      <c r="I21" s="71">
        <v>18668380</v>
      </c>
      <c r="J21" s="71">
        <v>10847813</v>
      </c>
      <c r="K21" s="70">
        <v>3780247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s="26" customFormat="1" ht="12" x14ac:dyDescent="0.15">
      <c r="A22" s="64" t="s">
        <v>34</v>
      </c>
      <c r="B22" s="40">
        <v>391</v>
      </c>
      <c r="C22" s="20">
        <v>364</v>
      </c>
      <c r="D22" s="20">
        <v>5</v>
      </c>
      <c r="E22" s="40">
        <v>22</v>
      </c>
      <c r="F22" s="68">
        <v>11104</v>
      </c>
      <c r="G22" s="69">
        <v>7168</v>
      </c>
      <c r="H22" s="70">
        <v>3936</v>
      </c>
      <c r="I22" s="71">
        <v>20434310</v>
      </c>
      <c r="J22" s="71">
        <v>12060565</v>
      </c>
      <c r="K22" s="70">
        <v>3641031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s="26" customFormat="1" ht="12" x14ac:dyDescent="0.15">
      <c r="A23" s="64" t="s">
        <v>246</v>
      </c>
      <c r="B23" s="40">
        <v>405</v>
      </c>
      <c r="C23" s="20">
        <v>367</v>
      </c>
      <c r="D23" s="20">
        <v>6</v>
      </c>
      <c r="E23" s="40">
        <v>32</v>
      </c>
      <c r="F23" s="68">
        <v>11182</v>
      </c>
      <c r="G23" s="69">
        <v>7301</v>
      </c>
      <c r="H23" s="70">
        <v>3881</v>
      </c>
      <c r="I23" s="71">
        <v>21879113</v>
      </c>
      <c r="J23" s="71">
        <v>12422860</v>
      </c>
      <c r="K23" s="70">
        <v>3569600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s="26" customFormat="1" ht="12" x14ac:dyDescent="0.15">
      <c r="A24" s="64" t="s">
        <v>255</v>
      </c>
      <c r="B24" s="40">
        <v>351</v>
      </c>
      <c r="C24" s="20">
        <v>332</v>
      </c>
      <c r="D24" s="20">
        <v>5</v>
      </c>
      <c r="E24" s="40">
        <v>14</v>
      </c>
      <c r="F24" s="68">
        <v>11035</v>
      </c>
      <c r="G24" s="69">
        <v>7269</v>
      </c>
      <c r="H24" s="70">
        <v>3766</v>
      </c>
      <c r="I24" s="71">
        <v>22234236</v>
      </c>
      <c r="J24" s="71">
        <v>12541344</v>
      </c>
      <c r="K24" s="70">
        <v>3867624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s="26" customFormat="1" ht="6.75" customHeight="1" x14ac:dyDescent="0.15">
      <c r="A25" s="73"/>
      <c r="B25" s="40"/>
      <c r="C25" s="20"/>
      <c r="D25" s="74"/>
      <c r="E25" s="74"/>
      <c r="F25" s="75"/>
      <c r="G25" s="74"/>
      <c r="H25" s="76"/>
      <c r="I25" s="77"/>
      <c r="J25" s="77"/>
      <c r="K25" s="76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s="26" customFormat="1" ht="12" customHeight="1" x14ac:dyDescent="0.15">
      <c r="A26" s="78" t="s">
        <v>43</v>
      </c>
      <c r="B26" s="79">
        <v>64</v>
      </c>
      <c r="C26" s="80">
        <v>60</v>
      </c>
      <c r="D26" s="82" t="s">
        <v>258</v>
      </c>
      <c r="E26" s="82">
        <v>4</v>
      </c>
      <c r="F26" s="165">
        <v>2453</v>
      </c>
      <c r="G26" s="82">
        <v>1180</v>
      </c>
      <c r="H26" s="81">
        <v>1273</v>
      </c>
      <c r="I26" s="83">
        <v>6588867</v>
      </c>
      <c r="J26" s="83">
        <v>4292756</v>
      </c>
      <c r="K26" s="163">
        <v>702056</v>
      </c>
      <c r="L26" s="3"/>
    </row>
    <row r="27" spans="1:30" s="26" customFormat="1" ht="12" customHeight="1" x14ac:dyDescent="0.15">
      <c r="A27" s="78" t="s">
        <v>148</v>
      </c>
      <c r="B27" s="162">
        <v>7</v>
      </c>
      <c r="C27" s="82">
        <v>6</v>
      </c>
      <c r="D27" s="82">
        <v>1</v>
      </c>
      <c r="E27" s="82" t="s">
        <v>258</v>
      </c>
      <c r="F27" s="166">
        <v>97</v>
      </c>
      <c r="G27" s="82">
        <v>71</v>
      </c>
      <c r="H27" s="81">
        <v>26</v>
      </c>
      <c r="I27" s="83">
        <v>142581</v>
      </c>
      <c r="J27" s="83">
        <v>54024</v>
      </c>
      <c r="K27" s="164">
        <v>27414</v>
      </c>
      <c r="L27" s="3"/>
    </row>
    <row r="28" spans="1:30" s="26" customFormat="1" ht="12" customHeight="1" x14ac:dyDescent="0.15">
      <c r="A28" s="78" t="s">
        <v>149</v>
      </c>
      <c r="B28" s="162">
        <v>11</v>
      </c>
      <c r="C28" s="82">
        <v>9</v>
      </c>
      <c r="D28" s="82">
        <v>1</v>
      </c>
      <c r="E28" s="82">
        <v>1</v>
      </c>
      <c r="F28" s="166">
        <v>273</v>
      </c>
      <c r="G28" s="82">
        <v>72</v>
      </c>
      <c r="H28" s="81">
        <v>201</v>
      </c>
      <c r="I28" s="83">
        <v>231814</v>
      </c>
      <c r="J28" s="83">
        <v>117472</v>
      </c>
      <c r="K28" s="164">
        <v>61829</v>
      </c>
      <c r="L28" s="3"/>
    </row>
    <row r="29" spans="1:30" s="26" customFormat="1" ht="12" customHeight="1" x14ac:dyDescent="0.15">
      <c r="A29" s="78" t="s">
        <v>150</v>
      </c>
      <c r="B29" s="162">
        <v>12</v>
      </c>
      <c r="C29" s="82">
        <v>10</v>
      </c>
      <c r="D29" s="82">
        <v>2</v>
      </c>
      <c r="E29" s="82" t="s">
        <v>258</v>
      </c>
      <c r="F29" s="166">
        <v>114</v>
      </c>
      <c r="G29" s="82">
        <v>96</v>
      </c>
      <c r="H29" s="81">
        <v>18</v>
      </c>
      <c r="I29" s="83">
        <v>99156</v>
      </c>
      <c r="J29" s="83">
        <v>44688</v>
      </c>
      <c r="K29" s="164">
        <v>27436</v>
      </c>
      <c r="L29" s="3"/>
    </row>
    <row r="30" spans="1:30" s="26" customFormat="1" ht="12" customHeight="1" x14ac:dyDescent="0.15">
      <c r="A30" s="78" t="s">
        <v>151</v>
      </c>
      <c r="B30" s="162">
        <v>17</v>
      </c>
      <c r="C30" s="82">
        <v>15</v>
      </c>
      <c r="D30" s="82" t="s">
        <v>258</v>
      </c>
      <c r="E30" s="82">
        <v>2</v>
      </c>
      <c r="F30" s="166">
        <v>326</v>
      </c>
      <c r="G30" s="82">
        <v>248</v>
      </c>
      <c r="H30" s="81">
        <v>78</v>
      </c>
      <c r="I30" s="83">
        <v>449677</v>
      </c>
      <c r="J30" s="83">
        <v>247767</v>
      </c>
      <c r="K30" s="164">
        <v>95988</v>
      </c>
      <c r="L30" s="3"/>
    </row>
    <row r="31" spans="1:30" s="26" customFormat="1" ht="6" customHeight="1" x14ac:dyDescent="0.15">
      <c r="A31" s="78"/>
      <c r="B31" s="167"/>
      <c r="C31" s="168"/>
      <c r="D31" s="168"/>
      <c r="E31" s="168"/>
      <c r="F31" s="167"/>
      <c r="G31" s="168"/>
      <c r="H31" s="168"/>
      <c r="I31" s="83"/>
      <c r="J31" s="172"/>
      <c r="K31" s="173"/>
      <c r="L31" s="3"/>
    </row>
    <row r="32" spans="1:30" s="26" customFormat="1" ht="12" customHeight="1" x14ac:dyDescent="0.15">
      <c r="A32" s="78" t="s">
        <v>152</v>
      </c>
      <c r="B32" s="162">
        <v>11</v>
      </c>
      <c r="C32" s="82">
        <v>11</v>
      </c>
      <c r="D32" s="82" t="s">
        <v>258</v>
      </c>
      <c r="E32" s="82" t="s">
        <v>258</v>
      </c>
      <c r="F32" s="166">
        <v>260</v>
      </c>
      <c r="G32" s="82">
        <v>184</v>
      </c>
      <c r="H32" s="81">
        <v>76</v>
      </c>
      <c r="I32" s="83">
        <v>575026</v>
      </c>
      <c r="J32" s="83">
        <v>414469</v>
      </c>
      <c r="K32" s="164">
        <v>80188</v>
      </c>
      <c r="L32" s="3"/>
    </row>
    <row r="33" spans="1:15" s="26" customFormat="1" ht="12" customHeight="1" x14ac:dyDescent="0.15">
      <c r="A33" s="78" t="s">
        <v>153</v>
      </c>
      <c r="B33" s="162">
        <v>30</v>
      </c>
      <c r="C33" s="82">
        <v>28</v>
      </c>
      <c r="D33" s="82">
        <v>1</v>
      </c>
      <c r="E33" s="82">
        <v>1</v>
      </c>
      <c r="F33" s="166">
        <v>727</v>
      </c>
      <c r="G33" s="82">
        <v>481</v>
      </c>
      <c r="H33" s="81">
        <v>246</v>
      </c>
      <c r="I33" s="83">
        <v>757467</v>
      </c>
      <c r="J33" s="83">
        <v>324528</v>
      </c>
      <c r="K33" s="164">
        <v>237992</v>
      </c>
      <c r="L33" s="3"/>
    </row>
    <row r="34" spans="1:15" s="26" customFormat="1" ht="12" customHeight="1" x14ac:dyDescent="0.15">
      <c r="A34" s="78" t="s">
        <v>154</v>
      </c>
      <c r="B34" s="162">
        <v>1</v>
      </c>
      <c r="C34" s="82">
        <v>1</v>
      </c>
      <c r="D34" s="82" t="s">
        <v>258</v>
      </c>
      <c r="E34" s="82" t="s">
        <v>258</v>
      </c>
      <c r="F34" s="166">
        <v>149</v>
      </c>
      <c r="G34" s="82">
        <v>79</v>
      </c>
      <c r="H34" s="81">
        <v>70</v>
      </c>
      <c r="I34" s="161" t="s">
        <v>259</v>
      </c>
      <c r="J34" s="161" t="s">
        <v>259</v>
      </c>
      <c r="K34" s="161" t="s">
        <v>259</v>
      </c>
      <c r="L34" s="3"/>
      <c r="O34" s="85"/>
    </row>
    <row r="35" spans="1:15" s="26" customFormat="1" ht="12" customHeight="1" x14ac:dyDescent="0.15">
      <c r="A35" s="78" t="s">
        <v>155</v>
      </c>
      <c r="B35" s="162" t="s">
        <v>258</v>
      </c>
      <c r="C35" s="82" t="s">
        <v>258</v>
      </c>
      <c r="D35" s="82" t="s">
        <v>258</v>
      </c>
      <c r="E35" s="82" t="s">
        <v>258</v>
      </c>
      <c r="F35" s="166" t="s">
        <v>258</v>
      </c>
      <c r="G35" s="82" t="s">
        <v>258</v>
      </c>
      <c r="H35" s="81" t="s">
        <v>258</v>
      </c>
      <c r="I35" s="83" t="s">
        <v>258</v>
      </c>
      <c r="J35" s="84" t="s">
        <v>258</v>
      </c>
      <c r="K35" s="164" t="s">
        <v>258</v>
      </c>
      <c r="L35" s="3"/>
      <c r="O35" s="3"/>
    </row>
    <row r="36" spans="1:15" s="26" customFormat="1" ht="12" customHeight="1" x14ac:dyDescent="0.15">
      <c r="A36" s="78" t="s">
        <v>156</v>
      </c>
      <c r="B36" s="162">
        <v>7</v>
      </c>
      <c r="C36" s="82">
        <v>7</v>
      </c>
      <c r="D36" s="82" t="s">
        <v>258</v>
      </c>
      <c r="E36" s="82" t="s">
        <v>258</v>
      </c>
      <c r="F36" s="162">
        <v>613</v>
      </c>
      <c r="G36" s="82">
        <v>344</v>
      </c>
      <c r="H36" s="82">
        <v>269</v>
      </c>
      <c r="I36" s="83">
        <v>774275</v>
      </c>
      <c r="J36" s="83">
        <v>476445</v>
      </c>
      <c r="K36" s="81">
        <v>190714</v>
      </c>
      <c r="L36" s="3"/>
      <c r="M36" s="3"/>
    </row>
    <row r="37" spans="1:15" s="26" customFormat="1" ht="6" customHeight="1" x14ac:dyDescent="0.15">
      <c r="A37" s="78"/>
      <c r="B37" s="167"/>
      <c r="C37" s="168"/>
      <c r="D37" s="168"/>
      <c r="E37" s="168"/>
      <c r="F37" s="167"/>
      <c r="G37" s="168"/>
      <c r="H37" s="168"/>
      <c r="I37" s="83"/>
      <c r="J37" s="172"/>
      <c r="K37" s="173"/>
      <c r="L37" s="3"/>
    </row>
    <row r="38" spans="1:15" s="26" customFormat="1" ht="12" customHeight="1" x14ac:dyDescent="0.15">
      <c r="A38" s="78" t="s">
        <v>54</v>
      </c>
      <c r="B38" s="162">
        <v>3</v>
      </c>
      <c r="C38" s="82">
        <v>3</v>
      </c>
      <c r="D38" s="82" t="s">
        <v>258</v>
      </c>
      <c r="E38" s="82" t="s">
        <v>258</v>
      </c>
      <c r="F38" s="166">
        <v>125</v>
      </c>
      <c r="G38" s="82">
        <v>62</v>
      </c>
      <c r="H38" s="81">
        <v>63</v>
      </c>
      <c r="I38" s="161" t="s">
        <v>259</v>
      </c>
      <c r="J38" s="161" t="s">
        <v>259</v>
      </c>
      <c r="K38" s="161" t="s">
        <v>259</v>
      </c>
      <c r="L38" s="3"/>
      <c r="M38" s="3"/>
    </row>
    <row r="39" spans="1:15" s="26" customFormat="1" ht="12" customHeight="1" x14ac:dyDescent="0.15">
      <c r="A39" s="78" t="s">
        <v>157</v>
      </c>
      <c r="B39" s="162">
        <v>2</v>
      </c>
      <c r="C39" s="82">
        <v>2</v>
      </c>
      <c r="D39" s="82" t="s">
        <v>258</v>
      </c>
      <c r="E39" s="82" t="s">
        <v>258</v>
      </c>
      <c r="F39" s="166">
        <v>578</v>
      </c>
      <c r="G39" s="82">
        <v>393</v>
      </c>
      <c r="H39" s="81">
        <v>185</v>
      </c>
      <c r="I39" s="161" t="s">
        <v>259</v>
      </c>
      <c r="J39" s="161" t="s">
        <v>259</v>
      </c>
      <c r="K39" s="161" t="s">
        <v>259</v>
      </c>
      <c r="L39" s="3"/>
    </row>
    <row r="40" spans="1:15" s="26" customFormat="1" ht="12" customHeight="1" x14ac:dyDescent="0.15">
      <c r="A40" s="78" t="s">
        <v>158</v>
      </c>
      <c r="B40" s="162">
        <v>17</v>
      </c>
      <c r="C40" s="82">
        <v>16</v>
      </c>
      <c r="D40" s="82" t="s">
        <v>258</v>
      </c>
      <c r="E40" s="82">
        <v>1</v>
      </c>
      <c r="F40" s="166">
        <v>727</v>
      </c>
      <c r="G40" s="82">
        <v>601</v>
      </c>
      <c r="H40" s="81">
        <v>126</v>
      </c>
      <c r="I40" s="83">
        <v>1713446</v>
      </c>
      <c r="J40" s="84">
        <v>783931</v>
      </c>
      <c r="K40" s="164">
        <v>291623</v>
      </c>
      <c r="L40" s="3"/>
    </row>
    <row r="41" spans="1:15" s="26" customFormat="1" ht="12" customHeight="1" x14ac:dyDescent="0.15">
      <c r="A41" s="78" t="s">
        <v>159</v>
      </c>
      <c r="B41" s="162">
        <v>18</v>
      </c>
      <c r="C41" s="82">
        <v>18</v>
      </c>
      <c r="D41" s="82" t="s">
        <v>258</v>
      </c>
      <c r="E41" s="82" t="s">
        <v>258</v>
      </c>
      <c r="F41" s="166">
        <v>444</v>
      </c>
      <c r="G41" s="82">
        <v>381</v>
      </c>
      <c r="H41" s="81">
        <v>63</v>
      </c>
      <c r="I41" s="83">
        <v>891672</v>
      </c>
      <c r="J41" s="83">
        <v>507178</v>
      </c>
      <c r="K41" s="164">
        <v>164436</v>
      </c>
      <c r="L41" s="3"/>
    </row>
    <row r="42" spans="1:15" s="26" customFormat="1" ht="12" customHeight="1" x14ac:dyDescent="0.15">
      <c r="A42" s="78" t="s">
        <v>160</v>
      </c>
      <c r="B42" s="162">
        <v>13</v>
      </c>
      <c r="C42" s="82">
        <v>12</v>
      </c>
      <c r="D42" s="82" t="s">
        <v>258</v>
      </c>
      <c r="E42" s="82">
        <v>1</v>
      </c>
      <c r="F42" s="166">
        <v>199</v>
      </c>
      <c r="G42" s="82">
        <v>162</v>
      </c>
      <c r="H42" s="81">
        <v>37</v>
      </c>
      <c r="I42" s="83">
        <v>342521</v>
      </c>
      <c r="J42" s="83">
        <v>160505</v>
      </c>
      <c r="K42" s="164">
        <v>64920</v>
      </c>
      <c r="L42" s="3"/>
    </row>
    <row r="43" spans="1:15" s="26" customFormat="1" ht="6" customHeight="1" x14ac:dyDescent="0.15">
      <c r="A43" s="78"/>
      <c r="B43" s="167"/>
      <c r="C43" s="168"/>
      <c r="D43" s="168"/>
      <c r="E43" s="168"/>
      <c r="F43" s="167"/>
      <c r="G43" s="168"/>
      <c r="H43" s="168"/>
      <c r="I43" s="83"/>
      <c r="J43" s="172"/>
      <c r="K43" s="173"/>
      <c r="L43" s="3"/>
      <c r="O43" s="3"/>
    </row>
    <row r="44" spans="1:15" s="26" customFormat="1" ht="12" customHeight="1" x14ac:dyDescent="0.15">
      <c r="A44" s="78" t="s">
        <v>161</v>
      </c>
      <c r="B44" s="162">
        <v>37</v>
      </c>
      <c r="C44" s="82">
        <v>36</v>
      </c>
      <c r="D44" s="82" t="s">
        <v>258</v>
      </c>
      <c r="E44" s="82">
        <v>1</v>
      </c>
      <c r="F44" s="166">
        <v>616</v>
      </c>
      <c r="G44" s="82">
        <v>467</v>
      </c>
      <c r="H44" s="81">
        <v>149</v>
      </c>
      <c r="I44" s="83">
        <v>1178405</v>
      </c>
      <c r="J44" s="83">
        <v>571306</v>
      </c>
      <c r="K44" s="164">
        <v>219719</v>
      </c>
      <c r="L44" s="3"/>
    </row>
    <row r="45" spans="1:15" s="26" customFormat="1" ht="12" customHeight="1" x14ac:dyDescent="0.15">
      <c r="A45" s="78" t="s">
        <v>162</v>
      </c>
      <c r="B45" s="162">
        <v>8</v>
      </c>
      <c r="C45" s="82">
        <v>8</v>
      </c>
      <c r="D45" s="82" t="s">
        <v>258</v>
      </c>
      <c r="E45" s="82" t="s">
        <v>258</v>
      </c>
      <c r="F45" s="166">
        <v>140</v>
      </c>
      <c r="G45" s="82">
        <v>109</v>
      </c>
      <c r="H45" s="81">
        <v>31</v>
      </c>
      <c r="I45" s="83">
        <v>165620</v>
      </c>
      <c r="J45" s="83">
        <v>56123</v>
      </c>
      <c r="K45" s="164">
        <v>50782</v>
      </c>
      <c r="L45" s="3"/>
    </row>
    <row r="46" spans="1:15" s="26" customFormat="1" ht="12" customHeight="1" x14ac:dyDescent="0.15">
      <c r="A46" s="78" t="s">
        <v>163</v>
      </c>
      <c r="B46" s="162">
        <v>46</v>
      </c>
      <c r="C46" s="82">
        <v>43</v>
      </c>
      <c r="D46" s="82" t="s">
        <v>258</v>
      </c>
      <c r="E46" s="82">
        <v>3</v>
      </c>
      <c r="F46" s="166">
        <v>1777</v>
      </c>
      <c r="G46" s="82">
        <v>1377</v>
      </c>
      <c r="H46" s="81">
        <v>400</v>
      </c>
      <c r="I46" s="83">
        <v>3386384</v>
      </c>
      <c r="J46" s="83">
        <v>1808843</v>
      </c>
      <c r="K46" s="164">
        <v>793179</v>
      </c>
      <c r="L46" s="3"/>
    </row>
    <row r="47" spans="1:15" s="26" customFormat="1" ht="12" customHeight="1" x14ac:dyDescent="0.15">
      <c r="A47" s="78" t="s">
        <v>164</v>
      </c>
      <c r="B47" s="162">
        <v>7</v>
      </c>
      <c r="C47" s="82">
        <v>7</v>
      </c>
      <c r="D47" s="82" t="s">
        <v>258</v>
      </c>
      <c r="E47" s="82" t="s">
        <v>258</v>
      </c>
      <c r="F47" s="166">
        <v>336</v>
      </c>
      <c r="G47" s="82">
        <v>232</v>
      </c>
      <c r="H47" s="81">
        <v>104</v>
      </c>
      <c r="I47" s="83">
        <v>1752490</v>
      </c>
      <c r="J47" s="83">
        <v>1030055</v>
      </c>
      <c r="K47" s="164">
        <v>153972</v>
      </c>
      <c r="L47" s="3"/>
    </row>
    <row r="48" spans="1:15" s="26" customFormat="1" ht="12" customHeight="1" x14ac:dyDescent="0.15">
      <c r="A48" s="86" t="s">
        <v>165</v>
      </c>
      <c r="B48" s="162">
        <v>5</v>
      </c>
      <c r="C48" s="82">
        <v>5</v>
      </c>
      <c r="D48" s="82" t="s">
        <v>258</v>
      </c>
      <c r="E48" s="82" t="s">
        <v>258</v>
      </c>
      <c r="F48" s="166">
        <v>111</v>
      </c>
      <c r="G48" s="82">
        <v>67</v>
      </c>
      <c r="H48" s="81">
        <v>44</v>
      </c>
      <c r="I48" s="83">
        <v>154165</v>
      </c>
      <c r="J48" s="83">
        <v>103996</v>
      </c>
      <c r="K48" s="164">
        <v>41341</v>
      </c>
      <c r="L48" s="3"/>
    </row>
    <row r="49" spans="1:12" s="26" customFormat="1" ht="6" customHeight="1" x14ac:dyDescent="0.15">
      <c r="A49" s="78"/>
      <c r="B49" s="167"/>
      <c r="C49" s="168"/>
      <c r="D49" s="168"/>
      <c r="E49" s="168"/>
      <c r="F49" s="167"/>
      <c r="G49" s="168"/>
      <c r="H49" s="168"/>
      <c r="I49" s="83"/>
      <c r="J49" s="172"/>
      <c r="K49" s="173"/>
      <c r="L49" s="3"/>
    </row>
    <row r="50" spans="1:12" s="26" customFormat="1" ht="12" customHeight="1" x14ac:dyDescent="0.15">
      <c r="A50" s="78" t="s">
        <v>166</v>
      </c>
      <c r="B50" s="162">
        <v>6</v>
      </c>
      <c r="C50" s="82">
        <v>6</v>
      </c>
      <c r="D50" s="82" t="s">
        <v>258</v>
      </c>
      <c r="E50" s="82" t="s">
        <v>258</v>
      </c>
      <c r="F50" s="166">
        <v>231</v>
      </c>
      <c r="G50" s="82">
        <v>177</v>
      </c>
      <c r="H50" s="81">
        <v>54</v>
      </c>
      <c r="I50" s="83">
        <v>549700</v>
      </c>
      <c r="J50" s="83">
        <v>252569</v>
      </c>
      <c r="K50" s="164">
        <v>90559</v>
      </c>
      <c r="L50" s="3"/>
    </row>
    <row r="51" spans="1:12" s="26" customFormat="1" ht="12" customHeight="1" x14ac:dyDescent="0.15">
      <c r="A51" s="86" t="s">
        <v>167</v>
      </c>
      <c r="B51" s="162">
        <v>3</v>
      </c>
      <c r="C51" s="82">
        <v>3</v>
      </c>
      <c r="D51" s="82" t="s">
        <v>258</v>
      </c>
      <c r="E51" s="82" t="s">
        <v>258</v>
      </c>
      <c r="F51" s="166">
        <v>129</v>
      </c>
      <c r="G51" s="82">
        <v>63</v>
      </c>
      <c r="H51" s="81">
        <v>66</v>
      </c>
      <c r="I51" s="161">
        <v>203443</v>
      </c>
      <c r="J51" s="161">
        <v>151107</v>
      </c>
      <c r="K51" s="161">
        <v>44622</v>
      </c>
      <c r="L51" s="3"/>
    </row>
    <row r="52" spans="1:12" s="26" customFormat="1" ht="12" customHeight="1" x14ac:dyDescent="0.15">
      <c r="A52" s="78" t="s">
        <v>168</v>
      </c>
      <c r="B52" s="162">
        <v>14</v>
      </c>
      <c r="C52" s="82">
        <v>14</v>
      </c>
      <c r="D52" s="82" t="s">
        <v>258</v>
      </c>
      <c r="E52" s="82" t="s">
        <v>258</v>
      </c>
      <c r="F52" s="166">
        <v>419</v>
      </c>
      <c r="G52" s="82">
        <v>332</v>
      </c>
      <c r="H52" s="81">
        <v>87</v>
      </c>
      <c r="I52" s="83">
        <v>611791</v>
      </c>
      <c r="J52" s="83">
        <v>310422</v>
      </c>
      <c r="K52" s="164">
        <v>143179</v>
      </c>
      <c r="L52" s="3"/>
    </row>
    <row r="53" spans="1:12" s="3" customFormat="1" ht="12" customHeight="1" x14ac:dyDescent="0.15">
      <c r="A53" s="78" t="s">
        <v>169</v>
      </c>
      <c r="B53" s="162">
        <v>12</v>
      </c>
      <c r="C53" s="82">
        <v>12</v>
      </c>
      <c r="D53" s="82" t="s">
        <v>258</v>
      </c>
      <c r="E53" s="82" t="s">
        <v>258</v>
      </c>
      <c r="F53" s="166">
        <v>191</v>
      </c>
      <c r="G53" s="82">
        <v>91</v>
      </c>
      <c r="H53" s="81">
        <v>100</v>
      </c>
      <c r="I53" s="83">
        <v>1665736</v>
      </c>
      <c r="J53" s="83">
        <v>833160</v>
      </c>
      <c r="K53" s="83">
        <v>385675</v>
      </c>
    </row>
    <row r="54" spans="1:12" ht="6" customHeight="1" x14ac:dyDescent="0.15">
      <c r="A54" s="87"/>
      <c r="B54" s="169"/>
      <c r="C54" s="170"/>
      <c r="D54" s="170"/>
      <c r="E54" s="170"/>
      <c r="F54" s="169"/>
      <c r="G54" s="170"/>
      <c r="H54" s="171"/>
      <c r="I54" s="174"/>
      <c r="J54" s="174"/>
      <c r="K54" s="174"/>
    </row>
    <row r="55" spans="1:12" ht="15" customHeight="1" x14ac:dyDescent="0.15">
      <c r="A55" s="42" t="s">
        <v>170</v>
      </c>
      <c r="K55" s="22"/>
    </row>
    <row r="56" spans="1:12" x14ac:dyDescent="0.15">
      <c r="B56" s="22"/>
      <c r="C56" s="22"/>
      <c r="D56" s="22"/>
      <c r="E56" s="22"/>
      <c r="F56" s="22"/>
      <c r="G56" s="22"/>
      <c r="H56" s="22"/>
      <c r="I56" s="22"/>
      <c r="J56" s="88"/>
      <c r="K56" s="22"/>
    </row>
  </sheetData>
  <mergeCells count="5">
    <mergeCell ref="A7:A8"/>
    <mergeCell ref="B7:E7"/>
    <mergeCell ref="F7:H7"/>
    <mergeCell ref="I7:I8"/>
    <mergeCell ref="K7:K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33"/>
  <sheetViews>
    <sheetView zoomScaleNormal="100" workbookViewId="0">
      <pane ySplit="7" topLeftCell="A8" activePane="bottomLeft" state="frozen"/>
      <selection pane="bottomLeft"/>
    </sheetView>
  </sheetViews>
  <sheetFormatPr defaultRowHeight="13.5" x14ac:dyDescent="0.15"/>
  <cols>
    <col min="1" max="1" width="24.625" style="89" customWidth="1"/>
    <col min="2" max="2" width="10.125" style="89" customWidth="1"/>
    <col min="3" max="5" width="14.625" style="89" customWidth="1"/>
    <col min="6" max="6" width="11.125" style="89" bestFit="1" customWidth="1"/>
    <col min="7" max="16384" width="9" style="89"/>
  </cols>
  <sheetData>
    <row r="1" spans="1:5" ht="24" customHeight="1" x14ac:dyDescent="0.15">
      <c r="A1" s="192" t="s">
        <v>250</v>
      </c>
    </row>
    <row r="2" spans="1:5" ht="9" customHeight="1" x14ac:dyDescent="0.15">
      <c r="A2" s="90"/>
      <c r="B2" s="90"/>
      <c r="C2" s="90"/>
      <c r="D2" s="90"/>
      <c r="E2" s="91"/>
    </row>
    <row r="3" spans="1:5" ht="14.25" customHeight="1" x14ac:dyDescent="0.15">
      <c r="A3" s="3" t="s">
        <v>0</v>
      </c>
      <c r="B3" s="90"/>
      <c r="C3" s="90"/>
      <c r="D3" s="90"/>
    </row>
    <row r="4" spans="1:5" ht="14.25" customHeight="1" x14ac:dyDescent="0.15">
      <c r="A4" s="3" t="s">
        <v>242</v>
      </c>
      <c r="B4" s="90"/>
      <c r="C4" s="90"/>
      <c r="D4" s="90"/>
      <c r="E4" s="92"/>
    </row>
    <row r="5" spans="1:5" ht="11.25" customHeight="1" x14ac:dyDescent="0.15">
      <c r="A5" s="3"/>
      <c r="B5" s="90"/>
      <c r="C5" s="90"/>
      <c r="D5" s="90"/>
      <c r="E5" s="185" t="s">
        <v>132</v>
      </c>
    </row>
    <row r="6" spans="1:5" s="93" customFormat="1" ht="17.25" customHeight="1" x14ac:dyDescent="0.15">
      <c r="A6" s="244" t="s">
        <v>133</v>
      </c>
      <c r="B6" s="246" t="s">
        <v>249</v>
      </c>
      <c r="C6" s="246" t="s">
        <v>36</v>
      </c>
      <c r="D6" s="218" t="s">
        <v>136</v>
      </c>
      <c r="E6" s="248" t="s">
        <v>137</v>
      </c>
    </row>
    <row r="7" spans="1:5" s="93" customFormat="1" ht="17.25" customHeight="1" x14ac:dyDescent="0.15">
      <c r="A7" s="245"/>
      <c r="B7" s="250"/>
      <c r="C7" s="247"/>
      <c r="D7" s="94" t="s">
        <v>144</v>
      </c>
      <c r="E7" s="249"/>
    </row>
    <row r="8" spans="1:5" ht="7.5" customHeight="1" x14ac:dyDescent="0.15">
      <c r="A8" s="95"/>
      <c r="B8" s="96"/>
      <c r="C8" s="90"/>
      <c r="D8" s="90"/>
      <c r="E8" s="90"/>
    </row>
    <row r="9" spans="1:5" ht="15" customHeight="1" x14ac:dyDescent="0.15">
      <c r="A9" s="11" t="s">
        <v>171</v>
      </c>
      <c r="B9" s="97">
        <v>122</v>
      </c>
      <c r="C9" s="98">
        <v>28389751</v>
      </c>
      <c r="D9" s="98">
        <v>16017699</v>
      </c>
      <c r="E9" s="98">
        <v>4876632</v>
      </c>
    </row>
    <row r="10" spans="1:5" ht="15" customHeight="1" x14ac:dyDescent="0.15">
      <c r="A10" s="11" t="s">
        <v>172</v>
      </c>
      <c r="B10" s="97">
        <v>124</v>
      </c>
      <c r="C10" s="98">
        <v>26783049</v>
      </c>
      <c r="D10" s="98">
        <v>15297116</v>
      </c>
      <c r="E10" s="98">
        <v>4801202</v>
      </c>
    </row>
    <row r="11" spans="1:5" ht="15" customHeight="1" x14ac:dyDescent="0.15">
      <c r="A11" s="11" t="s">
        <v>173</v>
      </c>
      <c r="B11" s="97">
        <v>119</v>
      </c>
      <c r="C11" s="98">
        <v>25599502</v>
      </c>
      <c r="D11" s="98">
        <v>14665577</v>
      </c>
      <c r="E11" s="98">
        <v>4569587</v>
      </c>
    </row>
    <row r="12" spans="1:5" ht="15" customHeight="1" x14ac:dyDescent="0.15">
      <c r="A12" s="11" t="s">
        <v>174</v>
      </c>
      <c r="B12" s="97">
        <v>114</v>
      </c>
      <c r="C12" s="98">
        <v>30034342</v>
      </c>
      <c r="D12" s="98">
        <v>16522167</v>
      </c>
      <c r="E12" s="98">
        <v>4661178</v>
      </c>
    </row>
    <row r="13" spans="1:5" ht="15" customHeight="1" x14ac:dyDescent="0.15">
      <c r="A13" s="108" t="s">
        <v>175</v>
      </c>
      <c r="B13" s="99">
        <v>106</v>
      </c>
      <c r="C13" s="100">
        <v>26961878</v>
      </c>
      <c r="D13" s="100">
        <v>15139660</v>
      </c>
      <c r="E13" s="100">
        <v>4637729</v>
      </c>
    </row>
    <row r="14" spans="1:5" ht="6" customHeight="1" x14ac:dyDescent="0.15">
      <c r="A14" s="11"/>
      <c r="B14" s="97"/>
      <c r="C14" s="98"/>
      <c r="D14" s="98"/>
      <c r="E14" s="98"/>
    </row>
    <row r="15" spans="1:5" ht="15" customHeight="1" x14ac:dyDescent="0.15">
      <c r="A15" s="108" t="s">
        <v>22</v>
      </c>
      <c r="B15" s="99">
        <v>101</v>
      </c>
      <c r="C15" s="100">
        <v>19977458</v>
      </c>
      <c r="D15" s="100">
        <v>11953200</v>
      </c>
      <c r="E15" s="100">
        <v>3430251</v>
      </c>
    </row>
    <row r="16" spans="1:5" ht="15" customHeight="1" x14ac:dyDescent="0.15">
      <c r="A16" s="108" t="s">
        <v>23</v>
      </c>
      <c r="B16" s="99">
        <v>92</v>
      </c>
      <c r="C16" s="100">
        <v>19145579</v>
      </c>
      <c r="D16" s="100">
        <v>11307053</v>
      </c>
      <c r="E16" s="100">
        <v>3073709</v>
      </c>
    </row>
    <row r="17" spans="1:5" ht="15" customHeight="1" x14ac:dyDescent="0.15">
      <c r="A17" s="108" t="s">
        <v>24</v>
      </c>
      <c r="B17" s="99">
        <v>92</v>
      </c>
      <c r="C17" s="100">
        <v>18066755</v>
      </c>
      <c r="D17" s="100">
        <v>10405116</v>
      </c>
      <c r="E17" s="100">
        <v>3102581</v>
      </c>
    </row>
    <row r="18" spans="1:5" ht="15" customHeight="1" x14ac:dyDescent="0.15">
      <c r="A18" s="108" t="s">
        <v>25</v>
      </c>
      <c r="B18" s="99">
        <v>91</v>
      </c>
      <c r="C18" s="101">
        <v>16524025</v>
      </c>
      <c r="D18" s="100">
        <v>10392167</v>
      </c>
      <c r="E18" s="100">
        <v>3056648</v>
      </c>
    </row>
    <row r="19" spans="1:5" s="106" customFormat="1" ht="15" customHeight="1" x14ac:dyDescent="0.15">
      <c r="A19" s="186" t="s">
        <v>26</v>
      </c>
      <c r="B19" s="102">
        <v>93</v>
      </c>
      <c r="C19" s="105">
        <v>17854458</v>
      </c>
      <c r="D19" s="104">
        <v>11407331</v>
      </c>
      <c r="E19" s="104">
        <v>3142657</v>
      </c>
    </row>
    <row r="20" spans="1:5" s="106" customFormat="1" ht="6" customHeight="1" x14ac:dyDescent="0.15">
      <c r="A20" s="186"/>
      <c r="B20" s="102"/>
      <c r="C20" s="105"/>
      <c r="D20" s="104"/>
      <c r="E20" s="104"/>
    </row>
    <row r="21" spans="1:5" s="106" customFormat="1" ht="15" customHeight="1" x14ac:dyDescent="0.15">
      <c r="A21" s="108" t="s">
        <v>27</v>
      </c>
      <c r="B21" s="102">
        <v>97</v>
      </c>
      <c r="C21" s="105">
        <v>18910644</v>
      </c>
      <c r="D21" s="104">
        <v>11271734</v>
      </c>
      <c r="E21" s="104">
        <v>3202724</v>
      </c>
    </row>
    <row r="22" spans="1:5" s="106" customFormat="1" ht="15" customHeight="1" x14ac:dyDescent="0.15">
      <c r="A22" s="186" t="s">
        <v>28</v>
      </c>
      <c r="B22" s="102">
        <v>93</v>
      </c>
      <c r="C22" s="105">
        <v>18369481</v>
      </c>
      <c r="D22" s="104">
        <v>11196326</v>
      </c>
      <c r="E22" s="104">
        <v>2982986</v>
      </c>
    </row>
    <row r="23" spans="1:5" s="106" customFormat="1" ht="15" customHeight="1" x14ac:dyDescent="0.15">
      <c r="A23" s="108" t="s">
        <v>176</v>
      </c>
      <c r="B23" s="102">
        <v>91</v>
      </c>
      <c r="C23" s="105">
        <v>15139002</v>
      </c>
      <c r="D23" s="104">
        <v>8830081</v>
      </c>
      <c r="E23" s="104">
        <v>2622719</v>
      </c>
    </row>
    <row r="24" spans="1:5" s="106" customFormat="1" ht="15" customHeight="1" x14ac:dyDescent="0.15">
      <c r="A24" s="108" t="s">
        <v>177</v>
      </c>
      <c r="B24" s="102">
        <v>86</v>
      </c>
      <c r="C24" s="107">
        <v>14418825</v>
      </c>
      <c r="D24" s="103">
        <v>8342963</v>
      </c>
      <c r="E24" s="103">
        <v>2654084</v>
      </c>
    </row>
    <row r="25" spans="1:5" s="106" customFormat="1" ht="15" customHeight="1" x14ac:dyDescent="0.15">
      <c r="A25" s="108" t="s">
        <v>178</v>
      </c>
      <c r="B25" s="102">
        <v>85</v>
      </c>
      <c r="C25" s="107">
        <v>14513335</v>
      </c>
      <c r="D25" s="103">
        <v>8196032</v>
      </c>
      <c r="E25" s="103">
        <v>2502199</v>
      </c>
    </row>
    <row r="26" spans="1:5" s="106" customFormat="1" ht="6" customHeight="1" x14ac:dyDescent="0.15">
      <c r="A26" s="186"/>
      <c r="B26" s="102"/>
      <c r="C26" s="105"/>
      <c r="D26" s="104"/>
      <c r="E26" s="104"/>
    </row>
    <row r="27" spans="1:5" s="106" customFormat="1" ht="15" customHeight="1" x14ac:dyDescent="0.15">
      <c r="A27" s="108" t="s">
        <v>32</v>
      </c>
      <c r="B27" s="102">
        <v>86</v>
      </c>
      <c r="C27" s="107">
        <v>14096896</v>
      </c>
      <c r="D27" s="103">
        <v>8278310</v>
      </c>
      <c r="E27" s="103">
        <v>2674660</v>
      </c>
    </row>
    <row r="28" spans="1:5" s="106" customFormat="1" ht="15" customHeight="1" x14ac:dyDescent="0.15">
      <c r="A28" s="108" t="s">
        <v>35</v>
      </c>
      <c r="B28" s="102">
        <v>82</v>
      </c>
      <c r="C28" s="107">
        <v>14452078</v>
      </c>
      <c r="D28" s="103">
        <v>8564661</v>
      </c>
      <c r="E28" s="103">
        <v>2800763</v>
      </c>
    </row>
    <row r="29" spans="1:5" s="106" customFormat="1" ht="15" customHeight="1" x14ac:dyDescent="0.15">
      <c r="A29" s="108" t="s">
        <v>34</v>
      </c>
      <c r="B29" s="102">
        <v>83</v>
      </c>
      <c r="C29" s="107">
        <v>16143763</v>
      </c>
      <c r="D29" s="103">
        <v>9736861</v>
      </c>
      <c r="E29" s="103">
        <v>2711985</v>
      </c>
    </row>
    <row r="30" spans="1:5" s="106" customFormat="1" ht="15" customHeight="1" x14ac:dyDescent="0.15">
      <c r="A30" s="108" t="s">
        <v>246</v>
      </c>
      <c r="B30" s="102">
        <v>86</v>
      </c>
      <c r="C30" s="107">
        <v>17301848</v>
      </c>
      <c r="D30" s="103">
        <v>10146481</v>
      </c>
      <c r="E30" s="103">
        <v>2637850</v>
      </c>
    </row>
    <row r="31" spans="1:5" s="106" customFormat="1" ht="15" customHeight="1" x14ac:dyDescent="0.15">
      <c r="A31" s="108" t="s">
        <v>255</v>
      </c>
      <c r="B31" s="102">
        <v>83</v>
      </c>
      <c r="C31" s="107">
        <v>18410468</v>
      </c>
      <c r="D31" s="103">
        <v>10582106</v>
      </c>
      <c r="E31" s="103">
        <v>2986868</v>
      </c>
    </row>
    <row r="32" spans="1:5" s="111" customFormat="1" ht="6" customHeight="1" x14ac:dyDescent="0.15">
      <c r="A32" s="109"/>
      <c r="B32" s="184"/>
      <c r="C32" s="110"/>
      <c r="D32" s="110"/>
      <c r="E32" s="110"/>
    </row>
    <row r="33" spans="1:5" ht="15" customHeight="1" x14ac:dyDescent="0.15">
      <c r="A33" s="105" t="s">
        <v>170</v>
      </c>
      <c r="B33" s="106"/>
      <c r="C33" s="106"/>
      <c r="D33" s="106"/>
      <c r="E33" s="106"/>
    </row>
  </sheetData>
  <mergeCells count="4">
    <mergeCell ref="A6:A7"/>
    <mergeCell ref="C6:C7"/>
    <mergeCell ref="E6:E7"/>
    <mergeCell ref="B6:B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D79"/>
  <sheetViews>
    <sheetView zoomScaleNormal="100" workbookViewId="0">
      <pane ySplit="13" topLeftCell="A14" activePane="bottomLeft" state="frozen"/>
      <selection pane="bottomLeft"/>
    </sheetView>
  </sheetViews>
  <sheetFormatPr defaultRowHeight="13.5" x14ac:dyDescent="0.15"/>
  <cols>
    <col min="1" max="1" width="8.875" style="2" customWidth="1"/>
    <col min="2" max="2" width="7.625" style="2" customWidth="1"/>
    <col min="3" max="4" width="6.125" style="2" customWidth="1"/>
    <col min="5" max="5" width="5.625" style="2" customWidth="1"/>
    <col min="6" max="6" width="6.625" style="2" customWidth="1"/>
    <col min="7" max="8" width="6.125" style="2" customWidth="1"/>
    <col min="9" max="10" width="6.625" style="2" customWidth="1"/>
    <col min="11" max="11" width="5.625" style="2" customWidth="1"/>
    <col min="12" max="12" width="6.625" style="2" customWidth="1"/>
    <col min="13" max="13" width="7.125" style="2" customWidth="1"/>
    <col min="14" max="14" width="6.625" style="2" customWidth="1"/>
    <col min="15" max="15" width="7.625" style="2" customWidth="1"/>
    <col min="16" max="16" width="7" style="2" customWidth="1"/>
    <col min="17" max="17" width="5.625" style="2" customWidth="1"/>
    <col min="18" max="19" width="6.625" style="2" customWidth="1"/>
    <col min="20" max="20" width="7.125" style="2" customWidth="1"/>
    <col min="21" max="24" width="6.625" style="2" customWidth="1"/>
    <col min="25" max="25" width="7.125" style="2" customWidth="1"/>
    <col min="26" max="26" width="7.875" style="2" customWidth="1"/>
    <col min="27" max="29" width="6.375" style="2" customWidth="1"/>
    <col min="30" max="16384" width="9" style="2"/>
  </cols>
  <sheetData>
    <row r="1" spans="1:30" ht="24" customHeight="1" x14ac:dyDescent="0.15">
      <c r="A1" s="190" t="s">
        <v>179</v>
      </c>
    </row>
    <row r="2" spans="1:30" ht="9" customHeight="1" x14ac:dyDescent="0.2">
      <c r="A2" s="112"/>
    </row>
    <row r="3" spans="1:30" x14ac:dyDescent="0.15">
      <c r="A3" s="55" t="s">
        <v>180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0" x14ac:dyDescent="0.15">
      <c r="A4" s="55" t="s">
        <v>181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0" x14ac:dyDescent="0.15">
      <c r="A5" s="55" t="s">
        <v>182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0" x14ac:dyDescent="0.15">
      <c r="A6" s="55" t="s">
        <v>183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0" x14ac:dyDescent="0.15">
      <c r="A7" s="55" t="s">
        <v>184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0" x14ac:dyDescent="0.15">
      <c r="A8" s="55" t="s">
        <v>247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30" ht="9" customHeight="1" x14ac:dyDescent="0.15">
      <c r="A9" s="5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30" s="58" customFormat="1" ht="13.5" customHeight="1" x14ac:dyDescent="0.15">
      <c r="A10" s="251" t="s">
        <v>185</v>
      </c>
      <c r="B10" s="254" t="s">
        <v>186</v>
      </c>
      <c r="C10" s="225" t="s">
        <v>43</v>
      </c>
      <c r="D10" s="219" t="s">
        <v>187</v>
      </c>
      <c r="E10" s="225" t="s">
        <v>188</v>
      </c>
      <c r="F10" s="219" t="s">
        <v>189</v>
      </c>
      <c r="G10" s="30"/>
      <c r="H10" s="30"/>
      <c r="I10" s="219" t="s">
        <v>190</v>
      </c>
      <c r="J10" s="219" t="s">
        <v>191</v>
      </c>
      <c r="K10" s="254" t="s">
        <v>192</v>
      </c>
      <c r="L10" s="113"/>
      <c r="M10" s="113"/>
      <c r="N10" s="254" t="s">
        <v>193</v>
      </c>
      <c r="O10" s="219" t="s">
        <v>194</v>
      </c>
      <c r="P10" s="113"/>
      <c r="Q10" s="225" t="s">
        <v>195</v>
      </c>
      <c r="R10" s="225" t="s">
        <v>160</v>
      </c>
      <c r="S10" s="225" t="s">
        <v>161</v>
      </c>
      <c r="T10" s="113"/>
      <c r="U10" s="113"/>
      <c r="V10" s="113"/>
      <c r="W10" s="113"/>
      <c r="X10" s="113"/>
      <c r="Y10" s="114"/>
      <c r="Z10" s="219" t="s">
        <v>196</v>
      </c>
      <c r="AA10" s="30"/>
      <c r="AB10" s="30"/>
      <c r="AC10" s="214"/>
      <c r="AD10" s="160"/>
    </row>
    <row r="11" spans="1:30" s="58" customFormat="1" x14ac:dyDescent="0.15">
      <c r="A11" s="252"/>
      <c r="B11" s="255"/>
      <c r="C11" s="226"/>
      <c r="D11" s="228"/>
      <c r="E11" s="226"/>
      <c r="F11" s="228"/>
      <c r="G11" s="32" t="s">
        <v>197</v>
      </c>
      <c r="H11" s="32" t="s">
        <v>198</v>
      </c>
      <c r="I11" s="228"/>
      <c r="J11" s="228"/>
      <c r="K11" s="255"/>
      <c r="L11" s="115" t="s">
        <v>199</v>
      </c>
      <c r="M11" s="32" t="s">
        <v>200</v>
      </c>
      <c r="N11" s="255"/>
      <c r="O11" s="228"/>
      <c r="P11" s="115" t="s">
        <v>201</v>
      </c>
      <c r="Q11" s="226"/>
      <c r="R11" s="226"/>
      <c r="S11" s="226"/>
      <c r="T11" s="115" t="s">
        <v>202</v>
      </c>
      <c r="U11" s="32" t="s">
        <v>203</v>
      </c>
      <c r="V11" s="32" t="s">
        <v>204</v>
      </c>
      <c r="W11" s="32" t="s">
        <v>205</v>
      </c>
      <c r="X11" s="32" t="s">
        <v>206</v>
      </c>
      <c r="Y11" s="215" t="s">
        <v>207</v>
      </c>
      <c r="Z11" s="228"/>
      <c r="AA11" s="32" t="s">
        <v>208</v>
      </c>
      <c r="AB11" s="32" t="s">
        <v>209</v>
      </c>
      <c r="AC11" s="215" t="s">
        <v>71</v>
      </c>
      <c r="AD11" s="160"/>
    </row>
    <row r="12" spans="1:30" s="58" customFormat="1" x14ac:dyDescent="0.15">
      <c r="A12" s="252"/>
      <c r="B12" s="255"/>
      <c r="C12" s="226"/>
      <c r="D12" s="228"/>
      <c r="E12" s="226"/>
      <c r="F12" s="228"/>
      <c r="G12" s="32" t="s">
        <v>210</v>
      </c>
      <c r="H12" s="32" t="s">
        <v>211</v>
      </c>
      <c r="I12" s="228"/>
      <c r="J12" s="228"/>
      <c r="K12" s="255"/>
      <c r="L12" s="32" t="s">
        <v>212</v>
      </c>
      <c r="M12" s="115" t="s">
        <v>213</v>
      </c>
      <c r="N12" s="255"/>
      <c r="O12" s="228"/>
      <c r="P12" s="32" t="s">
        <v>214</v>
      </c>
      <c r="Q12" s="226"/>
      <c r="R12" s="226"/>
      <c r="S12" s="226"/>
      <c r="T12" s="115" t="s">
        <v>215</v>
      </c>
      <c r="U12" s="32" t="s">
        <v>216</v>
      </c>
      <c r="V12" s="32" t="s">
        <v>216</v>
      </c>
      <c r="W12" s="32" t="s">
        <v>216</v>
      </c>
      <c r="X12" s="32" t="s">
        <v>215</v>
      </c>
      <c r="Y12" s="215" t="s">
        <v>217</v>
      </c>
      <c r="Z12" s="228"/>
      <c r="AA12" s="32" t="s">
        <v>217</v>
      </c>
      <c r="AB12" s="32" t="s">
        <v>218</v>
      </c>
      <c r="AC12" s="215" t="s">
        <v>213</v>
      </c>
      <c r="AD12" s="160"/>
    </row>
    <row r="13" spans="1:30" s="58" customFormat="1" x14ac:dyDescent="0.15">
      <c r="A13" s="253"/>
      <c r="B13" s="256"/>
      <c r="C13" s="227"/>
      <c r="D13" s="229"/>
      <c r="E13" s="227"/>
      <c r="F13" s="229"/>
      <c r="G13" s="116"/>
      <c r="H13" s="116"/>
      <c r="I13" s="229"/>
      <c r="J13" s="229"/>
      <c r="K13" s="256"/>
      <c r="L13" s="117"/>
      <c r="M13" s="117"/>
      <c r="N13" s="256"/>
      <c r="O13" s="229"/>
      <c r="P13" s="117"/>
      <c r="Q13" s="227"/>
      <c r="R13" s="227"/>
      <c r="S13" s="227"/>
      <c r="T13" s="117"/>
      <c r="U13" s="117"/>
      <c r="V13" s="117"/>
      <c r="W13" s="117"/>
      <c r="X13" s="117"/>
      <c r="Y13" s="117"/>
      <c r="Z13" s="229"/>
      <c r="AA13" s="117"/>
      <c r="AB13" s="117"/>
      <c r="AC13" s="118"/>
      <c r="AD13" s="160"/>
    </row>
    <row r="14" spans="1:30" ht="9" customHeight="1" x14ac:dyDescent="0.15">
      <c r="A14" s="11"/>
      <c r="B14" s="11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120"/>
    </row>
    <row r="15" spans="1:30" x14ac:dyDescent="0.15">
      <c r="A15" s="11" t="s">
        <v>219</v>
      </c>
      <c r="B15" s="119">
        <v>530</v>
      </c>
      <c r="C15" s="3">
        <v>96</v>
      </c>
      <c r="D15" s="3">
        <v>9</v>
      </c>
      <c r="E15" s="3">
        <v>5</v>
      </c>
      <c r="F15" s="3">
        <v>20</v>
      </c>
      <c r="G15" s="3">
        <v>19</v>
      </c>
      <c r="H15" s="3">
        <v>32</v>
      </c>
      <c r="I15" s="3">
        <v>19</v>
      </c>
      <c r="J15" s="3">
        <v>56</v>
      </c>
      <c r="K15" s="3">
        <v>5</v>
      </c>
      <c r="L15" s="48" t="s">
        <v>80</v>
      </c>
      <c r="M15" s="3">
        <v>11</v>
      </c>
      <c r="N15" s="3">
        <v>3</v>
      </c>
      <c r="O15" s="3">
        <v>4</v>
      </c>
      <c r="P15" s="3">
        <v>23</v>
      </c>
      <c r="Q15" s="3">
        <v>23</v>
      </c>
      <c r="R15" s="3">
        <v>12</v>
      </c>
      <c r="S15" s="3">
        <v>59</v>
      </c>
      <c r="T15" s="3">
        <v>63</v>
      </c>
      <c r="U15" s="48" t="s">
        <v>80</v>
      </c>
      <c r="V15" s="48" t="s">
        <v>80</v>
      </c>
      <c r="W15" s="48" t="s">
        <v>220</v>
      </c>
      <c r="X15" s="3">
        <v>19</v>
      </c>
      <c r="Y15" s="3">
        <v>5</v>
      </c>
      <c r="Z15" s="3">
        <v>5</v>
      </c>
      <c r="AA15" s="3">
        <v>17</v>
      </c>
      <c r="AB15" s="3">
        <v>9</v>
      </c>
      <c r="AC15" s="120">
        <v>16</v>
      </c>
    </row>
    <row r="16" spans="1:30" ht="6" customHeight="1" x14ac:dyDescent="0.15">
      <c r="A16" s="121"/>
      <c r="B16" s="11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8"/>
      <c r="V16" s="48"/>
      <c r="W16" s="48"/>
      <c r="X16" s="3"/>
      <c r="Y16" s="3"/>
      <c r="Z16" s="3"/>
      <c r="AA16" s="3"/>
      <c r="AB16" s="3"/>
      <c r="AC16" s="120"/>
    </row>
    <row r="17" spans="1:29" x14ac:dyDescent="0.15">
      <c r="A17" s="121"/>
      <c r="B17" s="122">
        <v>1</v>
      </c>
      <c r="C17" s="123">
        <v>0.18113207546999999</v>
      </c>
      <c r="D17" s="123">
        <v>1.6981132069999998E-2</v>
      </c>
      <c r="E17" s="123">
        <v>9.4339622599999996E-3</v>
      </c>
      <c r="F17" s="123">
        <v>3.7735849049999999E-2</v>
      </c>
      <c r="G17" s="123">
        <v>3.5849056599999998E-2</v>
      </c>
      <c r="H17" s="123">
        <v>6.0377358489999998E-2</v>
      </c>
      <c r="I17" s="124">
        <v>3.5849056599999998E-2</v>
      </c>
      <c r="J17" s="123">
        <v>0.10566037735</v>
      </c>
      <c r="K17" s="123">
        <v>9.4339622599999996E-3</v>
      </c>
      <c r="L17" s="123">
        <v>0</v>
      </c>
      <c r="M17" s="123">
        <v>2.0754716980000001E-2</v>
      </c>
      <c r="N17" s="123">
        <v>5.6603773499999998E-3</v>
      </c>
      <c r="O17" s="123">
        <v>7.5471698099999996E-3</v>
      </c>
      <c r="P17" s="123">
        <v>4.3396226410000002E-2</v>
      </c>
      <c r="Q17" s="123">
        <v>4.3396226410000002E-2</v>
      </c>
      <c r="R17" s="123">
        <v>2.2641509430000002E-2</v>
      </c>
      <c r="S17" s="123">
        <v>0.11132075471</v>
      </c>
      <c r="T17" s="123">
        <v>0.11886792452</v>
      </c>
      <c r="U17" s="124" t="s">
        <v>80</v>
      </c>
      <c r="V17" s="124" t="s">
        <v>80</v>
      </c>
      <c r="W17" s="124" t="s">
        <v>77</v>
      </c>
      <c r="X17" s="123">
        <v>3.5849056599999998E-2</v>
      </c>
      <c r="Y17" s="123">
        <v>9.4339622599999996E-3</v>
      </c>
      <c r="Z17" s="123">
        <v>9.4339622599999996E-3</v>
      </c>
      <c r="AA17" s="123">
        <v>3.2075471690000003E-2</v>
      </c>
      <c r="AB17" s="123">
        <v>1.6981132069999998E-2</v>
      </c>
      <c r="AC17" s="125">
        <v>3.0188679239999999E-2</v>
      </c>
    </row>
    <row r="18" spans="1:29" x14ac:dyDescent="0.15">
      <c r="A18" s="121"/>
      <c r="B18" s="122"/>
      <c r="C18" s="123"/>
      <c r="D18" s="123"/>
      <c r="E18" s="123"/>
      <c r="F18" s="123"/>
      <c r="G18" s="123"/>
      <c r="H18" s="123"/>
      <c r="I18" s="124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4"/>
      <c r="V18" s="124"/>
      <c r="W18" s="124"/>
      <c r="X18" s="123"/>
      <c r="Y18" s="123"/>
      <c r="Z18" s="123"/>
      <c r="AA18" s="123"/>
      <c r="AB18" s="123"/>
      <c r="AC18" s="125"/>
    </row>
    <row r="19" spans="1:29" x14ac:dyDescent="0.15">
      <c r="A19" s="11" t="s">
        <v>221</v>
      </c>
      <c r="B19" s="126">
        <v>537</v>
      </c>
      <c r="C19" s="127">
        <v>97</v>
      </c>
      <c r="D19" s="127">
        <v>9</v>
      </c>
      <c r="E19" s="127">
        <v>5</v>
      </c>
      <c r="F19" s="127">
        <v>22</v>
      </c>
      <c r="G19" s="127">
        <v>18</v>
      </c>
      <c r="H19" s="127">
        <v>35</v>
      </c>
      <c r="I19" s="128">
        <v>18</v>
      </c>
      <c r="J19" s="127">
        <v>56</v>
      </c>
      <c r="K19" s="127">
        <v>4</v>
      </c>
      <c r="L19" s="129" t="s">
        <v>80</v>
      </c>
      <c r="M19" s="127">
        <v>12</v>
      </c>
      <c r="N19" s="127">
        <v>3</v>
      </c>
      <c r="O19" s="127">
        <v>4</v>
      </c>
      <c r="P19" s="127">
        <v>21</v>
      </c>
      <c r="Q19" s="127">
        <v>22</v>
      </c>
      <c r="R19" s="127">
        <v>16</v>
      </c>
      <c r="S19" s="127">
        <v>58</v>
      </c>
      <c r="T19" s="127">
        <v>65</v>
      </c>
      <c r="U19" s="128" t="s">
        <v>80</v>
      </c>
      <c r="V19" s="128" t="s">
        <v>80</v>
      </c>
      <c r="W19" s="128" t="s">
        <v>80</v>
      </c>
      <c r="X19" s="127">
        <v>19</v>
      </c>
      <c r="Y19" s="127">
        <v>5</v>
      </c>
      <c r="Z19" s="127">
        <v>5</v>
      </c>
      <c r="AA19" s="127">
        <v>17</v>
      </c>
      <c r="AB19" s="127">
        <v>10</v>
      </c>
      <c r="AC19" s="130">
        <v>16</v>
      </c>
    </row>
    <row r="20" spans="1:29" ht="6" customHeight="1" x14ac:dyDescent="0.15">
      <c r="A20" s="121"/>
      <c r="B20" s="122"/>
      <c r="C20" s="123"/>
      <c r="D20" s="123"/>
      <c r="E20" s="123"/>
      <c r="F20" s="123"/>
      <c r="G20" s="123"/>
      <c r="H20" s="123"/>
      <c r="I20" s="124"/>
      <c r="J20" s="123"/>
      <c r="K20" s="123"/>
      <c r="L20" s="3"/>
      <c r="M20" s="123"/>
      <c r="N20" s="123"/>
      <c r="O20" s="123"/>
      <c r="P20" s="123"/>
      <c r="Q20" s="123"/>
      <c r="R20" s="123"/>
      <c r="S20" s="123"/>
      <c r="T20" s="123"/>
      <c r="U20" s="124"/>
      <c r="V20" s="124"/>
      <c r="W20" s="124"/>
      <c r="X20" s="123"/>
      <c r="Y20" s="123"/>
      <c r="Z20" s="123"/>
      <c r="AA20" s="123"/>
      <c r="AB20" s="123"/>
      <c r="AC20" s="125"/>
    </row>
    <row r="21" spans="1:29" x14ac:dyDescent="0.15">
      <c r="A21" s="121"/>
      <c r="B21" s="122">
        <v>1</v>
      </c>
      <c r="C21" s="131">
        <v>0.18097009999999999</v>
      </c>
      <c r="D21" s="131">
        <v>1.6790139999999999E-2</v>
      </c>
      <c r="E21" s="131">
        <v>9.3283499999999991E-3</v>
      </c>
      <c r="F21" s="131">
        <v>4.1044770000000001E-2</v>
      </c>
      <c r="G21" s="131">
        <v>3.358208E-2</v>
      </c>
      <c r="H21" s="131">
        <v>6.5298499999999995E-2</v>
      </c>
      <c r="I21" s="131">
        <v>3.358208E-2</v>
      </c>
      <c r="J21" s="131">
        <v>0.10457761</v>
      </c>
      <c r="K21" s="131">
        <v>7.4626800000000002E-3</v>
      </c>
      <c r="L21" s="123">
        <v>0</v>
      </c>
      <c r="M21" s="131">
        <v>2.238805E-2</v>
      </c>
      <c r="N21" s="131">
        <v>5.5970100000000004E-3</v>
      </c>
      <c r="O21" s="131">
        <v>7.4626800000000002E-3</v>
      </c>
      <c r="P21" s="131">
        <v>3.9179100000000001E-2</v>
      </c>
      <c r="Q21" s="131">
        <v>4.1044770000000001E-2</v>
      </c>
      <c r="R21" s="131">
        <v>2.9000000000000001E-2</v>
      </c>
      <c r="S21" s="131">
        <v>0.10850895000000001</v>
      </c>
      <c r="T21" s="131">
        <v>0.121268656</v>
      </c>
      <c r="U21" s="132" t="s">
        <v>80</v>
      </c>
      <c r="V21" s="132" t="s">
        <v>220</v>
      </c>
      <c r="W21" s="132" t="s">
        <v>80</v>
      </c>
      <c r="X21" s="131">
        <v>3.5447760000000002E-2</v>
      </c>
      <c r="Y21" s="131">
        <v>9.3283499999999991E-3</v>
      </c>
      <c r="Z21" s="131">
        <v>9.3283499999999991E-3</v>
      </c>
      <c r="AA21" s="131">
        <v>3.171641E-2</v>
      </c>
      <c r="AB21" s="131">
        <v>1.865671E-2</v>
      </c>
      <c r="AC21" s="133">
        <v>2.9000000000000001E-2</v>
      </c>
    </row>
    <row r="22" spans="1:29" x14ac:dyDescent="0.15">
      <c r="A22" s="121"/>
      <c r="B22" s="11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48"/>
      <c r="V22" s="48"/>
      <c r="W22" s="48"/>
      <c r="X22" s="3"/>
      <c r="Y22" s="3"/>
      <c r="Z22" s="3"/>
      <c r="AA22" s="3"/>
      <c r="AB22" s="3"/>
      <c r="AC22" s="120"/>
    </row>
    <row r="23" spans="1:29" x14ac:dyDescent="0.15">
      <c r="A23" s="11" t="s">
        <v>222</v>
      </c>
      <c r="B23" s="126">
        <v>490</v>
      </c>
      <c r="C23" s="127">
        <v>89</v>
      </c>
      <c r="D23" s="127">
        <v>8</v>
      </c>
      <c r="E23" s="127">
        <v>4</v>
      </c>
      <c r="F23" s="127">
        <v>19</v>
      </c>
      <c r="G23" s="127">
        <v>14</v>
      </c>
      <c r="H23" s="127">
        <v>31</v>
      </c>
      <c r="I23" s="128">
        <v>15</v>
      </c>
      <c r="J23" s="127">
        <v>57</v>
      </c>
      <c r="K23" s="127">
        <v>5</v>
      </c>
      <c r="L23" s="129" t="s">
        <v>80</v>
      </c>
      <c r="M23" s="127">
        <v>7</v>
      </c>
      <c r="N23" s="127">
        <v>3</v>
      </c>
      <c r="O23" s="127">
        <v>4</v>
      </c>
      <c r="P23" s="127">
        <v>20</v>
      </c>
      <c r="Q23" s="127">
        <v>21</v>
      </c>
      <c r="R23" s="127">
        <v>15</v>
      </c>
      <c r="S23" s="127">
        <v>50</v>
      </c>
      <c r="T23" s="127">
        <v>62</v>
      </c>
      <c r="U23" s="128" t="s">
        <v>80</v>
      </c>
      <c r="V23" s="128" t="s">
        <v>80</v>
      </c>
      <c r="W23" s="128" t="s">
        <v>80</v>
      </c>
      <c r="X23" s="127">
        <v>20</v>
      </c>
      <c r="Y23" s="127">
        <v>3</v>
      </c>
      <c r="Z23" s="127">
        <v>6</v>
      </c>
      <c r="AA23" s="127">
        <v>15</v>
      </c>
      <c r="AB23" s="127">
        <v>8</v>
      </c>
      <c r="AC23" s="130">
        <v>14</v>
      </c>
    </row>
    <row r="24" spans="1:29" ht="6" customHeight="1" x14ac:dyDescent="0.15">
      <c r="A24" s="121"/>
      <c r="B24" s="122"/>
      <c r="C24" s="123"/>
      <c r="D24" s="123"/>
      <c r="E24" s="123"/>
      <c r="F24" s="123"/>
      <c r="G24" s="123"/>
      <c r="H24" s="123"/>
      <c r="I24" s="124"/>
      <c r="J24" s="123"/>
      <c r="K24" s="123"/>
      <c r="L24" s="3"/>
      <c r="M24" s="123"/>
      <c r="N24" s="123"/>
      <c r="O24" s="123"/>
      <c r="P24" s="123"/>
      <c r="Q24" s="123"/>
      <c r="R24" s="123"/>
      <c r="S24" s="123"/>
      <c r="T24" s="123"/>
      <c r="U24" s="124"/>
      <c r="V24" s="124"/>
      <c r="W24" s="124"/>
      <c r="X24" s="123"/>
      <c r="Y24" s="123"/>
      <c r="Z24" s="123"/>
      <c r="AA24" s="123"/>
      <c r="AB24" s="123"/>
      <c r="AC24" s="125"/>
    </row>
    <row r="25" spans="1:29" x14ac:dyDescent="0.15">
      <c r="A25" s="121"/>
      <c r="B25" s="122">
        <v>1</v>
      </c>
      <c r="C25" s="131">
        <v>0.18163265306000001</v>
      </c>
      <c r="D25" s="131">
        <v>1.6326530610000001E-2</v>
      </c>
      <c r="E25" s="131">
        <v>8.1632652999999999E-3</v>
      </c>
      <c r="F25" s="131">
        <v>3.8775510200000002E-2</v>
      </c>
      <c r="G25" s="131">
        <v>2.8571428570000001E-2</v>
      </c>
      <c r="H25" s="131">
        <v>6.3265306120000003E-2</v>
      </c>
      <c r="I25" s="131">
        <v>3.0612244890000001E-2</v>
      </c>
      <c r="J25" s="131">
        <v>0.11632653061000001</v>
      </c>
      <c r="K25" s="131">
        <v>1.020408163E-2</v>
      </c>
      <c r="L25" s="123">
        <v>0</v>
      </c>
      <c r="M25" s="131">
        <v>1.428571428E-2</v>
      </c>
      <c r="N25" s="131">
        <v>6.1224489700000004E-3</v>
      </c>
      <c r="O25" s="131">
        <v>8.1632652999999999E-3</v>
      </c>
      <c r="P25" s="131">
        <v>4.0816326530000002E-2</v>
      </c>
      <c r="Q25" s="131">
        <v>4.2857142850000002E-2</v>
      </c>
      <c r="R25" s="131">
        <v>3.0612244890000001E-2</v>
      </c>
      <c r="S25" s="131">
        <v>0.10204081632000001</v>
      </c>
      <c r="T25" s="131">
        <v>0.12653061224000001</v>
      </c>
      <c r="U25" s="132" t="s">
        <v>80</v>
      </c>
      <c r="V25" s="132" t="s">
        <v>80</v>
      </c>
      <c r="W25" s="132" t="s">
        <v>223</v>
      </c>
      <c r="X25" s="131">
        <v>4.0816326530000002E-2</v>
      </c>
      <c r="Y25" s="131">
        <v>6.1224489700000004E-3</v>
      </c>
      <c r="Z25" s="131">
        <v>1.224489795E-2</v>
      </c>
      <c r="AA25" s="131">
        <v>3.0612244890000001E-2</v>
      </c>
      <c r="AB25" s="131">
        <v>1.6326530610000001E-2</v>
      </c>
      <c r="AC25" s="133">
        <v>2.8000000000000001E-2</v>
      </c>
    </row>
    <row r="26" spans="1:29" x14ac:dyDescent="0.15">
      <c r="A26" s="121"/>
      <c r="B26" s="1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48"/>
      <c r="V26" s="48"/>
      <c r="W26" s="48"/>
      <c r="X26" s="3"/>
      <c r="Y26" s="3"/>
      <c r="Z26" s="3"/>
      <c r="AA26" s="3"/>
      <c r="AB26" s="3"/>
      <c r="AC26" s="120"/>
    </row>
    <row r="27" spans="1:29" s="21" customFormat="1" x14ac:dyDescent="0.15">
      <c r="A27" s="16" t="s">
        <v>224</v>
      </c>
      <c r="B27" s="134">
        <v>504</v>
      </c>
      <c r="C27" s="135">
        <v>94</v>
      </c>
      <c r="D27" s="135">
        <v>8</v>
      </c>
      <c r="E27" s="135">
        <v>4</v>
      </c>
      <c r="F27" s="135">
        <v>16</v>
      </c>
      <c r="G27" s="135">
        <v>15</v>
      </c>
      <c r="H27" s="135">
        <v>31</v>
      </c>
      <c r="I27" s="136">
        <v>14</v>
      </c>
      <c r="J27" s="135">
        <v>58</v>
      </c>
      <c r="K27" s="135">
        <v>4</v>
      </c>
      <c r="L27" s="137" t="s">
        <v>220</v>
      </c>
      <c r="M27" s="135">
        <v>11</v>
      </c>
      <c r="N27" s="135">
        <v>3</v>
      </c>
      <c r="O27" s="135">
        <v>4</v>
      </c>
      <c r="P27" s="135">
        <v>21</v>
      </c>
      <c r="Q27" s="135">
        <v>19</v>
      </c>
      <c r="R27" s="135">
        <v>14</v>
      </c>
      <c r="S27" s="135">
        <v>61</v>
      </c>
      <c r="T27" s="135">
        <v>63</v>
      </c>
      <c r="U27" s="136" t="s">
        <v>80</v>
      </c>
      <c r="V27" s="136" t="s">
        <v>80</v>
      </c>
      <c r="W27" s="136" t="s">
        <v>80</v>
      </c>
      <c r="X27" s="135">
        <v>19</v>
      </c>
      <c r="Y27" s="135">
        <v>2</v>
      </c>
      <c r="Z27" s="135">
        <v>5</v>
      </c>
      <c r="AA27" s="135">
        <v>15</v>
      </c>
      <c r="AB27" s="135">
        <v>9</v>
      </c>
      <c r="AC27" s="138">
        <v>14</v>
      </c>
    </row>
    <row r="28" spans="1:29" s="21" customFormat="1" ht="6" customHeight="1" x14ac:dyDescent="0.15">
      <c r="A28" s="139"/>
      <c r="B28" s="140"/>
      <c r="C28" s="141"/>
      <c r="D28" s="141"/>
      <c r="E28" s="141"/>
      <c r="F28" s="141"/>
      <c r="G28" s="141"/>
      <c r="H28" s="141"/>
      <c r="I28" s="142"/>
      <c r="J28" s="141"/>
      <c r="K28" s="141"/>
      <c r="L28" s="41"/>
      <c r="M28" s="141"/>
      <c r="N28" s="141"/>
      <c r="O28" s="141"/>
      <c r="P28" s="141"/>
      <c r="Q28" s="141"/>
      <c r="R28" s="141"/>
      <c r="S28" s="141"/>
      <c r="T28" s="141"/>
      <c r="U28" s="142"/>
      <c r="V28" s="142"/>
      <c r="W28" s="142"/>
      <c r="X28" s="141"/>
      <c r="Y28" s="141"/>
      <c r="Z28" s="141"/>
      <c r="AA28" s="141"/>
      <c r="AB28" s="141"/>
      <c r="AC28" s="143"/>
    </row>
    <row r="29" spans="1:29" s="21" customFormat="1" x14ac:dyDescent="0.15">
      <c r="A29" s="139"/>
      <c r="B29" s="140">
        <f>B27/B27</f>
        <v>1</v>
      </c>
      <c r="C29" s="144">
        <f>C27/B27</f>
        <v>0.18650793650793651</v>
      </c>
      <c r="D29" s="144">
        <f>D27/B27</f>
        <v>1.5873015873015872E-2</v>
      </c>
      <c r="E29" s="144">
        <f>E27/B27</f>
        <v>7.9365079365079361E-3</v>
      </c>
      <c r="F29" s="144">
        <f>F27/B27</f>
        <v>3.1746031746031744E-2</v>
      </c>
      <c r="G29" s="144">
        <f>G27/B27</f>
        <v>2.976190476190476E-2</v>
      </c>
      <c r="H29" s="144">
        <f>H27/B27</f>
        <v>6.1507936507936505E-2</v>
      </c>
      <c r="I29" s="144">
        <f>I27/B27</f>
        <v>2.7777777777777776E-2</v>
      </c>
      <c r="J29" s="144">
        <f>J27/B27</f>
        <v>0.11507936507936507</v>
      </c>
      <c r="K29" s="144">
        <f>K27/B27</f>
        <v>7.9365079365079361E-3</v>
      </c>
      <c r="L29" s="142" t="s">
        <v>223</v>
      </c>
      <c r="M29" s="144">
        <f>M27/B27</f>
        <v>2.1825396825396824E-2</v>
      </c>
      <c r="N29" s="144">
        <f>N27/B27</f>
        <v>5.9523809523809521E-3</v>
      </c>
      <c r="O29" s="144">
        <f>O27/B27</f>
        <v>7.9365079365079361E-3</v>
      </c>
      <c r="P29" s="144">
        <f>P27/B27</f>
        <v>4.1666666666666664E-2</v>
      </c>
      <c r="Q29" s="144">
        <f>Q27/B27</f>
        <v>3.7698412698412696E-2</v>
      </c>
      <c r="R29" s="144">
        <f>R27/B27</f>
        <v>2.7777777777777776E-2</v>
      </c>
      <c r="S29" s="144">
        <f>S27/B27</f>
        <v>0.12103174603174603</v>
      </c>
      <c r="T29" s="144">
        <f>T27/B27</f>
        <v>0.125</v>
      </c>
      <c r="U29" s="145" t="s">
        <v>77</v>
      </c>
      <c r="V29" s="145" t="s">
        <v>80</v>
      </c>
      <c r="W29" s="145" t="s">
        <v>80</v>
      </c>
      <c r="X29" s="144">
        <f>X27/B27</f>
        <v>3.7698412698412696E-2</v>
      </c>
      <c r="Y29" s="144">
        <f>Y27/B27</f>
        <v>3.968253968253968E-3</v>
      </c>
      <c r="Z29" s="144">
        <f>Z27/B27</f>
        <v>9.9206349206349201E-3</v>
      </c>
      <c r="AA29" s="144">
        <f>AA27/B27</f>
        <v>2.976190476190476E-2</v>
      </c>
      <c r="AB29" s="144">
        <f>AB27/B27</f>
        <v>1.7857142857142856E-2</v>
      </c>
      <c r="AC29" s="146">
        <f>AC27/B27</f>
        <v>2.7777777777777776E-2</v>
      </c>
    </row>
    <row r="30" spans="1:29" s="21" customFormat="1" x14ac:dyDescent="0.15">
      <c r="A30" s="139"/>
      <c r="B30" s="140"/>
      <c r="C30" s="144"/>
      <c r="D30" s="144"/>
      <c r="E30" s="144"/>
      <c r="F30" s="144"/>
      <c r="G30" s="144"/>
      <c r="H30" s="144"/>
      <c r="I30" s="144"/>
      <c r="J30" s="144"/>
      <c r="K30" s="144"/>
      <c r="L30" s="142"/>
      <c r="M30" s="144"/>
      <c r="N30" s="144"/>
      <c r="O30" s="144"/>
      <c r="P30" s="144"/>
      <c r="Q30" s="144"/>
      <c r="R30" s="144"/>
      <c r="S30" s="144"/>
      <c r="T30" s="144"/>
      <c r="U30" s="145"/>
      <c r="V30" s="145"/>
      <c r="W30" s="145"/>
      <c r="X30" s="144"/>
      <c r="Y30" s="144"/>
      <c r="Z30" s="144"/>
      <c r="AA30" s="144"/>
      <c r="AB30" s="144"/>
      <c r="AC30" s="146"/>
    </row>
    <row r="31" spans="1:29" s="21" customFormat="1" x14ac:dyDescent="0.15">
      <c r="A31" s="16" t="s">
        <v>225</v>
      </c>
      <c r="B31" s="134">
        <f>SUM(C31:AC31)</f>
        <v>476</v>
      </c>
      <c r="C31" s="135">
        <v>91</v>
      </c>
      <c r="D31" s="135">
        <v>8</v>
      </c>
      <c r="E31" s="135">
        <v>4</v>
      </c>
      <c r="F31" s="135">
        <v>17</v>
      </c>
      <c r="G31" s="135">
        <v>11</v>
      </c>
      <c r="H31" s="135">
        <v>29</v>
      </c>
      <c r="I31" s="136">
        <v>13</v>
      </c>
      <c r="J31" s="135">
        <v>54</v>
      </c>
      <c r="K31" s="135">
        <v>5</v>
      </c>
      <c r="L31" s="137" t="s">
        <v>80</v>
      </c>
      <c r="M31" s="135">
        <v>11</v>
      </c>
      <c r="N31" s="135">
        <v>3</v>
      </c>
      <c r="O31" s="135">
        <v>4</v>
      </c>
      <c r="P31" s="135">
        <v>19</v>
      </c>
      <c r="Q31" s="135">
        <v>19</v>
      </c>
      <c r="R31" s="135">
        <v>13</v>
      </c>
      <c r="S31" s="135">
        <v>57</v>
      </c>
      <c r="T31" s="135">
        <v>59</v>
      </c>
      <c r="U31" s="136" t="s">
        <v>80</v>
      </c>
      <c r="V31" s="136" t="s">
        <v>220</v>
      </c>
      <c r="W31" s="136" t="s">
        <v>80</v>
      </c>
      <c r="X31" s="135">
        <v>17</v>
      </c>
      <c r="Y31" s="135">
        <v>4</v>
      </c>
      <c r="Z31" s="135">
        <v>6</v>
      </c>
      <c r="AA31" s="135">
        <v>15</v>
      </c>
      <c r="AB31" s="135">
        <v>8</v>
      </c>
      <c r="AC31" s="138">
        <v>9</v>
      </c>
    </row>
    <row r="32" spans="1:29" s="21" customFormat="1" ht="6" customHeight="1" x14ac:dyDescent="0.15">
      <c r="A32" s="139"/>
      <c r="B32" s="140"/>
      <c r="C32" s="141"/>
      <c r="D32" s="141"/>
      <c r="E32" s="141"/>
      <c r="F32" s="141"/>
      <c r="G32" s="141"/>
      <c r="H32" s="141"/>
      <c r="I32" s="142"/>
      <c r="J32" s="141"/>
      <c r="K32" s="141"/>
      <c r="L32" s="41"/>
      <c r="M32" s="141"/>
      <c r="N32" s="141"/>
      <c r="O32" s="141"/>
      <c r="P32" s="141"/>
      <c r="Q32" s="141"/>
      <c r="R32" s="141"/>
      <c r="S32" s="141"/>
      <c r="T32" s="141"/>
      <c r="U32" s="142"/>
      <c r="V32" s="142"/>
      <c r="W32" s="142"/>
      <c r="X32" s="141"/>
      <c r="Y32" s="141"/>
      <c r="Z32" s="141"/>
      <c r="AA32" s="141"/>
      <c r="AB32" s="141"/>
      <c r="AC32" s="143"/>
    </row>
    <row r="33" spans="1:29" s="21" customFormat="1" x14ac:dyDescent="0.15">
      <c r="A33" s="139"/>
      <c r="B33" s="140">
        <f>B31/B31</f>
        <v>1</v>
      </c>
      <c r="C33" s="144">
        <f>C31/B31</f>
        <v>0.19117647058823528</v>
      </c>
      <c r="D33" s="144">
        <f>D31/B31</f>
        <v>1.680672268907563E-2</v>
      </c>
      <c r="E33" s="144">
        <f>E31/B31</f>
        <v>8.4033613445378148E-3</v>
      </c>
      <c r="F33" s="144">
        <f>F31/B31</f>
        <v>3.5714285714285712E-2</v>
      </c>
      <c r="G33" s="144">
        <f>G31/B31</f>
        <v>2.3109243697478993E-2</v>
      </c>
      <c r="H33" s="144">
        <f>H31/B31</f>
        <v>6.0924369747899158E-2</v>
      </c>
      <c r="I33" s="144">
        <f>I31/B31</f>
        <v>2.7310924369747899E-2</v>
      </c>
      <c r="J33" s="144">
        <f>J31/B31</f>
        <v>0.1134453781512605</v>
      </c>
      <c r="K33" s="144">
        <f>K31/B31</f>
        <v>1.050420168067227E-2</v>
      </c>
      <c r="L33" s="142" t="s">
        <v>80</v>
      </c>
      <c r="M33" s="144">
        <f>M31/B31</f>
        <v>2.3109243697478993E-2</v>
      </c>
      <c r="N33" s="144">
        <f>N31/B31</f>
        <v>6.3025210084033615E-3</v>
      </c>
      <c r="O33" s="144">
        <f>O31/B31</f>
        <v>8.4033613445378148E-3</v>
      </c>
      <c r="P33" s="144">
        <f>P31/B31</f>
        <v>3.9915966386554619E-2</v>
      </c>
      <c r="Q33" s="144">
        <f>Q31/B31</f>
        <v>3.9915966386554619E-2</v>
      </c>
      <c r="R33" s="144">
        <f>R31/B31</f>
        <v>2.7310924369747899E-2</v>
      </c>
      <c r="S33" s="144">
        <f>S31/B31</f>
        <v>0.11974789915966387</v>
      </c>
      <c r="T33" s="144">
        <f>T31/B31</f>
        <v>0.12394957983193278</v>
      </c>
      <c r="U33" s="145" t="s">
        <v>220</v>
      </c>
      <c r="V33" s="145" t="s">
        <v>80</v>
      </c>
      <c r="W33" s="145" t="s">
        <v>80</v>
      </c>
      <c r="X33" s="144">
        <f>X31/B31</f>
        <v>3.5714285714285712E-2</v>
      </c>
      <c r="Y33" s="144">
        <f>Y31/B31</f>
        <v>8.4033613445378148E-3</v>
      </c>
      <c r="Z33" s="144">
        <f>Z31/B31</f>
        <v>1.2605042016806723E-2</v>
      </c>
      <c r="AA33" s="144">
        <f>AA31/B31</f>
        <v>3.1512605042016806E-2</v>
      </c>
      <c r="AB33" s="144">
        <f>AB31/B31</f>
        <v>1.680672268907563E-2</v>
      </c>
      <c r="AC33" s="146">
        <f>AC31/B31</f>
        <v>1.8907563025210083E-2</v>
      </c>
    </row>
    <row r="34" spans="1:29" s="21" customFormat="1" ht="6" customHeight="1" x14ac:dyDescent="0.15">
      <c r="A34" s="121"/>
      <c r="B34" s="140"/>
      <c r="C34" s="144"/>
      <c r="D34" s="144"/>
      <c r="E34" s="144"/>
      <c r="F34" s="144"/>
      <c r="G34" s="144"/>
      <c r="H34" s="144"/>
      <c r="I34" s="144"/>
      <c r="J34" s="144"/>
      <c r="K34" s="144"/>
      <c r="L34" s="142"/>
      <c r="M34" s="144"/>
      <c r="N34" s="144"/>
      <c r="O34" s="144"/>
      <c r="P34" s="144"/>
      <c r="Q34" s="144"/>
      <c r="R34" s="144"/>
      <c r="S34" s="144"/>
      <c r="T34" s="144"/>
      <c r="U34" s="145"/>
      <c r="V34" s="145"/>
      <c r="W34" s="145"/>
      <c r="X34" s="144"/>
      <c r="Y34" s="144"/>
      <c r="Z34" s="144"/>
      <c r="AA34" s="144"/>
      <c r="AB34" s="144"/>
      <c r="AC34" s="146"/>
    </row>
    <row r="35" spans="1:29" s="21" customFormat="1" ht="13.5" customHeight="1" x14ac:dyDescent="0.15">
      <c r="A35" s="121"/>
      <c r="B35" s="140"/>
      <c r="C35" s="144"/>
      <c r="D35" s="144"/>
      <c r="E35" s="144"/>
      <c r="F35" s="144"/>
      <c r="G35" s="144"/>
      <c r="H35" s="144"/>
      <c r="I35" s="144"/>
      <c r="J35" s="144"/>
      <c r="K35" s="144"/>
      <c r="L35" s="142"/>
      <c r="M35" s="144"/>
      <c r="N35" s="144"/>
      <c r="O35" s="144"/>
      <c r="P35" s="144"/>
      <c r="Q35" s="144"/>
      <c r="R35" s="144"/>
      <c r="S35" s="144"/>
      <c r="T35" s="144"/>
      <c r="U35" s="145"/>
      <c r="V35" s="145"/>
      <c r="W35" s="145"/>
      <c r="X35" s="144"/>
      <c r="Y35" s="144"/>
      <c r="Z35" s="144"/>
      <c r="AA35" s="144"/>
      <c r="AB35" s="144"/>
      <c r="AC35" s="146"/>
    </row>
    <row r="36" spans="1:29" s="21" customFormat="1" x14ac:dyDescent="0.15">
      <c r="A36" s="16" t="s">
        <v>226</v>
      </c>
      <c r="B36" s="134">
        <f>SUM(C36:AC36)</f>
        <v>479</v>
      </c>
      <c r="C36" s="45">
        <v>89</v>
      </c>
      <c r="D36" s="45">
        <v>8</v>
      </c>
      <c r="E36" s="45">
        <v>2</v>
      </c>
      <c r="F36" s="45">
        <v>17</v>
      </c>
      <c r="G36" s="45">
        <v>15</v>
      </c>
      <c r="H36" s="45">
        <v>30</v>
      </c>
      <c r="I36" s="45">
        <v>14</v>
      </c>
      <c r="J36" s="45">
        <v>49</v>
      </c>
      <c r="K36" s="45">
        <v>4</v>
      </c>
      <c r="L36" s="46" t="s">
        <v>80</v>
      </c>
      <c r="M36" s="45">
        <v>11</v>
      </c>
      <c r="N36" s="45">
        <v>3</v>
      </c>
      <c r="O36" s="45">
        <v>4</v>
      </c>
      <c r="P36" s="45">
        <v>22</v>
      </c>
      <c r="Q36" s="45">
        <v>18</v>
      </c>
      <c r="R36" s="45">
        <v>13</v>
      </c>
      <c r="S36" s="45">
        <v>56</v>
      </c>
      <c r="T36" s="45">
        <v>61</v>
      </c>
      <c r="U36" s="47" t="s">
        <v>80</v>
      </c>
      <c r="V36" s="47" t="s">
        <v>80</v>
      </c>
      <c r="W36" s="47" t="s">
        <v>80</v>
      </c>
      <c r="X36" s="45">
        <v>14</v>
      </c>
      <c r="Y36" s="45">
        <v>5</v>
      </c>
      <c r="Z36" s="45">
        <v>7</v>
      </c>
      <c r="AA36" s="45">
        <v>14</v>
      </c>
      <c r="AB36" s="45">
        <v>10</v>
      </c>
      <c r="AC36" s="147">
        <v>13</v>
      </c>
    </row>
    <row r="37" spans="1:29" s="21" customFormat="1" ht="6" customHeight="1" x14ac:dyDescent="0.15">
      <c r="A37" s="16"/>
      <c r="B37" s="134"/>
      <c r="C37" s="45"/>
      <c r="D37" s="45"/>
      <c r="E37" s="45"/>
      <c r="F37" s="45"/>
      <c r="G37" s="45"/>
      <c r="H37" s="45"/>
      <c r="I37" s="45"/>
      <c r="J37" s="45"/>
      <c r="K37" s="45"/>
      <c r="L37" s="46"/>
      <c r="M37" s="45"/>
      <c r="N37" s="45"/>
      <c r="O37" s="45"/>
      <c r="P37" s="45"/>
      <c r="Q37" s="45"/>
      <c r="R37" s="45"/>
      <c r="S37" s="45"/>
      <c r="T37" s="45"/>
      <c r="U37" s="47"/>
      <c r="V37" s="47"/>
      <c r="W37" s="47"/>
      <c r="X37" s="45"/>
      <c r="Y37" s="45"/>
      <c r="Z37" s="45"/>
      <c r="AA37" s="45"/>
      <c r="AB37" s="45"/>
      <c r="AC37" s="147"/>
    </row>
    <row r="38" spans="1:29" s="21" customFormat="1" x14ac:dyDescent="0.15">
      <c r="A38" s="139"/>
      <c r="B38" s="140">
        <v>1</v>
      </c>
      <c r="C38" s="144">
        <f>SUM(C36/B36)</f>
        <v>0.18580375782881003</v>
      </c>
      <c r="D38" s="144">
        <f>SUM(D36/B36)</f>
        <v>1.6701461377870562E-2</v>
      </c>
      <c r="E38" s="144">
        <f>SUM(E36/B36)</f>
        <v>4.1753653444676405E-3</v>
      </c>
      <c r="F38" s="144">
        <v>3.5999999999999997E-2</v>
      </c>
      <c r="G38" s="144">
        <f>SUM(G36/479)</f>
        <v>3.1315240083507306E-2</v>
      </c>
      <c r="H38" s="144">
        <f>SUM(H36/479)</f>
        <v>6.2630480167014613E-2</v>
      </c>
      <c r="I38" s="144">
        <f>SUM(I36/479)</f>
        <v>2.9227557411273485E-2</v>
      </c>
      <c r="J38" s="144">
        <f>SUM(J36/479)</f>
        <v>0.1022964509394572</v>
      </c>
      <c r="K38" s="144">
        <f>SUM(K36/479)</f>
        <v>8.350730688935281E-3</v>
      </c>
      <c r="L38" s="142" t="s">
        <v>80</v>
      </c>
      <c r="M38" s="144">
        <f>SUM(M36/479)</f>
        <v>2.2964509394572025E-2</v>
      </c>
      <c r="N38" s="144">
        <f t="shared" ref="N38:AC38" si="0">SUM(N36/479)</f>
        <v>6.2630480167014616E-3</v>
      </c>
      <c r="O38" s="144">
        <f t="shared" si="0"/>
        <v>8.350730688935281E-3</v>
      </c>
      <c r="P38" s="144">
        <f t="shared" si="0"/>
        <v>4.5929018789144051E-2</v>
      </c>
      <c r="Q38" s="144">
        <f t="shared" si="0"/>
        <v>3.7578288100208766E-2</v>
      </c>
      <c r="R38" s="144">
        <f t="shared" si="0"/>
        <v>2.7139874739039668E-2</v>
      </c>
      <c r="S38" s="144">
        <f t="shared" si="0"/>
        <v>0.11691022964509394</v>
      </c>
      <c r="T38" s="144">
        <f t="shared" si="0"/>
        <v>0.12734864300626306</v>
      </c>
      <c r="U38" s="145" t="s">
        <v>80</v>
      </c>
      <c r="V38" s="145" t="s">
        <v>80</v>
      </c>
      <c r="W38" s="145" t="s">
        <v>80</v>
      </c>
      <c r="X38" s="144">
        <f t="shared" si="0"/>
        <v>2.9227557411273485E-2</v>
      </c>
      <c r="Y38" s="144">
        <v>1.0999999999999999E-2</v>
      </c>
      <c r="Z38" s="144">
        <f t="shared" si="0"/>
        <v>1.4613778705636743E-2</v>
      </c>
      <c r="AA38" s="144">
        <f t="shared" si="0"/>
        <v>2.9227557411273485E-2</v>
      </c>
      <c r="AB38" s="144">
        <f t="shared" si="0"/>
        <v>2.0876826722338204E-2</v>
      </c>
      <c r="AC38" s="146">
        <f t="shared" si="0"/>
        <v>2.7139874739039668E-2</v>
      </c>
    </row>
    <row r="39" spans="1:29" s="21" customFormat="1" ht="13.5" customHeight="1" x14ac:dyDescent="0.15">
      <c r="A39" s="139"/>
      <c r="B39" s="140"/>
      <c r="C39" s="144"/>
      <c r="D39" s="144"/>
      <c r="E39" s="144"/>
      <c r="F39" s="144"/>
      <c r="G39" s="144"/>
      <c r="H39" s="144"/>
      <c r="I39" s="144"/>
      <c r="J39" s="144"/>
      <c r="K39" s="144"/>
      <c r="L39" s="142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6"/>
    </row>
    <row r="40" spans="1:29" s="21" customFormat="1" x14ac:dyDescent="0.15">
      <c r="A40" s="16" t="s">
        <v>227</v>
      </c>
      <c r="B40" s="134">
        <f>SUM(C40:AC40)</f>
        <v>469</v>
      </c>
      <c r="C40" s="148">
        <v>88</v>
      </c>
      <c r="D40" s="148">
        <v>8</v>
      </c>
      <c r="E40" s="148">
        <v>16</v>
      </c>
      <c r="F40" s="149" t="s">
        <v>80</v>
      </c>
      <c r="G40" s="148">
        <v>13</v>
      </c>
      <c r="H40" s="148">
        <v>32</v>
      </c>
      <c r="I40" s="148">
        <v>12</v>
      </c>
      <c r="J40" s="148">
        <v>48</v>
      </c>
      <c r="K40" s="148">
        <v>3</v>
      </c>
      <c r="L40" s="46" t="s">
        <v>220</v>
      </c>
      <c r="M40" s="148">
        <v>10</v>
      </c>
      <c r="N40" s="148">
        <v>3</v>
      </c>
      <c r="O40" s="148">
        <v>4</v>
      </c>
      <c r="P40" s="148">
        <v>19</v>
      </c>
      <c r="Q40" s="148">
        <v>20</v>
      </c>
      <c r="R40" s="148">
        <v>15</v>
      </c>
      <c r="S40" s="148">
        <v>50</v>
      </c>
      <c r="T40" s="149" t="s">
        <v>80</v>
      </c>
      <c r="U40" s="148">
        <v>11</v>
      </c>
      <c r="V40" s="148">
        <v>54</v>
      </c>
      <c r="W40" s="148">
        <v>9</v>
      </c>
      <c r="X40" s="148">
        <v>13</v>
      </c>
      <c r="Y40" s="148">
        <v>6</v>
      </c>
      <c r="Z40" s="148">
        <v>8</v>
      </c>
      <c r="AA40" s="148">
        <v>14</v>
      </c>
      <c r="AB40" s="149" t="s">
        <v>80</v>
      </c>
      <c r="AC40" s="150">
        <v>13</v>
      </c>
    </row>
    <row r="41" spans="1:29" s="21" customFormat="1" ht="6" customHeight="1" x14ac:dyDescent="0.15">
      <c r="A41" s="16"/>
      <c r="B41" s="134"/>
      <c r="C41" s="148"/>
      <c r="D41" s="148"/>
      <c r="E41" s="148"/>
      <c r="F41" s="149"/>
      <c r="G41" s="148"/>
      <c r="H41" s="148"/>
      <c r="I41" s="148"/>
      <c r="J41" s="148"/>
      <c r="K41" s="148"/>
      <c r="L41" s="46"/>
      <c r="M41" s="148"/>
      <c r="N41" s="148"/>
      <c r="O41" s="148"/>
      <c r="P41" s="148"/>
      <c r="Q41" s="148"/>
      <c r="R41" s="148"/>
      <c r="S41" s="148"/>
      <c r="T41" s="149"/>
      <c r="U41" s="148"/>
      <c r="V41" s="148"/>
      <c r="W41" s="148"/>
      <c r="X41" s="148"/>
      <c r="Y41" s="148"/>
      <c r="Z41" s="148"/>
      <c r="AA41" s="148"/>
      <c r="AB41" s="149"/>
      <c r="AC41" s="150"/>
    </row>
    <row r="42" spans="1:29" s="151" customFormat="1" ht="13.5" customHeight="1" x14ac:dyDescent="0.15">
      <c r="A42" s="139"/>
      <c r="B42" s="140">
        <v>1</v>
      </c>
      <c r="C42" s="144">
        <f>SUM(C40/B40)</f>
        <v>0.18763326226012794</v>
      </c>
      <c r="D42" s="144">
        <f>SUM(D40/B40)</f>
        <v>1.7057569296375266E-2</v>
      </c>
      <c r="E42" s="144">
        <v>3.3000000000000002E-2</v>
      </c>
      <c r="F42" s="145" t="s">
        <v>77</v>
      </c>
      <c r="G42" s="144">
        <f>SUM(G40/B40)</f>
        <v>2.7718550106609809E-2</v>
      </c>
      <c r="H42" s="144">
        <f>SUM(H40/B40)</f>
        <v>6.8230277185501065E-2</v>
      </c>
      <c r="I42" s="144">
        <f>SUM(I40/B40)</f>
        <v>2.5586353944562899E-2</v>
      </c>
      <c r="J42" s="144">
        <f>SUM(J40/B40)</f>
        <v>0.1023454157782516</v>
      </c>
      <c r="K42" s="144">
        <f>SUM(K40/B40)</f>
        <v>6.3965884861407248E-3</v>
      </c>
      <c r="L42" s="142" t="s">
        <v>80</v>
      </c>
      <c r="M42" s="144">
        <f>SUM(M40/B40)</f>
        <v>2.1321961620469083E-2</v>
      </c>
      <c r="N42" s="144">
        <f>SUM(N40/B40)</f>
        <v>6.3965884861407248E-3</v>
      </c>
      <c r="O42" s="144">
        <f>SUM(O40/B40)</f>
        <v>8.5287846481876331E-3</v>
      </c>
      <c r="P42" s="144">
        <f>SUM(P40/B40)</f>
        <v>4.0511727078891259E-2</v>
      </c>
      <c r="Q42" s="144">
        <f>SUM(Q40/B40)</f>
        <v>4.2643923240938165E-2</v>
      </c>
      <c r="R42" s="144">
        <f>SUM(R40/ B40)</f>
        <v>3.1982942430703626E-2</v>
      </c>
      <c r="S42" s="144">
        <f>SUM(S40/B40)</f>
        <v>0.10660980810234541</v>
      </c>
      <c r="T42" s="145" t="s">
        <v>80</v>
      </c>
      <c r="U42" s="144">
        <f>SUM(U40/B40)</f>
        <v>2.3454157782515993E-2</v>
      </c>
      <c r="V42" s="144">
        <f>SUM(V40/B40)</f>
        <v>0.11513859275053305</v>
      </c>
      <c r="W42" s="144">
        <f>SUM(W40/B40)</f>
        <v>1.9189765458422176E-2</v>
      </c>
      <c r="X42" s="144">
        <f>SUM(X40/B40)</f>
        <v>2.7718550106609809E-2</v>
      </c>
      <c r="Y42" s="144">
        <f>SUM(Y40/B40)</f>
        <v>1.279317697228145E-2</v>
      </c>
      <c r="Z42" s="144">
        <f>SUM(Z40/B40)</f>
        <v>1.7057569296375266E-2</v>
      </c>
      <c r="AA42" s="144">
        <f>SUM(AA40/B40)</f>
        <v>2.9850746268656716E-2</v>
      </c>
      <c r="AB42" s="145" t="s">
        <v>80</v>
      </c>
      <c r="AC42" s="146">
        <f>SUM(AC40/B40)</f>
        <v>2.7718550106609809E-2</v>
      </c>
    </row>
    <row r="43" spans="1:29" s="151" customFormat="1" ht="13.5" customHeight="1" x14ac:dyDescent="0.15">
      <c r="A43" s="139"/>
      <c r="B43" s="140"/>
      <c r="C43" s="144"/>
      <c r="D43" s="144"/>
      <c r="E43" s="144"/>
      <c r="F43" s="145"/>
      <c r="G43" s="144"/>
      <c r="H43" s="144"/>
      <c r="I43" s="144"/>
      <c r="J43" s="144"/>
      <c r="K43" s="144"/>
      <c r="L43" s="142"/>
      <c r="M43" s="144"/>
      <c r="N43" s="144"/>
      <c r="O43" s="144"/>
      <c r="P43" s="144"/>
      <c r="Q43" s="144"/>
      <c r="R43" s="144"/>
      <c r="S43" s="144"/>
      <c r="T43" s="145"/>
      <c r="U43" s="144"/>
      <c r="V43" s="144"/>
      <c r="W43" s="144"/>
      <c r="X43" s="144"/>
      <c r="Y43" s="144"/>
      <c r="Z43" s="144"/>
      <c r="AA43" s="144"/>
      <c r="AB43" s="145"/>
      <c r="AC43" s="146"/>
    </row>
    <row r="44" spans="1:29" s="151" customFormat="1" ht="13.5" customHeight="1" x14ac:dyDescent="0.15">
      <c r="A44" s="16" t="s">
        <v>228</v>
      </c>
      <c r="B44" s="134">
        <v>436</v>
      </c>
      <c r="C44" s="152">
        <v>86</v>
      </c>
      <c r="D44" s="152">
        <v>7</v>
      </c>
      <c r="E44" s="152">
        <v>17</v>
      </c>
      <c r="F44" s="145" t="s">
        <v>80</v>
      </c>
      <c r="G44" s="152">
        <v>12</v>
      </c>
      <c r="H44" s="152">
        <v>27</v>
      </c>
      <c r="I44" s="152">
        <v>12</v>
      </c>
      <c r="J44" s="152">
        <v>46</v>
      </c>
      <c r="K44" s="152">
        <v>3</v>
      </c>
      <c r="L44" s="145" t="s">
        <v>223</v>
      </c>
      <c r="M44" s="152">
        <v>11</v>
      </c>
      <c r="N44" s="152">
        <v>3</v>
      </c>
      <c r="O44" s="152">
        <v>3</v>
      </c>
      <c r="P44" s="152">
        <v>18</v>
      </c>
      <c r="Q44" s="152">
        <v>16</v>
      </c>
      <c r="R44" s="152">
        <v>15</v>
      </c>
      <c r="S44" s="152">
        <v>44</v>
      </c>
      <c r="T44" s="145" t="s">
        <v>80</v>
      </c>
      <c r="U44" s="152">
        <v>9</v>
      </c>
      <c r="V44" s="152">
        <v>46</v>
      </c>
      <c r="W44" s="152">
        <v>8</v>
      </c>
      <c r="X44" s="152">
        <v>10</v>
      </c>
      <c r="Y44" s="152">
        <v>8</v>
      </c>
      <c r="Z44" s="152">
        <v>5</v>
      </c>
      <c r="AA44" s="152">
        <v>16</v>
      </c>
      <c r="AB44" s="145" t="s">
        <v>80</v>
      </c>
      <c r="AC44" s="153">
        <v>14</v>
      </c>
    </row>
    <row r="45" spans="1:29" s="151" customFormat="1" ht="6" customHeight="1" x14ac:dyDescent="0.15">
      <c r="A45" s="16"/>
      <c r="B45" s="134"/>
      <c r="C45" s="152"/>
      <c r="D45" s="152"/>
      <c r="E45" s="152"/>
      <c r="F45" s="145"/>
      <c r="G45" s="152"/>
      <c r="H45" s="152"/>
      <c r="I45" s="152"/>
      <c r="J45" s="152"/>
      <c r="K45" s="152"/>
      <c r="L45" s="145"/>
      <c r="M45" s="152"/>
      <c r="N45" s="152"/>
      <c r="O45" s="152"/>
      <c r="P45" s="152"/>
      <c r="Q45" s="152"/>
      <c r="R45" s="152"/>
      <c r="S45" s="152"/>
      <c r="T45" s="145"/>
      <c r="U45" s="152"/>
      <c r="V45" s="152"/>
      <c r="W45" s="152"/>
      <c r="X45" s="152"/>
      <c r="Y45" s="152"/>
      <c r="Z45" s="152"/>
      <c r="AA45" s="152"/>
      <c r="AB45" s="145"/>
      <c r="AC45" s="153"/>
    </row>
    <row r="46" spans="1:29" s="151" customFormat="1" ht="13.5" customHeight="1" x14ac:dyDescent="0.15">
      <c r="A46" s="139"/>
      <c r="B46" s="140">
        <v>1</v>
      </c>
      <c r="C46" s="144">
        <f>SUM(C44/B44)</f>
        <v>0.19724770642201836</v>
      </c>
      <c r="D46" s="144">
        <f>SUM(D44/B44)</f>
        <v>1.6055045871559634E-2</v>
      </c>
      <c r="E46" s="144">
        <f>SUM(E44/B44)</f>
        <v>3.8990825688073397E-2</v>
      </c>
      <c r="F46" s="145" t="s">
        <v>223</v>
      </c>
      <c r="G46" s="144">
        <f>SUM(G44/B44)</f>
        <v>2.7522935779816515E-2</v>
      </c>
      <c r="H46" s="144">
        <f>SUM(H44/B44)</f>
        <v>6.1926605504587159E-2</v>
      </c>
      <c r="I46" s="144">
        <f>SUM(I44/B44)</f>
        <v>2.7522935779816515E-2</v>
      </c>
      <c r="J46" s="144">
        <f>SUM(J44/B44)</f>
        <v>0.10550458715596331</v>
      </c>
      <c r="K46" s="144">
        <f>SUM(K44/B44)</f>
        <v>6.8807339449541288E-3</v>
      </c>
      <c r="L46" s="142" t="s">
        <v>80</v>
      </c>
      <c r="M46" s="144">
        <f>SUM(M44/B44)</f>
        <v>2.5229357798165139E-2</v>
      </c>
      <c r="N46" s="144">
        <f>SUM(N44/B44)</f>
        <v>6.8807339449541288E-3</v>
      </c>
      <c r="O46" s="144">
        <f>SUM(O44/B44)</f>
        <v>6.8807339449541288E-3</v>
      </c>
      <c r="P46" s="144">
        <f>SUM(P44/B44)</f>
        <v>4.1284403669724773E-2</v>
      </c>
      <c r="Q46" s="144">
        <f>SUM(Q44/B44)</f>
        <v>3.669724770642202E-2</v>
      </c>
      <c r="R46" s="144">
        <f>SUM(R44/ B44)</f>
        <v>3.4403669724770644E-2</v>
      </c>
      <c r="S46" s="144">
        <f>SUM(S44/B44)</f>
        <v>0.10091743119266056</v>
      </c>
      <c r="T46" s="145" t="s">
        <v>220</v>
      </c>
      <c r="U46" s="144">
        <f>SUM(U44/B44)</f>
        <v>2.0642201834862386E-2</v>
      </c>
      <c r="V46" s="144">
        <f>SUM(V44/B44)</f>
        <v>0.10550458715596331</v>
      </c>
      <c r="W46" s="144">
        <f>SUM(W44/B44)</f>
        <v>1.834862385321101E-2</v>
      </c>
      <c r="X46" s="144">
        <f>SUM(X44/B44)</f>
        <v>2.2935779816513763E-2</v>
      </c>
      <c r="Y46" s="144">
        <f>SUM(Y44/B44)</f>
        <v>1.834862385321101E-2</v>
      </c>
      <c r="Z46" s="144">
        <f>SUM(Z44/B44)</f>
        <v>1.1467889908256881E-2</v>
      </c>
      <c r="AA46" s="144">
        <f>SUM(AA44/B44)</f>
        <v>3.669724770642202E-2</v>
      </c>
      <c r="AB46" s="145" t="s">
        <v>80</v>
      </c>
      <c r="AC46" s="146">
        <f>SUM(AC44/B44)</f>
        <v>3.2110091743119268E-2</v>
      </c>
    </row>
    <row r="47" spans="1:29" s="151" customFormat="1" ht="13.5" customHeight="1" x14ac:dyDescent="0.15">
      <c r="A47" s="139"/>
      <c r="B47" s="140"/>
      <c r="C47" s="144"/>
      <c r="D47" s="144"/>
      <c r="E47" s="144"/>
      <c r="F47" s="145"/>
      <c r="G47" s="144"/>
      <c r="H47" s="144"/>
      <c r="I47" s="144"/>
      <c r="J47" s="144"/>
      <c r="K47" s="144"/>
      <c r="L47" s="145"/>
      <c r="M47" s="144"/>
      <c r="N47" s="144"/>
      <c r="O47" s="144"/>
      <c r="P47" s="144"/>
      <c r="Q47" s="144"/>
      <c r="R47" s="144"/>
      <c r="S47" s="144"/>
      <c r="T47" s="145"/>
      <c r="U47" s="144"/>
      <c r="V47" s="144"/>
      <c r="W47" s="144"/>
      <c r="X47" s="144"/>
      <c r="Y47" s="144"/>
      <c r="Z47" s="144"/>
      <c r="AA47" s="144"/>
      <c r="AB47" s="145"/>
      <c r="AC47" s="146"/>
    </row>
    <row r="48" spans="1:29" s="151" customFormat="1" ht="13.5" customHeight="1" x14ac:dyDescent="0.15">
      <c r="A48" s="16" t="s">
        <v>229</v>
      </c>
      <c r="B48" s="134">
        <v>419</v>
      </c>
      <c r="C48" s="152">
        <v>82</v>
      </c>
      <c r="D48" s="152">
        <v>7</v>
      </c>
      <c r="E48" s="152">
        <v>16</v>
      </c>
      <c r="F48" s="137" t="s">
        <v>80</v>
      </c>
      <c r="G48" s="152">
        <v>10</v>
      </c>
      <c r="H48" s="152">
        <v>20</v>
      </c>
      <c r="I48" s="152">
        <v>14</v>
      </c>
      <c r="J48" s="152">
        <v>44</v>
      </c>
      <c r="K48" s="152">
        <v>2</v>
      </c>
      <c r="L48" s="136" t="s">
        <v>80</v>
      </c>
      <c r="M48" s="152">
        <v>9</v>
      </c>
      <c r="N48" s="152">
        <v>3</v>
      </c>
      <c r="O48" s="152">
        <v>3</v>
      </c>
      <c r="P48" s="152">
        <v>19</v>
      </c>
      <c r="Q48" s="152">
        <v>17</v>
      </c>
      <c r="R48" s="152">
        <v>15</v>
      </c>
      <c r="S48" s="152">
        <v>40</v>
      </c>
      <c r="T48" s="137" t="s">
        <v>80</v>
      </c>
      <c r="U48" s="152">
        <v>10</v>
      </c>
      <c r="V48" s="152">
        <v>47</v>
      </c>
      <c r="W48" s="152">
        <v>8</v>
      </c>
      <c r="X48" s="152">
        <v>10</v>
      </c>
      <c r="Y48" s="152">
        <v>5</v>
      </c>
      <c r="Z48" s="152">
        <v>7</v>
      </c>
      <c r="AA48" s="152">
        <v>16</v>
      </c>
      <c r="AB48" s="145" t="s">
        <v>80</v>
      </c>
      <c r="AC48" s="153">
        <v>15</v>
      </c>
    </row>
    <row r="49" spans="1:29" s="151" customFormat="1" ht="6" customHeight="1" x14ac:dyDescent="0.15">
      <c r="A49" s="16"/>
      <c r="B49" s="134"/>
      <c r="C49" s="152"/>
      <c r="D49" s="152"/>
      <c r="E49" s="152"/>
      <c r="F49" s="137"/>
      <c r="G49" s="152"/>
      <c r="H49" s="152"/>
      <c r="I49" s="152"/>
      <c r="J49" s="152"/>
      <c r="K49" s="152"/>
      <c r="L49" s="136"/>
      <c r="M49" s="152"/>
      <c r="N49" s="152"/>
      <c r="O49" s="152"/>
      <c r="P49" s="152"/>
      <c r="Q49" s="152"/>
      <c r="R49" s="152"/>
      <c r="S49" s="152"/>
      <c r="T49" s="137"/>
      <c r="U49" s="152"/>
      <c r="V49" s="152"/>
      <c r="W49" s="152"/>
      <c r="X49" s="152"/>
      <c r="Y49" s="152"/>
      <c r="Z49" s="152"/>
      <c r="AA49" s="152"/>
      <c r="AB49" s="145"/>
      <c r="AC49" s="153"/>
    </row>
    <row r="50" spans="1:29" s="151" customFormat="1" ht="13.5" customHeight="1" x14ac:dyDescent="0.15">
      <c r="A50" s="16"/>
      <c r="B50" s="140">
        <v>1</v>
      </c>
      <c r="C50" s="144">
        <f>SUM(C48/B48)</f>
        <v>0.19570405727923629</v>
      </c>
      <c r="D50" s="144">
        <f>SUM(D48/B48)</f>
        <v>1.6706443914081145E-2</v>
      </c>
      <c r="E50" s="144">
        <f>SUM(E48/B48)</f>
        <v>3.8186157517899763E-2</v>
      </c>
      <c r="F50" s="145" t="s">
        <v>220</v>
      </c>
      <c r="G50" s="144">
        <f>SUM(G48/B48)</f>
        <v>2.386634844868735E-2</v>
      </c>
      <c r="H50" s="144">
        <f>SUM(H48/B48)</f>
        <v>4.77326968973747E-2</v>
      </c>
      <c r="I50" s="144">
        <f>SUM(I48/B48)</f>
        <v>3.3412887828162291E-2</v>
      </c>
      <c r="J50" s="144">
        <f>SUM(J48/B48)</f>
        <v>0.10501193317422435</v>
      </c>
      <c r="K50" s="144">
        <f>SUM(K48/B48)</f>
        <v>4.7732696897374704E-3</v>
      </c>
      <c r="L50" s="142" t="s">
        <v>80</v>
      </c>
      <c r="M50" s="144">
        <f>SUM(M48/B48)</f>
        <v>2.1479713603818614E-2</v>
      </c>
      <c r="N50" s="144">
        <f>SUM(N48/B48)</f>
        <v>7.1599045346062056E-3</v>
      </c>
      <c r="O50" s="144">
        <f>SUM(O48/B48)</f>
        <v>7.1599045346062056E-3</v>
      </c>
      <c r="P50" s="144">
        <f>SUM(P48/B48)</f>
        <v>4.5346062052505964E-2</v>
      </c>
      <c r="Q50" s="144">
        <f>SUM(Q48/B48)</f>
        <v>4.0572792362768499E-2</v>
      </c>
      <c r="R50" s="144">
        <f>SUM(R48/B48)</f>
        <v>3.5799522673031027E-2</v>
      </c>
      <c r="S50" s="144">
        <f>SUM(S48/B48)</f>
        <v>9.5465393794749401E-2</v>
      </c>
      <c r="T50" s="145" t="s">
        <v>223</v>
      </c>
      <c r="U50" s="144">
        <f>SUM(U48/B48)</f>
        <v>2.386634844868735E-2</v>
      </c>
      <c r="V50" s="144">
        <f>SUM(V48/B48)</f>
        <v>0.11217183770883055</v>
      </c>
      <c r="W50" s="144">
        <f>SUM(W48/B48)</f>
        <v>1.9093078758949882E-2</v>
      </c>
      <c r="X50" s="144">
        <f>SUM(X48/B48)</f>
        <v>2.386634844868735E-2</v>
      </c>
      <c r="Y50" s="144">
        <f>SUM(Y48/B48)</f>
        <v>1.1933174224343675E-2</v>
      </c>
      <c r="Z50" s="144">
        <f>SUM(Z48/B48)</f>
        <v>1.6706443914081145E-2</v>
      </c>
      <c r="AA50" s="144">
        <f>SUM(AA48/B48)</f>
        <v>3.8186157517899763E-2</v>
      </c>
      <c r="AB50" s="145" t="s">
        <v>80</v>
      </c>
      <c r="AC50" s="146">
        <f>SUM(AC48/B48)</f>
        <v>3.5799522673031027E-2</v>
      </c>
    </row>
    <row r="51" spans="1:29" s="151" customFormat="1" ht="13.5" customHeight="1" x14ac:dyDescent="0.15">
      <c r="A51" s="16"/>
      <c r="B51" s="140"/>
      <c r="C51" s="144"/>
      <c r="D51" s="144"/>
      <c r="E51" s="144"/>
      <c r="F51" s="145"/>
      <c r="G51" s="144"/>
      <c r="H51" s="144"/>
      <c r="I51" s="144"/>
      <c r="J51" s="144"/>
      <c r="K51" s="144"/>
      <c r="L51" s="142"/>
      <c r="M51" s="144"/>
      <c r="N51" s="144"/>
      <c r="O51" s="144"/>
      <c r="P51" s="144"/>
      <c r="Q51" s="144"/>
      <c r="R51" s="144"/>
      <c r="S51" s="144"/>
      <c r="T51" s="145"/>
      <c r="U51" s="144"/>
      <c r="V51" s="144"/>
      <c r="W51" s="144"/>
      <c r="X51" s="144"/>
      <c r="Y51" s="144"/>
      <c r="Z51" s="144"/>
      <c r="AA51" s="144"/>
      <c r="AB51" s="145"/>
      <c r="AC51" s="146"/>
    </row>
    <row r="52" spans="1:29" s="151" customFormat="1" ht="13.5" customHeight="1" x14ac:dyDescent="0.15">
      <c r="A52" s="16" t="s">
        <v>230</v>
      </c>
      <c r="B52" s="134">
        <v>431</v>
      </c>
      <c r="C52" s="152">
        <v>79</v>
      </c>
      <c r="D52" s="152">
        <v>9</v>
      </c>
      <c r="E52" s="152">
        <v>20</v>
      </c>
      <c r="F52" s="145" t="s">
        <v>80</v>
      </c>
      <c r="G52" s="152">
        <v>9</v>
      </c>
      <c r="H52" s="152">
        <v>25</v>
      </c>
      <c r="I52" s="152">
        <v>11</v>
      </c>
      <c r="J52" s="152">
        <v>44</v>
      </c>
      <c r="K52" s="152">
        <v>1</v>
      </c>
      <c r="L52" s="145" t="s">
        <v>80</v>
      </c>
      <c r="M52" s="152">
        <v>6</v>
      </c>
      <c r="N52" s="152">
        <v>2</v>
      </c>
      <c r="O52" s="152">
        <v>3</v>
      </c>
      <c r="P52" s="152">
        <v>18</v>
      </c>
      <c r="Q52" s="152">
        <v>18</v>
      </c>
      <c r="R52" s="152">
        <v>15</v>
      </c>
      <c r="S52" s="152">
        <v>45</v>
      </c>
      <c r="T52" s="145" t="s">
        <v>80</v>
      </c>
      <c r="U52" s="152">
        <v>11</v>
      </c>
      <c r="V52" s="152">
        <v>48</v>
      </c>
      <c r="W52" s="152">
        <v>11</v>
      </c>
      <c r="X52" s="152">
        <v>11</v>
      </c>
      <c r="Y52" s="152">
        <v>2</v>
      </c>
      <c r="Z52" s="152">
        <v>8</v>
      </c>
      <c r="AA52" s="152">
        <v>18</v>
      </c>
      <c r="AB52" s="145" t="s">
        <v>80</v>
      </c>
      <c r="AC52" s="153">
        <v>17</v>
      </c>
    </row>
    <row r="53" spans="1:29" s="151" customFormat="1" ht="6" customHeight="1" x14ac:dyDescent="0.15">
      <c r="A53" s="16"/>
      <c r="B53" s="134"/>
      <c r="C53" s="152"/>
      <c r="D53" s="152"/>
      <c r="E53" s="152"/>
      <c r="F53" s="145"/>
      <c r="G53" s="152"/>
      <c r="H53" s="152"/>
      <c r="I53" s="152"/>
      <c r="J53" s="152"/>
      <c r="K53" s="152"/>
      <c r="L53" s="145"/>
      <c r="M53" s="152"/>
      <c r="N53" s="152"/>
      <c r="O53" s="152"/>
      <c r="P53" s="152"/>
      <c r="Q53" s="152"/>
      <c r="R53" s="152"/>
      <c r="S53" s="152"/>
      <c r="T53" s="145"/>
      <c r="U53" s="152"/>
      <c r="V53" s="152"/>
      <c r="W53" s="152"/>
      <c r="X53" s="152"/>
      <c r="Y53" s="152"/>
      <c r="Z53" s="152"/>
      <c r="AA53" s="152"/>
      <c r="AB53" s="145"/>
      <c r="AC53" s="153"/>
    </row>
    <row r="54" spans="1:29" s="151" customFormat="1" ht="13.5" customHeight="1" x14ac:dyDescent="0.15">
      <c r="B54" s="140">
        <v>1</v>
      </c>
      <c r="C54" s="144">
        <v>0.183</v>
      </c>
      <c r="D54" s="144">
        <v>0.02</v>
      </c>
      <c r="E54" s="144">
        <v>4.5999999999999999E-2</v>
      </c>
      <c r="F54" s="145" t="s">
        <v>80</v>
      </c>
      <c r="G54" s="144">
        <v>0.02</v>
      </c>
      <c r="H54" s="144">
        <v>5.8000000000000003E-2</v>
      </c>
      <c r="I54" s="144">
        <v>2.5999999999999999E-2</v>
      </c>
      <c r="J54" s="144">
        <v>0.10199999999999999</v>
      </c>
      <c r="K54" s="144">
        <v>2E-3</v>
      </c>
      <c r="L54" s="145" t="s">
        <v>80</v>
      </c>
      <c r="M54" s="144">
        <v>1.4E-2</v>
      </c>
      <c r="N54" s="144">
        <v>5.0000000000000001E-3</v>
      </c>
      <c r="O54" s="144">
        <v>7.0000000000000001E-3</v>
      </c>
      <c r="P54" s="144">
        <v>4.2000000000000003E-2</v>
      </c>
      <c r="Q54" s="144">
        <v>4.2000000000000003E-2</v>
      </c>
      <c r="R54" s="144">
        <v>3.5000000000000003E-2</v>
      </c>
      <c r="S54" s="144">
        <v>0.104</v>
      </c>
      <c r="T54" s="145" t="s">
        <v>223</v>
      </c>
      <c r="U54" s="144">
        <v>2.5999999999999999E-2</v>
      </c>
      <c r="V54" s="144">
        <v>0.111</v>
      </c>
      <c r="W54" s="144">
        <v>2.5999999999999999E-2</v>
      </c>
      <c r="X54" s="144">
        <v>2.5999999999999999E-2</v>
      </c>
      <c r="Y54" s="144">
        <v>5.0000000000000001E-3</v>
      </c>
      <c r="Z54" s="144">
        <v>1.9E-2</v>
      </c>
      <c r="AA54" s="144">
        <v>4.2000000000000003E-2</v>
      </c>
      <c r="AB54" s="145" t="s">
        <v>80</v>
      </c>
      <c r="AC54" s="146">
        <v>3.9E-2</v>
      </c>
    </row>
    <row r="55" spans="1:29" s="151" customFormat="1" ht="13.5" customHeight="1" x14ac:dyDescent="0.15">
      <c r="A55" s="16"/>
      <c r="B55" s="140"/>
      <c r="C55" s="144"/>
      <c r="D55" s="144"/>
      <c r="E55" s="144"/>
      <c r="F55" s="144"/>
      <c r="G55" s="144"/>
      <c r="H55" s="144"/>
      <c r="I55" s="144"/>
      <c r="J55" s="144"/>
      <c r="K55" s="144"/>
      <c r="L55" s="142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6"/>
    </row>
    <row r="56" spans="1:29" s="151" customFormat="1" ht="13.5" customHeight="1" x14ac:dyDescent="0.15">
      <c r="A56" s="16" t="s">
        <v>231</v>
      </c>
      <c r="B56" s="159">
        <v>412</v>
      </c>
      <c r="C56" s="45">
        <v>80</v>
      </c>
      <c r="D56" s="47">
        <v>7</v>
      </c>
      <c r="E56" s="45">
        <v>17</v>
      </c>
      <c r="F56" s="137" t="s">
        <v>80</v>
      </c>
      <c r="G56" s="45">
        <v>12</v>
      </c>
      <c r="H56" s="47">
        <v>20</v>
      </c>
      <c r="I56" s="45">
        <v>11</v>
      </c>
      <c r="J56" s="47">
        <v>42</v>
      </c>
      <c r="K56" s="129">
        <v>1</v>
      </c>
      <c r="L56" s="137" t="s">
        <v>220</v>
      </c>
      <c r="M56" s="47">
        <v>7</v>
      </c>
      <c r="N56" s="47">
        <v>3</v>
      </c>
      <c r="O56" s="45">
        <v>3</v>
      </c>
      <c r="P56" s="45">
        <v>19</v>
      </c>
      <c r="Q56" s="45">
        <v>19</v>
      </c>
      <c r="R56" s="45">
        <v>16</v>
      </c>
      <c r="S56" s="45">
        <v>41</v>
      </c>
      <c r="T56" s="137" t="s">
        <v>80</v>
      </c>
      <c r="U56" s="47">
        <v>12</v>
      </c>
      <c r="V56" s="47">
        <v>48</v>
      </c>
      <c r="W56" s="47">
        <v>9</v>
      </c>
      <c r="X56" s="47">
        <v>10</v>
      </c>
      <c r="Y56" s="45">
        <v>2</v>
      </c>
      <c r="Z56" s="45">
        <v>7</v>
      </c>
      <c r="AA56" s="45">
        <v>13</v>
      </c>
      <c r="AB56" s="137" t="s">
        <v>80</v>
      </c>
      <c r="AC56" s="147">
        <v>13</v>
      </c>
    </row>
    <row r="57" spans="1:29" s="151" customFormat="1" ht="6" customHeight="1" x14ac:dyDescent="0.15">
      <c r="A57" s="16"/>
      <c r="B57" s="159"/>
      <c r="C57" s="45"/>
      <c r="D57" s="47"/>
      <c r="E57" s="45"/>
      <c r="F57" s="137"/>
      <c r="G57" s="45"/>
      <c r="H57" s="47"/>
      <c r="I57" s="45"/>
      <c r="J57" s="47"/>
      <c r="K57" s="129"/>
      <c r="L57" s="137"/>
      <c r="M57" s="47"/>
      <c r="N57" s="47"/>
      <c r="O57" s="45"/>
      <c r="P57" s="45"/>
      <c r="Q57" s="45"/>
      <c r="R57" s="45"/>
      <c r="S57" s="45"/>
      <c r="T57" s="137"/>
      <c r="U57" s="47"/>
      <c r="V57" s="47"/>
      <c r="W57" s="47"/>
      <c r="X57" s="47"/>
      <c r="Y57" s="45"/>
      <c r="Z57" s="45"/>
      <c r="AA57" s="45"/>
      <c r="AB57" s="137"/>
      <c r="AC57" s="147"/>
    </row>
    <row r="58" spans="1:29" s="151" customFormat="1" ht="13.5" customHeight="1" x14ac:dyDescent="0.15">
      <c r="A58" s="16"/>
      <c r="B58" s="140">
        <v>1</v>
      </c>
      <c r="C58" s="144">
        <f>SUM(C56/$B$56)</f>
        <v>0.1941747572815534</v>
      </c>
      <c r="D58" s="144">
        <f>SUM(D56/$B$56)</f>
        <v>1.6990291262135922E-2</v>
      </c>
      <c r="E58" s="144">
        <f>SUM(E56/$B$56)</f>
        <v>4.12621359223301E-2</v>
      </c>
      <c r="F58" s="145" t="s">
        <v>80</v>
      </c>
      <c r="G58" s="144">
        <f>SUM(G56/$B$56)</f>
        <v>2.9126213592233011E-2</v>
      </c>
      <c r="H58" s="144">
        <f>SUM(H56/$B$56)</f>
        <v>4.8543689320388349E-2</v>
      </c>
      <c r="I58" s="144">
        <f>SUM(I56/$B$56)</f>
        <v>2.6699029126213591E-2</v>
      </c>
      <c r="J58" s="144">
        <f>SUM(J56/$B$56)</f>
        <v>0.10194174757281553</v>
      </c>
      <c r="K58" s="144">
        <f>SUM(K56/$B$56)</f>
        <v>2.4271844660194173E-3</v>
      </c>
      <c r="L58" s="145" t="s">
        <v>80</v>
      </c>
      <c r="M58" s="144">
        <f t="shared" ref="M58:S58" si="1">SUM(M56/$B$56)</f>
        <v>1.6990291262135922E-2</v>
      </c>
      <c r="N58" s="144">
        <f t="shared" si="1"/>
        <v>7.2815533980582527E-3</v>
      </c>
      <c r="O58" s="144">
        <f t="shared" si="1"/>
        <v>7.2815533980582527E-3</v>
      </c>
      <c r="P58" s="144">
        <f t="shared" si="1"/>
        <v>4.6116504854368932E-2</v>
      </c>
      <c r="Q58" s="144">
        <f t="shared" si="1"/>
        <v>4.6116504854368932E-2</v>
      </c>
      <c r="R58" s="144">
        <f t="shared" si="1"/>
        <v>3.8834951456310676E-2</v>
      </c>
      <c r="S58" s="144">
        <f t="shared" si="1"/>
        <v>9.9514563106796114E-2</v>
      </c>
      <c r="T58" s="145" t="s">
        <v>223</v>
      </c>
      <c r="U58" s="144">
        <f t="shared" ref="U58:AA58" si="2">SUM(U56/$B$56)</f>
        <v>2.9126213592233011E-2</v>
      </c>
      <c r="V58" s="144">
        <f t="shared" si="2"/>
        <v>0.11650485436893204</v>
      </c>
      <c r="W58" s="144">
        <f t="shared" si="2"/>
        <v>2.1844660194174758E-2</v>
      </c>
      <c r="X58" s="144">
        <f t="shared" si="2"/>
        <v>2.4271844660194174E-2</v>
      </c>
      <c r="Y58" s="144">
        <f t="shared" si="2"/>
        <v>4.8543689320388345E-3</v>
      </c>
      <c r="Z58" s="144">
        <f t="shared" si="2"/>
        <v>1.6990291262135922E-2</v>
      </c>
      <c r="AA58" s="144">
        <f t="shared" si="2"/>
        <v>3.1553398058252427E-2</v>
      </c>
      <c r="AB58" s="145" t="s">
        <v>80</v>
      </c>
      <c r="AC58" s="146">
        <f>SUM(AC56/$B$56)</f>
        <v>3.1553398058252427E-2</v>
      </c>
    </row>
    <row r="59" spans="1:29" s="151" customFormat="1" ht="6" customHeight="1" x14ac:dyDescent="0.15">
      <c r="A59" s="139"/>
      <c r="B59" s="140"/>
      <c r="C59" s="144"/>
      <c r="D59" s="144"/>
      <c r="E59" s="144"/>
      <c r="F59" s="144"/>
      <c r="G59" s="144"/>
      <c r="H59" s="144"/>
      <c r="I59" s="144"/>
      <c r="J59" s="144"/>
      <c r="K59" s="144"/>
      <c r="L59" s="142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6"/>
    </row>
    <row r="60" spans="1:29" s="151" customFormat="1" ht="13.5" customHeight="1" x14ac:dyDescent="0.15">
      <c r="A60" s="16" t="s">
        <v>232</v>
      </c>
      <c r="B60" s="159">
        <v>397</v>
      </c>
      <c r="C60" s="45">
        <v>79</v>
      </c>
      <c r="D60" s="47">
        <v>8</v>
      </c>
      <c r="E60" s="45">
        <v>14</v>
      </c>
      <c r="F60" s="137" t="s">
        <v>80</v>
      </c>
      <c r="G60" s="45">
        <v>9</v>
      </c>
      <c r="H60" s="47">
        <v>20</v>
      </c>
      <c r="I60" s="45">
        <v>12</v>
      </c>
      <c r="J60" s="47">
        <v>37</v>
      </c>
      <c r="K60" s="129">
        <v>1</v>
      </c>
      <c r="L60" s="137" t="s">
        <v>80</v>
      </c>
      <c r="M60" s="47">
        <v>7</v>
      </c>
      <c r="N60" s="47">
        <v>3</v>
      </c>
      <c r="O60" s="45">
        <v>2</v>
      </c>
      <c r="P60" s="45">
        <v>18</v>
      </c>
      <c r="Q60" s="45">
        <v>20</v>
      </c>
      <c r="R60" s="45">
        <v>14</v>
      </c>
      <c r="S60" s="45">
        <v>41</v>
      </c>
      <c r="T60" s="137" t="s">
        <v>80</v>
      </c>
      <c r="U60" s="47">
        <v>10</v>
      </c>
      <c r="V60" s="47">
        <v>47</v>
      </c>
      <c r="W60" s="47">
        <v>8</v>
      </c>
      <c r="X60" s="47">
        <v>8</v>
      </c>
      <c r="Y60" s="45">
        <v>9</v>
      </c>
      <c r="Z60" s="45">
        <v>3</v>
      </c>
      <c r="AA60" s="45">
        <v>14</v>
      </c>
      <c r="AB60" s="137" t="s">
        <v>80</v>
      </c>
      <c r="AC60" s="147">
        <v>13</v>
      </c>
    </row>
    <row r="61" spans="1:29" s="151" customFormat="1" ht="6" customHeight="1" x14ac:dyDescent="0.15">
      <c r="A61" s="16"/>
      <c r="B61" s="159"/>
      <c r="C61" s="45"/>
      <c r="D61" s="47"/>
      <c r="E61" s="45"/>
      <c r="F61" s="137"/>
      <c r="G61" s="45"/>
      <c r="H61" s="47"/>
      <c r="I61" s="45"/>
      <c r="J61" s="47"/>
      <c r="K61" s="129"/>
      <c r="L61" s="137"/>
      <c r="M61" s="47"/>
      <c r="N61" s="47"/>
      <c r="O61" s="45"/>
      <c r="P61" s="45"/>
      <c r="Q61" s="45"/>
      <c r="R61" s="45"/>
      <c r="S61" s="45"/>
      <c r="T61" s="137"/>
      <c r="U61" s="47"/>
      <c r="V61" s="47"/>
      <c r="W61" s="47"/>
      <c r="X61" s="47"/>
      <c r="Y61" s="45"/>
      <c r="Z61" s="45"/>
      <c r="AA61" s="45"/>
      <c r="AB61" s="137"/>
      <c r="AC61" s="147"/>
    </row>
    <row r="62" spans="1:29" s="151" customFormat="1" ht="13.5" customHeight="1" x14ac:dyDescent="0.15">
      <c r="A62" s="16"/>
      <c r="B62" s="140">
        <v>1</v>
      </c>
      <c r="C62" s="144">
        <f>SUM(C60/$B$60)</f>
        <v>0.19899244332493704</v>
      </c>
      <c r="D62" s="144">
        <f t="shared" ref="D62:AC62" si="3">SUM(D60/$B$60)</f>
        <v>2.0151133501259445E-2</v>
      </c>
      <c r="E62" s="144">
        <f t="shared" si="3"/>
        <v>3.5264483627204031E-2</v>
      </c>
      <c r="F62" s="137" t="s">
        <v>80</v>
      </c>
      <c r="G62" s="144">
        <f t="shared" si="3"/>
        <v>2.2670025188916875E-2</v>
      </c>
      <c r="H62" s="144">
        <f t="shared" si="3"/>
        <v>5.0377833753148617E-2</v>
      </c>
      <c r="I62" s="144">
        <f t="shared" si="3"/>
        <v>3.0226700251889168E-2</v>
      </c>
      <c r="J62" s="144">
        <f t="shared" si="3"/>
        <v>9.3198992443324941E-2</v>
      </c>
      <c r="K62" s="144">
        <f t="shared" si="3"/>
        <v>2.5188916876574307E-3</v>
      </c>
      <c r="L62" s="137" t="s">
        <v>220</v>
      </c>
      <c r="M62" s="144">
        <f t="shared" si="3"/>
        <v>1.7632241813602016E-2</v>
      </c>
      <c r="N62" s="144">
        <f t="shared" si="3"/>
        <v>7.556675062972292E-3</v>
      </c>
      <c r="O62" s="144">
        <f t="shared" si="3"/>
        <v>5.0377833753148613E-3</v>
      </c>
      <c r="P62" s="144">
        <f t="shared" si="3"/>
        <v>4.534005037783375E-2</v>
      </c>
      <c r="Q62" s="144">
        <f t="shared" si="3"/>
        <v>5.0377833753148617E-2</v>
      </c>
      <c r="R62" s="144">
        <f t="shared" si="3"/>
        <v>3.5264483627204031E-2</v>
      </c>
      <c r="S62" s="144">
        <f t="shared" si="3"/>
        <v>0.10327455919395466</v>
      </c>
      <c r="T62" s="137" t="s">
        <v>80</v>
      </c>
      <c r="U62" s="144">
        <f t="shared" si="3"/>
        <v>2.5188916876574308E-2</v>
      </c>
      <c r="V62" s="144">
        <f t="shared" si="3"/>
        <v>0.11838790931989925</v>
      </c>
      <c r="W62" s="144">
        <f t="shared" si="3"/>
        <v>2.0151133501259445E-2</v>
      </c>
      <c r="X62" s="144">
        <f t="shared" si="3"/>
        <v>2.0151133501259445E-2</v>
      </c>
      <c r="Y62" s="144">
        <f t="shared" si="3"/>
        <v>2.2670025188916875E-2</v>
      </c>
      <c r="Z62" s="144">
        <f t="shared" si="3"/>
        <v>7.556675062972292E-3</v>
      </c>
      <c r="AA62" s="144">
        <f t="shared" si="3"/>
        <v>3.5264483627204031E-2</v>
      </c>
      <c r="AB62" s="137" t="s">
        <v>80</v>
      </c>
      <c r="AC62" s="146">
        <f t="shared" si="3"/>
        <v>3.2745591939546598E-2</v>
      </c>
    </row>
    <row r="63" spans="1:29" s="151" customFormat="1" ht="6" customHeight="1" x14ac:dyDescent="0.15">
      <c r="A63" s="139"/>
      <c r="B63" s="140"/>
      <c r="C63" s="144"/>
      <c r="D63" s="144"/>
      <c r="E63" s="144"/>
      <c r="F63" s="144"/>
      <c r="G63" s="144"/>
      <c r="H63" s="144"/>
      <c r="I63" s="144"/>
      <c r="J63" s="144"/>
      <c r="K63" s="144"/>
      <c r="L63" s="142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6"/>
    </row>
    <row r="64" spans="1:29" s="151" customFormat="1" ht="13.5" customHeight="1" x14ac:dyDescent="0.15">
      <c r="A64" s="16" t="s">
        <v>233</v>
      </c>
      <c r="B64" s="159">
        <v>391</v>
      </c>
      <c r="C64" s="45">
        <v>77</v>
      </c>
      <c r="D64" s="47">
        <v>8</v>
      </c>
      <c r="E64" s="45">
        <v>14</v>
      </c>
      <c r="F64" s="137" t="s">
        <v>80</v>
      </c>
      <c r="G64" s="45">
        <v>12</v>
      </c>
      <c r="H64" s="47">
        <v>18</v>
      </c>
      <c r="I64" s="45">
        <v>11</v>
      </c>
      <c r="J64" s="47">
        <v>34</v>
      </c>
      <c r="K64" s="129">
        <v>1</v>
      </c>
      <c r="L64" s="137" t="s">
        <v>77</v>
      </c>
      <c r="M64" s="47">
        <v>8</v>
      </c>
      <c r="N64" s="47">
        <v>3</v>
      </c>
      <c r="O64" s="45">
        <v>3</v>
      </c>
      <c r="P64" s="45">
        <v>18</v>
      </c>
      <c r="Q64" s="45">
        <v>20</v>
      </c>
      <c r="R64" s="45">
        <v>13</v>
      </c>
      <c r="S64" s="45">
        <v>40</v>
      </c>
      <c r="T64" s="137" t="s">
        <v>80</v>
      </c>
      <c r="U64" s="47">
        <v>10</v>
      </c>
      <c r="V64" s="47">
        <v>48</v>
      </c>
      <c r="W64" s="47">
        <v>9</v>
      </c>
      <c r="X64" s="47">
        <v>9</v>
      </c>
      <c r="Y64" s="45">
        <v>9</v>
      </c>
      <c r="Z64" s="45">
        <v>1</v>
      </c>
      <c r="AA64" s="45">
        <v>14</v>
      </c>
      <c r="AB64" s="137" t="s">
        <v>80</v>
      </c>
      <c r="AC64" s="147">
        <v>11</v>
      </c>
    </row>
    <row r="65" spans="1:29" s="151" customFormat="1" ht="6" customHeight="1" x14ac:dyDescent="0.15">
      <c r="A65" s="16"/>
      <c r="B65" s="159"/>
      <c r="C65" s="45"/>
      <c r="D65" s="47"/>
      <c r="E65" s="45"/>
      <c r="F65" s="137"/>
      <c r="G65" s="45"/>
      <c r="H65" s="47"/>
      <c r="I65" s="45"/>
      <c r="J65" s="47"/>
      <c r="K65" s="129"/>
      <c r="L65" s="137"/>
      <c r="M65" s="47"/>
      <c r="N65" s="47"/>
      <c r="O65" s="45"/>
      <c r="P65" s="45"/>
      <c r="Q65" s="45"/>
      <c r="R65" s="45"/>
      <c r="S65" s="45"/>
      <c r="T65" s="137"/>
      <c r="U65" s="47"/>
      <c r="V65" s="47"/>
      <c r="W65" s="47"/>
      <c r="X65" s="47"/>
      <c r="Y65" s="45"/>
      <c r="Z65" s="45"/>
      <c r="AA65" s="45"/>
      <c r="AB65" s="137"/>
      <c r="AC65" s="147"/>
    </row>
    <row r="66" spans="1:29" s="151" customFormat="1" ht="13.5" customHeight="1" x14ac:dyDescent="0.15">
      <c r="A66" s="16"/>
      <c r="B66" s="140">
        <v>1</v>
      </c>
      <c r="C66" s="154">
        <f>C64/$B64</f>
        <v>0.1969309462915601</v>
      </c>
      <c r="D66" s="154">
        <f t="shared" ref="D66:AC66" si="4">D64/$B64</f>
        <v>2.0460358056265986E-2</v>
      </c>
      <c r="E66" s="154">
        <f t="shared" si="4"/>
        <v>3.5805626598465472E-2</v>
      </c>
      <c r="F66" s="137" t="s">
        <v>223</v>
      </c>
      <c r="G66" s="154">
        <f t="shared" si="4"/>
        <v>3.0690537084398978E-2</v>
      </c>
      <c r="H66" s="154">
        <f t="shared" si="4"/>
        <v>4.6035805626598467E-2</v>
      </c>
      <c r="I66" s="154">
        <f t="shared" si="4"/>
        <v>2.8132992327365727E-2</v>
      </c>
      <c r="J66" s="154">
        <f t="shared" si="4"/>
        <v>8.6956521739130432E-2</v>
      </c>
      <c r="K66" s="154">
        <f t="shared" si="4"/>
        <v>2.5575447570332483E-3</v>
      </c>
      <c r="L66" s="137" t="s">
        <v>80</v>
      </c>
      <c r="M66" s="154">
        <f t="shared" si="4"/>
        <v>2.0460358056265986E-2</v>
      </c>
      <c r="N66" s="154">
        <f t="shared" si="4"/>
        <v>7.6726342710997444E-3</v>
      </c>
      <c r="O66" s="154">
        <f t="shared" si="4"/>
        <v>7.6726342710997444E-3</v>
      </c>
      <c r="P66" s="154">
        <f t="shared" si="4"/>
        <v>4.6035805626598467E-2</v>
      </c>
      <c r="Q66" s="154">
        <f t="shared" si="4"/>
        <v>5.1150895140664961E-2</v>
      </c>
      <c r="R66" s="154">
        <f t="shared" si="4"/>
        <v>3.3248081841432228E-2</v>
      </c>
      <c r="S66" s="154">
        <f t="shared" si="4"/>
        <v>0.10230179028132992</v>
      </c>
      <c r="T66" s="137" t="s">
        <v>80</v>
      </c>
      <c r="U66" s="154">
        <f t="shared" si="4"/>
        <v>2.557544757033248E-2</v>
      </c>
      <c r="V66" s="154">
        <f t="shared" si="4"/>
        <v>0.12276214833759591</v>
      </c>
      <c r="W66" s="154">
        <f t="shared" si="4"/>
        <v>2.3017902813299233E-2</v>
      </c>
      <c r="X66" s="154">
        <f t="shared" si="4"/>
        <v>2.3017902813299233E-2</v>
      </c>
      <c r="Y66" s="154">
        <f t="shared" si="4"/>
        <v>2.3017902813299233E-2</v>
      </c>
      <c r="Z66" s="154">
        <f t="shared" si="4"/>
        <v>2.5575447570332483E-3</v>
      </c>
      <c r="AA66" s="154">
        <f t="shared" si="4"/>
        <v>3.5805626598465472E-2</v>
      </c>
      <c r="AB66" s="137" t="s">
        <v>234</v>
      </c>
      <c r="AC66" s="158">
        <f t="shared" si="4"/>
        <v>2.8132992327365727E-2</v>
      </c>
    </row>
    <row r="67" spans="1:29" s="151" customFormat="1" ht="6" customHeight="1" x14ac:dyDescent="0.15">
      <c r="A67" s="16"/>
      <c r="B67" s="140"/>
      <c r="C67" s="154"/>
      <c r="D67" s="154"/>
      <c r="E67" s="154"/>
      <c r="F67" s="137"/>
      <c r="G67" s="154"/>
      <c r="H67" s="154"/>
      <c r="I67" s="154"/>
      <c r="J67" s="154"/>
      <c r="K67" s="154"/>
      <c r="L67" s="137"/>
      <c r="M67" s="154"/>
      <c r="N67" s="154"/>
      <c r="O67" s="154"/>
      <c r="P67" s="154"/>
      <c r="Q67" s="154"/>
      <c r="R67" s="154"/>
      <c r="S67" s="154"/>
      <c r="T67" s="137"/>
      <c r="U67" s="154"/>
      <c r="V67" s="154"/>
      <c r="W67" s="154"/>
      <c r="X67" s="154"/>
      <c r="Y67" s="154"/>
      <c r="Z67" s="154"/>
      <c r="AA67" s="154"/>
      <c r="AB67" s="137"/>
      <c r="AC67" s="158"/>
    </row>
    <row r="68" spans="1:29" s="151" customFormat="1" ht="13.5" customHeight="1" x14ac:dyDescent="0.15">
      <c r="A68" s="16" t="s">
        <v>245</v>
      </c>
      <c r="B68" s="119">
        <v>405</v>
      </c>
      <c r="C68" s="26">
        <v>71</v>
      </c>
      <c r="D68" s="26">
        <v>8</v>
      </c>
      <c r="E68" s="26">
        <v>16</v>
      </c>
      <c r="F68" s="137" t="s">
        <v>77</v>
      </c>
      <c r="G68" s="26">
        <v>13</v>
      </c>
      <c r="H68" s="26">
        <v>18</v>
      </c>
      <c r="I68" s="50">
        <v>12</v>
      </c>
      <c r="J68" s="26">
        <v>32</v>
      </c>
      <c r="K68" s="26">
        <v>1</v>
      </c>
      <c r="L68" s="137" t="s">
        <v>77</v>
      </c>
      <c r="M68" s="26">
        <v>8</v>
      </c>
      <c r="N68" s="26">
        <v>3</v>
      </c>
      <c r="O68" s="26">
        <v>2</v>
      </c>
      <c r="P68" s="26">
        <v>22</v>
      </c>
      <c r="Q68" s="26">
        <v>18</v>
      </c>
      <c r="R68" s="26">
        <v>12</v>
      </c>
      <c r="S68" s="26">
        <v>44</v>
      </c>
      <c r="T68" s="137" t="s">
        <v>77</v>
      </c>
      <c r="U68" s="26">
        <v>12</v>
      </c>
      <c r="V68" s="26">
        <v>50</v>
      </c>
      <c r="W68" s="26">
        <v>11</v>
      </c>
      <c r="X68" s="26">
        <v>10</v>
      </c>
      <c r="Y68" s="26">
        <v>2</v>
      </c>
      <c r="Z68" s="26">
        <v>6</v>
      </c>
      <c r="AA68" s="26">
        <v>17</v>
      </c>
      <c r="AB68" s="137" t="s">
        <v>77</v>
      </c>
      <c r="AC68" s="120">
        <v>17</v>
      </c>
    </row>
    <row r="69" spans="1:29" s="151" customFormat="1" ht="6" customHeight="1" x14ac:dyDescent="0.15">
      <c r="A69" s="16"/>
      <c r="B69" s="140"/>
      <c r="C69" s="154"/>
      <c r="D69" s="154"/>
      <c r="E69" s="154"/>
      <c r="F69" s="137"/>
      <c r="G69" s="154"/>
      <c r="H69" s="154"/>
      <c r="I69" s="154"/>
      <c r="J69" s="154"/>
      <c r="K69" s="154"/>
      <c r="L69" s="137"/>
      <c r="M69" s="154"/>
      <c r="N69" s="154"/>
      <c r="O69" s="154"/>
      <c r="P69" s="154"/>
      <c r="Q69" s="154"/>
      <c r="R69" s="154"/>
      <c r="S69" s="154"/>
      <c r="T69" s="137"/>
      <c r="U69" s="154"/>
      <c r="V69" s="154"/>
      <c r="W69" s="154"/>
      <c r="X69" s="154"/>
      <c r="Y69" s="154"/>
      <c r="Z69" s="154"/>
      <c r="AA69" s="154"/>
      <c r="AB69" s="137"/>
      <c r="AC69" s="158"/>
    </row>
    <row r="70" spans="1:29" s="151" customFormat="1" ht="13.5" customHeight="1" x14ac:dyDescent="0.15">
      <c r="A70" s="64"/>
      <c r="B70" s="154">
        <f>B68/$B68</f>
        <v>1</v>
      </c>
      <c r="C70" s="154">
        <f>C68/$B68</f>
        <v>0.17530864197530865</v>
      </c>
      <c r="D70" s="154">
        <f>D68/$B68</f>
        <v>1.9753086419753086E-2</v>
      </c>
      <c r="E70" s="154">
        <f>E68/$B68</f>
        <v>3.9506172839506172E-2</v>
      </c>
      <c r="F70" s="137" t="s">
        <v>77</v>
      </c>
      <c r="G70" s="154">
        <f>G68/$B68</f>
        <v>3.2098765432098768E-2</v>
      </c>
      <c r="H70" s="154">
        <f>H68/$B68</f>
        <v>4.4444444444444446E-2</v>
      </c>
      <c r="I70" s="154">
        <f>I68/$B68</f>
        <v>2.9629629629629631E-2</v>
      </c>
      <c r="J70" s="154">
        <f>J68/$B68</f>
        <v>7.9012345679012344E-2</v>
      </c>
      <c r="K70" s="154">
        <f>K68/$B68</f>
        <v>2.4691358024691358E-3</v>
      </c>
      <c r="L70" s="137" t="s">
        <v>77</v>
      </c>
      <c r="M70" s="154">
        <f t="shared" ref="M70:S70" si="5">M68/$B68</f>
        <v>1.9753086419753086E-2</v>
      </c>
      <c r="N70" s="154">
        <f t="shared" si="5"/>
        <v>7.4074074074074077E-3</v>
      </c>
      <c r="O70" s="154">
        <f t="shared" si="5"/>
        <v>4.9382716049382715E-3</v>
      </c>
      <c r="P70" s="154">
        <f t="shared" si="5"/>
        <v>5.4320987654320987E-2</v>
      </c>
      <c r="Q70" s="154">
        <f t="shared" si="5"/>
        <v>4.4444444444444446E-2</v>
      </c>
      <c r="R70" s="154">
        <f t="shared" si="5"/>
        <v>2.9629629629629631E-2</v>
      </c>
      <c r="S70" s="154">
        <f t="shared" si="5"/>
        <v>0.10864197530864197</v>
      </c>
      <c r="T70" s="137" t="s">
        <v>77</v>
      </c>
      <c r="U70" s="154">
        <f t="shared" ref="U70:AA70" si="6">U68/$B68</f>
        <v>2.9629629629629631E-2</v>
      </c>
      <c r="V70" s="154">
        <f t="shared" si="6"/>
        <v>0.12345679012345678</v>
      </c>
      <c r="W70" s="154">
        <f t="shared" si="6"/>
        <v>2.7160493827160494E-2</v>
      </c>
      <c r="X70" s="154">
        <f t="shared" si="6"/>
        <v>2.4691358024691357E-2</v>
      </c>
      <c r="Y70" s="154">
        <f t="shared" si="6"/>
        <v>4.9382716049382715E-3</v>
      </c>
      <c r="Z70" s="154">
        <f t="shared" si="6"/>
        <v>1.4814814814814815E-2</v>
      </c>
      <c r="AA70" s="154">
        <f t="shared" si="6"/>
        <v>4.1975308641975309E-2</v>
      </c>
      <c r="AB70" s="137" t="s">
        <v>77</v>
      </c>
      <c r="AC70" s="158">
        <f>AC68/$B68</f>
        <v>4.1975308641975309E-2</v>
      </c>
    </row>
    <row r="71" spans="1:29" s="151" customFormat="1" ht="6" customHeight="1" x14ac:dyDescent="0.15">
      <c r="A71" s="16"/>
      <c r="B71" s="189"/>
      <c r="C71" s="154"/>
      <c r="D71" s="154"/>
      <c r="E71" s="154"/>
      <c r="F71" s="137"/>
      <c r="G71" s="154"/>
      <c r="H71" s="154"/>
      <c r="I71" s="154"/>
      <c r="J71" s="154"/>
      <c r="K71" s="154"/>
      <c r="L71" s="137"/>
      <c r="M71" s="154"/>
      <c r="N71" s="154"/>
      <c r="O71" s="154"/>
      <c r="P71" s="154"/>
      <c r="Q71" s="154"/>
      <c r="R71" s="154"/>
      <c r="S71" s="154"/>
      <c r="T71" s="137"/>
      <c r="U71" s="154"/>
      <c r="V71" s="154"/>
      <c r="W71" s="154"/>
      <c r="X71" s="154"/>
      <c r="Y71" s="154"/>
      <c r="Z71" s="154"/>
      <c r="AA71" s="154"/>
      <c r="AB71" s="137"/>
      <c r="AC71" s="158"/>
    </row>
    <row r="72" spans="1:29" s="151" customFormat="1" ht="13.5" customHeight="1" x14ac:dyDescent="0.15">
      <c r="A72" s="16" t="s">
        <v>257</v>
      </c>
      <c r="B72" s="119">
        <v>351</v>
      </c>
      <c r="C72" s="26">
        <v>64</v>
      </c>
      <c r="D72" s="26">
        <v>7</v>
      </c>
      <c r="E72" s="26">
        <v>11</v>
      </c>
      <c r="F72" s="137" t="s">
        <v>87</v>
      </c>
      <c r="G72" s="26">
        <v>12</v>
      </c>
      <c r="H72" s="26">
        <v>17</v>
      </c>
      <c r="I72" s="50">
        <v>11</v>
      </c>
      <c r="J72" s="26">
        <v>30</v>
      </c>
      <c r="K72" s="26">
        <v>1</v>
      </c>
      <c r="L72" s="137" t="s">
        <v>87</v>
      </c>
      <c r="M72" s="26">
        <v>7</v>
      </c>
      <c r="N72" s="26">
        <v>3</v>
      </c>
      <c r="O72" s="26">
        <v>2</v>
      </c>
      <c r="P72" s="26">
        <v>17</v>
      </c>
      <c r="Q72" s="26">
        <v>18</v>
      </c>
      <c r="R72" s="26">
        <v>13</v>
      </c>
      <c r="S72" s="26">
        <v>37</v>
      </c>
      <c r="T72" s="137" t="s">
        <v>87</v>
      </c>
      <c r="U72" s="26">
        <v>8</v>
      </c>
      <c r="V72" s="26">
        <v>46</v>
      </c>
      <c r="W72" s="26">
        <v>7</v>
      </c>
      <c r="X72" s="26">
        <v>6</v>
      </c>
      <c r="Y72" s="26">
        <v>3</v>
      </c>
      <c r="Z72" s="26">
        <v>5</v>
      </c>
      <c r="AA72" s="26">
        <v>14</v>
      </c>
      <c r="AB72" s="137" t="s">
        <v>87</v>
      </c>
      <c r="AC72" s="120">
        <v>12</v>
      </c>
    </row>
    <row r="73" spans="1:29" s="151" customFormat="1" ht="6" customHeight="1" x14ac:dyDescent="0.15">
      <c r="A73" s="16"/>
      <c r="B73" s="140"/>
      <c r="C73" s="154"/>
      <c r="D73" s="154"/>
      <c r="E73" s="154"/>
      <c r="F73" s="137"/>
      <c r="G73" s="154"/>
      <c r="H73" s="154"/>
      <c r="I73" s="154"/>
      <c r="J73" s="154"/>
      <c r="K73" s="154"/>
      <c r="L73" s="137"/>
      <c r="M73" s="154"/>
      <c r="N73" s="154"/>
      <c r="O73" s="154"/>
      <c r="P73" s="154"/>
      <c r="Q73" s="154"/>
      <c r="R73" s="154"/>
      <c r="S73" s="154"/>
      <c r="T73" s="137"/>
      <c r="U73" s="154"/>
      <c r="V73" s="154"/>
      <c r="W73" s="154"/>
      <c r="X73" s="154"/>
      <c r="Y73" s="154"/>
      <c r="Z73" s="154"/>
      <c r="AA73" s="154"/>
      <c r="AB73" s="137"/>
      <c r="AC73" s="158"/>
    </row>
    <row r="74" spans="1:29" s="151" customFormat="1" ht="13.5" customHeight="1" x14ac:dyDescent="0.15">
      <c r="A74" s="64"/>
      <c r="B74" s="154">
        <f>B72/$B72</f>
        <v>1</v>
      </c>
      <c r="C74" s="154">
        <f>C72/$B72</f>
        <v>0.18233618233618235</v>
      </c>
      <c r="D74" s="154">
        <f>D72/$B72</f>
        <v>1.9943019943019943E-2</v>
      </c>
      <c r="E74" s="154">
        <f>E72/$B72</f>
        <v>3.1339031339031341E-2</v>
      </c>
      <c r="F74" s="137" t="s">
        <v>77</v>
      </c>
      <c r="G74" s="154">
        <f>G72/$B72</f>
        <v>3.4188034188034191E-2</v>
      </c>
      <c r="H74" s="154">
        <f>H72/$B72</f>
        <v>4.843304843304843E-2</v>
      </c>
      <c r="I74" s="154">
        <f>I72/$B72</f>
        <v>3.1339031339031341E-2</v>
      </c>
      <c r="J74" s="154">
        <f>J72/$B72</f>
        <v>8.5470085470085472E-2</v>
      </c>
      <c r="K74" s="154">
        <f>K72/$B72</f>
        <v>2.8490028490028491E-3</v>
      </c>
      <c r="L74" s="137" t="s">
        <v>77</v>
      </c>
      <c r="M74" s="154">
        <f t="shared" ref="M74:S74" si="7">M72/$B72</f>
        <v>1.9943019943019943E-2</v>
      </c>
      <c r="N74" s="154">
        <f t="shared" si="7"/>
        <v>8.5470085470085479E-3</v>
      </c>
      <c r="O74" s="154">
        <f t="shared" si="7"/>
        <v>5.6980056980056983E-3</v>
      </c>
      <c r="P74" s="154">
        <f t="shared" si="7"/>
        <v>4.843304843304843E-2</v>
      </c>
      <c r="Q74" s="154">
        <f t="shared" si="7"/>
        <v>5.128205128205128E-2</v>
      </c>
      <c r="R74" s="154">
        <f t="shared" si="7"/>
        <v>3.7037037037037035E-2</v>
      </c>
      <c r="S74" s="154">
        <f t="shared" si="7"/>
        <v>0.10541310541310542</v>
      </c>
      <c r="T74" s="137" t="s">
        <v>77</v>
      </c>
      <c r="U74" s="154">
        <f t="shared" ref="U74:AA74" si="8">U72/$B72</f>
        <v>2.2792022792022793E-2</v>
      </c>
      <c r="V74" s="154">
        <f t="shared" si="8"/>
        <v>0.13105413105413105</v>
      </c>
      <c r="W74" s="154">
        <f t="shared" si="8"/>
        <v>1.9943019943019943E-2</v>
      </c>
      <c r="X74" s="154">
        <f t="shared" si="8"/>
        <v>1.7094017094017096E-2</v>
      </c>
      <c r="Y74" s="154">
        <f t="shared" si="8"/>
        <v>8.5470085470085479E-3</v>
      </c>
      <c r="Z74" s="154">
        <f>Z72/$B72</f>
        <v>1.4245014245014245E-2</v>
      </c>
      <c r="AA74" s="154">
        <f t="shared" si="8"/>
        <v>3.9886039886039885E-2</v>
      </c>
      <c r="AB74" s="137" t="s">
        <v>77</v>
      </c>
      <c r="AC74" s="158">
        <f>AC72/$B72</f>
        <v>3.4188034188034191E-2</v>
      </c>
    </row>
    <row r="75" spans="1:29" s="151" customFormat="1" ht="6" customHeight="1" x14ac:dyDescent="0.15">
      <c r="A75" s="73"/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8"/>
    </row>
    <row r="76" spans="1:29" x14ac:dyDescent="0.15">
      <c r="B76" s="2" t="s">
        <v>94</v>
      </c>
      <c r="C76" s="154"/>
      <c r="D76" s="155"/>
      <c r="E76" s="154"/>
      <c r="F76" s="142"/>
      <c r="G76" s="154"/>
      <c r="H76" s="155"/>
      <c r="I76" s="154"/>
      <c r="J76" s="155"/>
      <c r="K76" s="124"/>
      <c r="L76" s="142"/>
      <c r="M76" s="155"/>
      <c r="N76" s="155"/>
      <c r="O76" s="154"/>
      <c r="P76" s="154"/>
      <c r="Q76" s="154"/>
      <c r="R76" s="154"/>
      <c r="S76" s="154"/>
      <c r="T76" s="142"/>
      <c r="U76" s="155"/>
      <c r="V76" s="155"/>
      <c r="W76" s="155"/>
      <c r="X76" s="155"/>
      <c r="Y76" s="154"/>
      <c r="Z76" s="154"/>
      <c r="AA76" s="154"/>
      <c r="AB76" s="142"/>
      <c r="AC76" s="154"/>
    </row>
    <row r="78" spans="1:29" x14ac:dyDescent="0.15">
      <c r="C78" s="156"/>
    </row>
    <row r="79" spans="1:29" x14ac:dyDescent="0.15">
      <c r="C79" s="157"/>
    </row>
  </sheetData>
  <mergeCells count="15">
    <mergeCell ref="R10:R13"/>
    <mergeCell ref="S10:S13"/>
    <mergeCell ref="Z10:Z13"/>
    <mergeCell ref="I10:I13"/>
    <mergeCell ref="J10:J13"/>
    <mergeCell ref="K10:K13"/>
    <mergeCell ref="N10:N13"/>
    <mergeCell ref="O10:O13"/>
    <mergeCell ref="Q10:Q13"/>
    <mergeCell ref="F10:F13"/>
    <mergeCell ref="A10:A13"/>
    <mergeCell ref="B10:B13"/>
    <mergeCell ref="C10:C13"/>
    <mergeCell ref="D10:D13"/>
    <mergeCell ref="E10:E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目次</vt:lpstr>
      <vt:lpstr>表5-1</vt:lpstr>
      <vt:lpstr>表5-2</vt:lpstr>
      <vt:lpstr>表5-2Ｈ２０～産業中分類新旧対応表</vt:lpstr>
      <vt:lpstr>表5-3</vt:lpstr>
      <vt:lpstr>表5-4</vt:lpstr>
      <vt:lpstr>表5-5</vt:lpstr>
      <vt:lpstr>'表5-1'!Print_Area</vt:lpstr>
      <vt:lpstr>'表5-3'!Print_Area</vt:lpstr>
      <vt:lpstr>'表5-4'!Print_Area</vt:lpstr>
      <vt:lpstr>'表5-5'!Print_Area</vt:lpstr>
      <vt:lpstr>'表5-1'!Print_Titles</vt:lpstr>
      <vt:lpstr>'表5-2'!Print_Titles</vt:lpstr>
      <vt:lpstr>'表5-4'!Print_Titles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2021-12-17T09:01:09Z</dcterms:created>
  <dcterms:modified xsi:type="dcterms:W3CDTF">2022-03-14T01:40:12Z</dcterms:modified>
</cp:coreProperties>
</file>