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6-1　～H19" sheetId="2" r:id="rId2"/>
    <sheet name="表6-1　H24" sheetId="3" r:id="rId3"/>
    <sheet name="表6-1　H26" sheetId="4" r:id="rId4"/>
    <sheet name="表6-1　H28" sheetId="5" r:id="rId5"/>
    <sheet name="表6-2　～H19" sheetId="6" r:id="rId6"/>
    <sheet name="表6-2　H24" sheetId="7" r:id="rId7"/>
    <sheet name="表6-2　H26" sheetId="8" r:id="rId8"/>
    <sheet name="表6-2　H28" sheetId="9" r:id="rId9"/>
    <sheet name="表6-3　～H19" sheetId="10" r:id="rId10"/>
    <sheet name="表6-3　H24（格付け不能含む）" sheetId="11" r:id="rId11"/>
    <sheet name="表6-3　H24（格付け不能除く）" sheetId="12" r:id="rId12"/>
    <sheet name="表6-3　H26" sheetId="13" r:id="rId13"/>
    <sheet name="表6-3　H28（格付け不能除く）" sheetId="14" r:id="rId14"/>
    <sheet name="表6-4" sheetId="15" r:id="rId15"/>
    <sheet name="表6-5" sheetId="16" r:id="rId16"/>
    <sheet name="表6-6　～H19" sheetId="17" r:id="rId17"/>
    <sheet name="表6-6　H24" sheetId="18" r:id="rId18"/>
    <sheet name="表6-6　H26" sheetId="19" r:id="rId19"/>
    <sheet name="表6-6　H28" sheetId="20" r:id="rId20"/>
    <sheet name="表6-7" sheetId="21" r:id="rId21"/>
    <sheet name="表6-8" sheetId="22" r:id="rId22"/>
    <sheet name="表6-9" sheetId="23" r:id="rId23"/>
    <sheet name="表6-10" sheetId="24" r:id="rId24"/>
  </sheets>
  <definedNames>
    <definedName name="_xlnm.Print_Area" localSheetId="23">'表6-10'!$A$1:$H$31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2" l="1"/>
  <c r="B18" i="22"/>
  <c r="B19" i="22"/>
  <c r="K10" i="21"/>
  <c r="L10" i="21"/>
  <c r="Q10" i="21" s="1"/>
  <c r="M10" i="21"/>
  <c r="N10" i="21"/>
  <c r="O10" i="21"/>
  <c r="P10" i="21"/>
  <c r="K12" i="21"/>
  <c r="L12" i="21"/>
  <c r="M12" i="21"/>
  <c r="N12" i="21"/>
  <c r="O12" i="21"/>
  <c r="P12" i="21"/>
  <c r="Q12" i="21"/>
  <c r="K14" i="21"/>
  <c r="L14" i="21"/>
  <c r="Q14" i="21" s="1"/>
  <c r="M14" i="21"/>
  <c r="N14" i="21"/>
  <c r="O14" i="21"/>
  <c r="P14" i="21"/>
  <c r="B14" i="16"/>
  <c r="B15" i="16"/>
  <c r="B16" i="10"/>
  <c r="C16" i="10"/>
  <c r="D16" i="10"/>
  <c r="E16" i="10"/>
  <c r="F16" i="10"/>
  <c r="G16" i="10"/>
  <c r="H16" i="10"/>
  <c r="I16" i="10"/>
  <c r="J16" i="10"/>
  <c r="B26" i="10"/>
  <c r="C26" i="10"/>
  <c r="D26" i="10"/>
  <c r="E26" i="10"/>
  <c r="F26" i="10"/>
  <c r="G26" i="10"/>
  <c r="H26" i="10"/>
  <c r="I26" i="10"/>
  <c r="J26" i="10"/>
  <c r="B36" i="10"/>
  <c r="C36" i="10"/>
  <c r="D36" i="10"/>
  <c r="E36" i="10"/>
  <c r="F36" i="10"/>
  <c r="G36" i="10"/>
  <c r="H36" i="10"/>
  <c r="I36" i="10"/>
  <c r="J36" i="10"/>
  <c r="B46" i="10"/>
  <c r="C46" i="10"/>
  <c r="D46" i="10"/>
  <c r="F46" i="10"/>
  <c r="G46" i="10"/>
  <c r="H46" i="10"/>
  <c r="I46" i="10"/>
  <c r="J46" i="10"/>
  <c r="B56" i="10"/>
  <c r="C56" i="10"/>
  <c r="D56" i="10"/>
  <c r="E56" i="10"/>
  <c r="F56" i="10"/>
  <c r="G56" i="10"/>
  <c r="H56" i="10"/>
  <c r="I56" i="10"/>
  <c r="J56" i="10"/>
  <c r="B10" i="6"/>
  <c r="C10" i="6"/>
  <c r="D10" i="6"/>
  <c r="E10" i="6"/>
  <c r="F10" i="6"/>
  <c r="G10" i="6"/>
  <c r="H10" i="6"/>
  <c r="I10" i="6"/>
  <c r="J10" i="6"/>
  <c r="K10" i="6"/>
  <c r="L10" i="6"/>
  <c r="M10" i="6"/>
  <c r="B20" i="6"/>
  <c r="E20" i="6"/>
  <c r="H20" i="6"/>
  <c r="I20" i="6"/>
  <c r="J20" i="6"/>
  <c r="K20" i="6"/>
  <c r="L20" i="6"/>
  <c r="M20" i="6"/>
  <c r="B30" i="6"/>
  <c r="E30" i="6"/>
  <c r="H30" i="6"/>
  <c r="I30" i="6"/>
  <c r="J30" i="6"/>
  <c r="K30" i="6"/>
  <c r="L30" i="6"/>
  <c r="B40" i="6"/>
  <c r="E40" i="6"/>
  <c r="H40" i="6"/>
  <c r="I40" i="6"/>
  <c r="J40" i="6"/>
  <c r="K40" i="6"/>
  <c r="L40" i="6"/>
  <c r="M40" i="6"/>
  <c r="H50" i="6"/>
  <c r="J50" i="6"/>
  <c r="K50" i="6"/>
  <c r="L50" i="6"/>
  <c r="B52" i="6"/>
  <c r="E52" i="6"/>
  <c r="E50" i="6" s="1"/>
  <c r="I52" i="6"/>
  <c r="I50" i="6" s="1"/>
  <c r="B53" i="6"/>
  <c r="B50" i="6" s="1"/>
  <c r="E53" i="6"/>
  <c r="I53" i="6"/>
  <c r="B54" i="6"/>
  <c r="E54" i="6"/>
  <c r="I54" i="6"/>
  <c r="B55" i="6"/>
  <c r="E55" i="6"/>
  <c r="I55" i="6"/>
  <c r="B56" i="6"/>
  <c r="E56" i="6"/>
  <c r="I56" i="6"/>
  <c r="B57" i="6"/>
  <c r="E57" i="6"/>
  <c r="I57" i="6"/>
  <c r="B58" i="6"/>
  <c r="E58" i="6"/>
  <c r="I58" i="6"/>
  <c r="H60" i="6"/>
  <c r="I60" i="6"/>
  <c r="J60" i="6"/>
  <c r="K60" i="6"/>
  <c r="L60" i="6"/>
  <c r="M60" i="6"/>
  <c r="B47" i="2"/>
  <c r="B67" i="2"/>
</calcChain>
</file>

<file path=xl/sharedStrings.xml><?xml version="1.0" encoding="utf-8"?>
<sst xmlns="http://schemas.openxmlformats.org/spreadsheetml/2006/main" count="1269" uniqueCount="361">
  <si>
    <t>６．商業</t>
    <rPh sb="2" eb="4">
      <t>ショウギョウ</t>
    </rPh>
    <phoneticPr fontId="2"/>
  </si>
  <si>
    <t>内　　　容</t>
    <rPh sb="0" eb="1">
      <t>ナイ</t>
    </rPh>
    <rPh sb="4" eb="5">
      <t>カタチ</t>
    </rPh>
    <phoneticPr fontId="2"/>
  </si>
  <si>
    <t>６－１　産業中分類別商店数、従業者数及び年間商品販売額（卸・小売業）</t>
  </si>
  <si>
    <t>６－１表 続き　
平成24年経済センサス-活動調査 卸小売業　産業中分類別表
（管理・補助のみ商業事業所、細分類格付け不能、金額不明除く）</t>
    <phoneticPr fontId="2"/>
  </si>
  <si>
    <t>６－１表 続き　
平成26年商業統計調査 卸小売業　産業中分類別表
（管理・補助のみ商業事業所、細分類格付け不能、金額不明除く）</t>
  </si>
  <si>
    <t>６－１表 続き　
平成28年経済センサス-活動調査 卸小売業　産業中分類別表
（管理・補助のみ商業事業所、細分類格付け不能、金額不明除く）</t>
    <phoneticPr fontId="2"/>
  </si>
  <si>
    <t>６－２　産業中分類別商店数、従業者数、売場面積、年間商品販売額及び商品手持額等（卸・小売業）</t>
  </si>
  <si>
    <t>６－２表 続き　平成24年経済センサス-活動調査　卸小売業　産業中分類別
（管理・補助のみ事業所、細分類格付け不能、金額不明除く）</t>
  </si>
  <si>
    <t>６－２表 続き　平成26年商業統計調査　卸小売業　産業中分類別
（管理・補助のみ事業所、細分類格付け不能、金額不明除く）</t>
  </si>
  <si>
    <t>６－２表 続き　平成28年経済センサス-活動調査　卸小売業　産業中分類別
（管理・補助のみ事業所、細分類格付け不能、金額不明除く）</t>
    <phoneticPr fontId="2"/>
  </si>
  <si>
    <t>６－３　業種別、従業者規模別商店数（卸・小売業）</t>
  </si>
  <si>
    <t>６－３表 続き　平成24年経済センサス-活動調査　卸小売業　従業者規模別商店数（格付け不能含む）</t>
    <rPh sb="40" eb="41">
      <t>カク</t>
    </rPh>
    <rPh sb="41" eb="42">
      <t>ヅ</t>
    </rPh>
    <rPh sb="43" eb="45">
      <t>フノウ</t>
    </rPh>
    <rPh sb="45" eb="46">
      <t>フク</t>
    </rPh>
    <phoneticPr fontId="2"/>
  </si>
  <si>
    <t>６－３表 続き　平成24年経済センサス-活動調査　卸小売業　従業者規模別商店数（格付け不能除く）</t>
    <rPh sb="40" eb="41">
      <t>カク</t>
    </rPh>
    <rPh sb="41" eb="42">
      <t>ヅ</t>
    </rPh>
    <rPh sb="43" eb="45">
      <t>フノウ</t>
    </rPh>
    <rPh sb="45" eb="46">
      <t>ノゾ</t>
    </rPh>
    <phoneticPr fontId="2"/>
  </si>
  <si>
    <t>６－３表 続き　平成26年商業統計調査　卸小売業　従業者規模別商店数</t>
  </si>
  <si>
    <t>６－３表 続き　平成28年経済センサス-活動調査　卸小売業　従業者規模別商店数（格付け不能除く）</t>
    <rPh sb="40" eb="41">
      <t>カク</t>
    </rPh>
    <rPh sb="41" eb="42">
      <t>ヅ</t>
    </rPh>
    <rPh sb="43" eb="45">
      <t>フノウ</t>
    </rPh>
    <rPh sb="45" eb="46">
      <t>ノゾ</t>
    </rPh>
    <phoneticPr fontId="2"/>
  </si>
  <si>
    <t>６－４　経営組織別商店数（卸・小売業）</t>
  </si>
  <si>
    <t>６－５　売場面積（小売業のみ）</t>
  </si>
  <si>
    <t>６－６　従業者１人当たり売場面積及び売場面積１㎡当たり年間商品販売額（小売業）</t>
  </si>
  <si>
    <t>６－６表 続き　従業者１人当たり売場面積及び売場面積１㎡当たり年間商品販売額（小売業）(H24)</t>
    <phoneticPr fontId="2"/>
  </si>
  <si>
    <t>６－６表 続き　従業者１人当たり売場面積及び売場面積１㎡当たり年間商品販売額（小売業）(H26)</t>
    <phoneticPr fontId="2"/>
  </si>
  <si>
    <t>６－６表 続き　従業者１人当たり売場面積及び売場面積１㎡当たり年間商品販売額（小売業）(H28)</t>
    <phoneticPr fontId="2"/>
  </si>
  <si>
    <t>６－７　中心商店街の地区の比較（卸・小売業）</t>
  </si>
  <si>
    <t>６－８　酒類の消費量</t>
  </si>
  <si>
    <t>６－９　各種金融機関の預金及び貸出金</t>
  </si>
  <si>
    <t>６－１０　年次別手形交換高</t>
  </si>
  <si>
    <t>令和元年山形市統計書</t>
    <rPh sb="0" eb="1">
      <t>レイ</t>
    </rPh>
    <rPh sb="1" eb="2">
      <t>ワ</t>
    </rPh>
    <rPh sb="2" eb="4">
      <t>ガンネン</t>
    </rPh>
    <rPh sb="4" eb="7">
      <t>ヤマガタシ</t>
    </rPh>
    <rPh sb="7" eb="10">
      <t>トウケイショ</t>
    </rPh>
    <phoneticPr fontId="2"/>
  </si>
  <si>
    <t>資料　商業統計調査</t>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</si>
  <si>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</si>
  <si>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</si>
  <si>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</si>
  <si>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</si>
  <si>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</si>
  <si>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</si>
  <si>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3年</t>
    <rPh sb="5" eb="6">
      <t>ネン</t>
    </rPh>
    <phoneticPr fontId="2"/>
  </si>
  <si>
    <t xml:space="preserve">   63</t>
    <phoneticPr fontId="2"/>
  </si>
  <si>
    <t>-</t>
  </si>
  <si>
    <t xml:space="preserve">   60</t>
    <phoneticPr fontId="2"/>
  </si>
  <si>
    <t xml:space="preserve">   57</t>
    <phoneticPr fontId="2"/>
  </si>
  <si>
    <t xml:space="preserve">   54</t>
    <phoneticPr fontId="2"/>
  </si>
  <si>
    <t xml:space="preserve">   51</t>
    <phoneticPr fontId="2"/>
  </si>
  <si>
    <t xml:space="preserve">   49</t>
    <phoneticPr fontId="2"/>
  </si>
  <si>
    <t xml:space="preserve">   47</t>
    <phoneticPr fontId="2"/>
  </si>
  <si>
    <t xml:space="preserve">   45</t>
    <phoneticPr fontId="2"/>
  </si>
  <si>
    <t>昭和43年</t>
    <phoneticPr fontId="2"/>
  </si>
  <si>
    <t>年間商品販売額</t>
  </si>
  <si>
    <t>従業者数</t>
    <phoneticPr fontId="2"/>
  </si>
  <si>
    <t>-</t>
    <phoneticPr fontId="2"/>
  </si>
  <si>
    <t>商店数</t>
    <phoneticPr fontId="2"/>
  </si>
  <si>
    <t>その他の小売業</t>
  </si>
  <si>
    <r>
      <t>家具・じゅう器・</t>
    </r>
    <r>
      <rPr>
        <sz val="8"/>
        <rFont val="HGSｺﾞｼｯｸM"/>
        <family val="3"/>
        <charset val="128"/>
      </rPr>
      <t>機械器具小売業</t>
    </r>
    <rPh sb="8" eb="10">
      <t>キカイ</t>
    </rPh>
    <rPh sb="10" eb="12">
      <t>キグ</t>
    </rPh>
    <phoneticPr fontId="2"/>
  </si>
  <si>
    <t>自動車・自転車小売業</t>
  </si>
  <si>
    <t>飲食料品
小売業</t>
    <phoneticPr fontId="2"/>
  </si>
  <si>
    <r>
      <t xml:space="preserve">織物・衣服・
</t>
    </r>
    <r>
      <rPr>
        <sz val="6"/>
        <rFont val="HGSｺﾞｼｯｸM"/>
        <family val="3"/>
        <charset val="128"/>
      </rPr>
      <t>身の回り品小売業</t>
    </r>
    <rPh sb="9" eb="10">
      <t>マワ</t>
    </rPh>
    <phoneticPr fontId="2"/>
  </si>
  <si>
    <t>各種商品
小売業</t>
    <phoneticPr fontId="2"/>
  </si>
  <si>
    <t>代理・仲立業</t>
  </si>
  <si>
    <t>卸売業</t>
    <phoneticPr fontId="2"/>
  </si>
  <si>
    <t>総　数</t>
    <phoneticPr fontId="2"/>
  </si>
  <si>
    <t>区　分</t>
    <rPh sb="0" eb="1">
      <t>ク</t>
    </rPh>
    <rPh sb="2" eb="3">
      <t>ブン</t>
    </rPh>
    <phoneticPr fontId="2"/>
  </si>
  <si>
    <t>（金額単位　万円）</t>
  </si>
  <si>
    <t>　以下、これら商業統計調査の結果に適用されるので利用に留意してください。</t>
    <phoneticPr fontId="2"/>
  </si>
  <si>
    <t>　この表で昭和43年以降の調査で、農業協同組合・生活協同組合は調査上の定義から商業となるので数字が含まれて計上されています。</t>
    <phoneticPr fontId="2"/>
  </si>
  <si>
    <t>６－１　産業中分類別商店数、従業者数及び年間商品販売額（卸・小売業）</t>
    <phoneticPr fontId="2"/>
  </si>
  <si>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11"/>
  </si>
  <si>
    <t>６１　　　無店舗小売業</t>
    <rPh sb="5" eb="6">
      <t>ム</t>
    </rPh>
    <rPh sb="6" eb="8">
      <t>テンポ</t>
    </rPh>
    <rPh sb="8" eb="11">
      <t>コウリギョウ</t>
    </rPh>
    <phoneticPr fontId="2"/>
  </si>
  <si>
    <t>６０　　　その他の小売業</t>
    <rPh sb="7" eb="8">
      <t>タ</t>
    </rPh>
    <rPh sb="9" eb="12">
      <t>コウリギョウ</t>
    </rPh>
    <phoneticPr fontId="2"/>
  </si>
  <si>
    <t>５９　　　機械器具小売業</t>
    <rPh sb="5" eb="7">
      <t>キカイ</t>
    </rPh>
    <rPh sb="7" eb="9">
      <t>キグ</t>
    </rPh>
    <rPh sb="9" eb="11">
      <t>コウ</t>
    </rPh>
    <rPh sb="11" eb="12">
      <t>ギョウ</t>
    </rPh>
    <phoneticPr fontId="2"/>
  </si>
  <si>
    <t>５８　　　飲食料品小売業</t>
    <rPh sb="5" eb="7">
      <t>インショク</t>
    </rPh>
    <rPh sb="7" eb="8">
      <t>リョウ</t>
    </rPh>
    <rPh sb="8" eb="9">
      <t>ヒン</t>
    </rPh>
    <rPh sb="9" eb="12">
      <t>コウリギョウ</t>
    </rPh>
    <phoneticPr fontId="2"/>
  </si>
  <si>
    <t>５７　　　織物・衣服・身の回り品小売業</t>
    <rPh sb="5" eb="7">
      <t>オリモノ</t>
    </rPh>
    <rPh sb="8" eb="10">
      <t>イフク</t>
    </rPh>
    <rPh sb="11" eb="12">
      <t>ミ</t>
    </rPh>
    <rPh sb="13" eb="14">
      <t>マワ</t>
    </rPh>
    <rPh sb="15" eb="16">
      <t>ヒン</t>
    </rPh>
    <rPh sb="16" eb="19">
      <t>コウリギョウ</t>
    </rPh>
    <phoneticPr fontId="2"/>
  </si>
  <si>
    <t>「６０　その他の小売業」に含む</t>
    <rPh sb="6" eb="7">
      <t>タ</t>
    </rPh>
    <rPh sb="8" eb="11">
      <t>コウリギョウ</t>
    </rPh>
    <rPh sb="13" eb="14">
      <t>フク</t>
    </rPh>
    <phoneticPr fontId="2"/>
  </si>
  <si>
    <t>５６　　　　各種商品小売業</t>
    <phoneticPr fontId="2"/>
  </si>
  <si>
    <t>小　売　業　計</t>
  </si>
  <si>
    <t>５５　　　その他の卸売業</t>
    <rPh sb="7" eb="8">
      <t>タ</t>
    </rPh>
    <rPh sb="9" eb="11">
      <t>オロシウ</t>
    </rPh>
    <rPh sb="11" eb="12">
      <t>ギョウ</t>
    </rPh>
    <phoneticPr fontId="2"/>
  </si>
  <si>
    <t>５４　　　機械器具卸売業</t>
    <rPh sb="5" eb="7">
      <t>キカイ</t>
    </rPh>
    <rPh sb="7" eb="9">
      <t>キグ</t>
    </rPh>
    <rPh sb="9" eb="11">
      <t>オロシウ</t>
    </rPh>
    <rPh sb="11" eb="12">
      <t>ギョウ</t>
    </rPh>
    <phoneticPr fontId="2"/>
  </si>
  <si>
    <t>５３　　　建築材料，鉱物・金属材料等卸売業</t>
    <rPh sb="5" eb="7">
      <t>ケンチク</t>
    </rPh>
    <rPh sb="7" eb="9">
      <t>ザイリョウ</t>
    </rPh>
    <rPh sb="10" eb="12">
      <t>コウブツ</t>
    </rPh>
    <rPh sb="13" eb="15">
      <t>キンゾク</t>
    </rPh>
    <rPh sb="15" eb="17">
      <t>ザイリョウ</t>
    </rPh>
    <rPh sb="17" eb="18">
      <t>トウ</t>
    </rPh>
    <rPh sb="18" eb="20">
      <t>オロシウリ</t>
    </rPh>
    <rPh sb="20" eb="21">
      <t>ギョウ</t>
    </rPh>
    <phoneticPr fontId="2"/>
  </si>
  <si>
    <t>５２　　　飲食料品卸売業</t>
    <rPh sb="5" eb="6">
      <t>イン</t>
    </rPh>
    <rPh sb="6" eb="7">
      <t>タ</t>
    </rPh>
    <rPh sb="7" eb="8">
      <t>リョウ</t>
    </rPh>
    <rPh sb="8" eb="9">
      <t>ヒン</t>
    </rPh>
    <rPh sb="9" eb="11">
      <t>オロシウリ</t>
    </rPh>
    <rPh sb="11" eb="12">
      <t>ギョウ</t>
    </rPh>
    <phoneticPr fontId="2"/>
  </si>
  <si>
    <t>５１　　　繊維・衣服等卸売業</t>
    <phoneticPr fontId="2"/>
  </si>
  <si>
    <t>「５５　その他の卸売業」に含む</t>
    <rPh sb="6" eb="7">
      <t>タ</t>
    </rPh>
    <rPh sb="8" eb="10">
      <t>オロシウ</t>
    </rPh>
    <rPh sb="10" eb="11">
      <t>ギョウ</t>
    </rPh>
    <rPh sb="13" eb="14">
      <t>フク</t>
    </rPh>
    <phoneticPr fontId="2"/>
  </si>
  <si>
    <t>５０　　　各種商品卸売業</t>
    <rPh sb="5" eb="7">
      <t>カクシュ</t>
    </rPh>
    <rPh sb="7" eb="9">
      <t>ショウヒン</t>
    </rPh>
    <rPh sb="9" eb="11">
      <t>オロシウリ</t>
    </rPh>
    <rPh sb="11" eb="12">
      <t>ギョウ</t>
    </rPh>
    <phoneticPr fontId="2"/>
  </si>
  <si>
    <t>卸　売　業　計</t>
    <phoneticPr fontId="2"/>
  </si>
  <si>
    <t>合　　　　　　計</t>
    <phoneticPr fontId="2"/>
  </si>
  <si>
    <t>年間商品販売額（万円）</t>
    <rPh sb="0" eb="2">
      <t>ネンカン</t>
    </rPh>
    <rPh sb="2" eb="4">
      <t>ショウヒン</t>
    </rPh>
    <rPh sb="4" eb="6">
      <t>ハンバイ</t>
    </rPh>
    <rPh sb="6" eb="7">
      <t>ガク</t>
    </rPh>
    <rPh sb="8" eb="10">
      <t>マンエン</t>
    </rPh>
    <phoneticPr fontId="2"/>
  </si>
  <si>
    <t>従業者数【人】</t>
    <rPh sb="0" eb="1">
      <t>ジュウ</t>
    </rPh>
    <rPh sb="1" eb="4">
      <t>ギョウシャスウ</t>
    </rPh>
    <rPh sb="5" eb="6">
      <t>ニン</t>
    </rPh>
    <phoneticPr fontId="2"/>
  </si>
  <si>
    <t>商店数</t>
    <rPh sb="0" eb="1">
      <t>ショウ</t>
    </rPh>
    <rPh sb="1" eb="2">
      <t>テン</t>
    </rPh>
    <rPh sb="2" eb="3">
      <t>カズ</t>
    </rPh>
    <phoneticPr fontId="2"/>
  </si>
  <si>
    <t>産業中分類</t>
    <rPh sb="0" eb="2">
      <t>サンギョウ</t>
    </rPh>
    <rPh sb="2" eb="5">
      <t>チュウブンルイ</t>
    </rPh>
    <phoneticPr fontId="2"/>
  </si>
  <si>
    <t>６－１表 続き　
平成24年経済センサス-活動調査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</si>
  <si>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６－１表 続き　
平成26年商業統計調査 卸小売業　産業中分類別表
（管理・補助のみ商業事業所、細分類格付け不能、金額不明除く）</t>
    <rPh sb="3" eb="4">
      <t>ヒョウ</t>
    </rPh>
    <rPh sb="5" eb="6">
      <t>ツヅ</t>
    </rPh>
    <rPh sb="9" eb="11">
      <t>ヘイセイ</t>
    </rPh>
    <rPh sb="13" eb="14">
      <t>ネン</t>
    </rPh>
    <rPh sb="14" eb="16">
      <t>ショウギョウ</t>
    </rPh>
    <rPh sb="16" eb="18">
      <t>トウケイ</t>
    </rPh>
    <rPh sb="18" eb="20">
      <t>チョウサ</t>
    </rPh>
    <rPh sb="21" eb="22">
      <t>オロシ</t>
    </rPh>
    <rPh sb="22" eb="24">
      <t>コウリ</t>
    </rPh>
    <rPh sb="24" eb="25">
      <t>ギョウ</t>
    </rPh>
    <rPh sb="26" eb="28">
      <t>サンギョウ</t>
    </rPh>
    <rPh sb="28" eb="31">
      <t>チュウブンルイ</t>
    </rPh>
    <rPh sb="31" eb="32">
      <t>ベツ</t>
    </rPh>
    <rPh sb="32" eb="33">
      <t>ヒョウ</t>
    </rPh>
    <rPh sb="35" eb="37">
      <t>カンリ</t>
    </rPh>
    <rPh sb="38" eb="40">
      <t>ホジョ</t>
    </rPh>
    <rPh sb="42" eb="44">
      <t>ショウギョウ</t>
    </rPh>
    <rPh sb="44" eb="47">
      <t>ジギョウショ</t>
    </rPh>
    <rPh sb="48" eb="51">
      <t>サイブンルイ</t>
    </rPh>
    <rPh sb="51" eb="52">
      <t>カク</t>
    </rPh>
    <rPh sb="52" eb="53">
      <t>ヅ</t>
    </rPh>
    <rPh sb="54" eb="56">
      <t>フノウ</t>
    </rPh>
    <rPh sb="57" eb="59">
      <t>キンガク</t>
    </rPh>
    <rPh sb="59" eb="61">
      <t>フメイ</t>
    </rPh>
    <rPh sb="61" eb="62">
      <t>ノゾ</t>
    </rPh>
    <phoneticPr fontId="2"/>
  </si>
  <si>
    <t>従業者数（人）</t>
    <rPh sb="0" eb="1">
      <t>ジュウ</t>
    </rPh>
    <rPh sb="1" eb="4">
      <t>ギョウシャスウ</t>
    </rPh>
    <rPh sb="5" eb="6">
      <t>ニン</t>
    </rPh>
    <phoneticPr fontId="2"/>
  </si>
  <si>
    <t>６－１表 続き　
平成28年経済センサス-活動調査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</si>
  <si>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家具・じゅう器・機械器具小売業</t>
    <rPh sb="8" eb="10">
      <t>キカイ</t>
    </rPh>
    <rPh sb="10" eb="12">
      <t>キグ</t>
    </rPh>
    <phoneticPr fontId="2"/>
  </si>
  <si>
    <t>飲食料品小売業</t>
  </si>
  <si>
    <t>織物・衣服・身の回り品小売業</t>
    <rPh sb="8" eb="9">
      <t>マワ</t>
    </rPh>
    <phoneticPr fontId="2"/>
  </si>
  <si>
    <t>各種商品小売業</t>
  </si>
  <si>
    <t>一般卸売業、代理・仲立業</t>
  </si>
  <si>
    <t>平成  19 年</t>
    <rPh sb="0" eb="2">
      <t>ヘイセイ</t>
    </rPh>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</si>
  <si>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</si>
  <si>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</si>
  <si>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</si>
  <si>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</si>
  <si>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</si>
  <si>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小売額</t>
    <phoneticPr fontId="2"/>
  </si>
  <si>
    <t>卸売額</t>
    <phoneticPr fontId="2"/>
  </si>
  <si>
    <t>総　額</t>
    <phoneticPr fontId="2"/>
  </si>
  <si>
    <t>常用従業者</t>
  </si>
  <si>
    <t>個人事業主家族従業者又は有給役員</t>
    <phoneticPr fontId="2"/>
  </si>
  <si>
    <t>個　人</t>
    <phoneticPr fontId="2"/>
  </si>
  <si>
    <t>法人・その他</t>
  </si>
  <si>
    <t>商品手持額</t>
  </si>
  <si>
    <t xml:space="preserve"> 修理料、サービス料、仲立手数料等 の収入額</t>
  </si>
  <si>
    <t>年　間　商　品　販　売　額</t>
  </si>
  <si>
    <t>売場面積</t>
  </si>
  <si>
    <t>従　業　者　数</t>
    <phoneticPr fontId="2"/>
  </si>
  <si>
    <t>商　　店　　数</t>
  </si>
  <si>
    <t>区　分</t>
    <phoneticPr fontId="2"/>
  </si>
  <si>
    <t>（単位　金額万円・面積㎡）</t>
  </si>
  <si>
    <t>　売場面積については卸売業・仲立業は調査対象外（以下同じ）となっています。</t>
    <phoneticPr fontId="2"/>
  </si>
  <si>
    <t>６－２　産業中分類別商店数、従業者数、売場面積、年間商品販売額及び商品手持額等（卸・小売業）</t>
    <rPh sb="40" eb="41">
      <t>オロシ</t>
    </rPh>
    <rPh sb="42" eb="44">
      <t>コウリ</t>
    </rPh>
    <rPh sb="44" eb="45">
      <t>ギョウ</t>
    </rPh>
    <phoneticPr fontId="2"/>
  </si>
  <si>
    <t>店数</t>
    <rPh sb="0" eb="1">
      <t>ミセ</t>
    </rPh>
    <rPh sb="1" eb="2">
      <t>スウ</t>
    </rPh>
    <phoneticPr fontId="2"/>
  </si>
  <si>
    <t>（㎡）</t>
    <phoneticPr fontId="2"/>
  </si>
  <si>
    <t>（万円）</t>
    <rPh sb="1" eb="3">
      <t>マンエン</t>
    </rPh>
    <phoneticPr fontId="2"/>
  </si>
  <si>
    <t>（人）</t>
    <rPh sb="1" eb="2">
      <t>ニン</t>
    </rPh>
    <phoneticPr fontId="2"/>
  </si>
  <si>
    <t>サービス</t>
    <phoneticPr fontId="2"/>
  </si>
  <si>
    <t>（小売業のみ）</t>
    <rPh sb="1" eb="4">
      <t>コウリギョウ</t>
    </rPh>
    <phoneticPr fontId="2"/>
  </si>
  <si>
    <t>収入額</t>
    <rPh sb="0" eb="2">
      <t>シュウニュウ</t>
    </rPh>
    <rPh sb="2" eb="3">
      <t>ガク</t>
    </rPh>
    <phoneticPr fontId="2"/>
  </si>
  <si>
    <t>販売額</t>
    <rPh sb="0" eb="2">
      <t>ハンバイ</t>
    </rPh>
    <rPh sb="2" eb="3">
      <t>ガク</t>
    </rPh>
    <phoneticPr fontId="2"/>
  </si>
  <si>
    <t>受入者数</t>
    <rPh sb="0" eb="2">
      <t>ウケイレ</t>
    </rPh>
    <rPh sb="2" eb="3">
      <t>シャ</t>
    </rPh>
    <rPh sb="3" eb="4">
      <t>スウ</t>
    </rPh>
    <phoneticPr fontId="2"/>
  </si>
  <si>
    <t>雇用者数</t>
  </si>
  <si>
    <t>非セルフ</t>
    <rPh sb="0" eb="1">
      <t>ヒ</t>
    </rPh>
    <phoneticPr fontId="2"/>
  </si>
  <si>
    <t>セルフ</t>
    <phoneticPr fontId="2"/>
  </si>
  <si>
    <t>売場面積</t>
    <rPh sb="0" eb="2">
      <t>ウリバ</t>
    </rPh>
    <rPh sb="2" eb="4">
      <t>メンセキ</t>
    </rPh>
    <phoneticPr fontId="2"/>
  </si>
  <si>
    <t>その他の</t>
    <rPh sb="2" eb="3">
      <t>タ</t>
    </rPh>
    <phoneticPr fontId="2"/>
  </si>
  <si>
    <t>年間商品</t>
    <rPh sb="0" eb="2">
      <t>ネンカン</t>
    </rPh>
    <rPh sb="2" eb="4">
      <t>ショウヒン</t>
    </rPh>
    <phoneticPr fontId="2"/>
  </si>
  <si>
    <t>出向・派遣</t>
    <rPh sb="0" eb="2">
      <t>シュッコウ</t>
    </rPh>
    <rPh sb="3" eb="5">
      <t>ハケン</t>
    </rPh>
    <phoneticPr fontId="2"/>
  </si>
  <si>
    <t>臨　　　時</t>
    <rPh sb="0" eb="1">
      <t>ノゾム</t>
    </rPh>
    <rPh sb="4" eb="5">
      <t>ジ</t>
    </rPh>
    <phoneticPr fontId="2"/>
  </si>
  <si>
    <t>個人</t>
    <rPh sb="0" eb="2">
      <t>コジン</t>
    </rPh>
    <phoneticPr fontId="2"/>
  </si>
  <si>
    <t>法人</t>
    <rPh sb="0" eb="2">
      <t>ホウジン</t>
    </rPh>
    <phoneticPr fontId="2"/>
  </si>
  <si>
    <t>計</t>
    <rPh sb="0" eb="1">
      <t>ケイ</t>
    </rPh>
    <phoneticPr fontId="2"/>
  </si>
  <si>
    <t>従　業　者　数　（人）</t>
    <rPh sb="0" eb="1">
      <t>ジュウ</t>
    </rPh>
    <rPh sb="2" eb="3">
      <t>ギョウ</t>
    </rPh>
    <rPh sb="4" eb="5">
      <t>シャ</t>
    </rPh>
    <rPh sb="6" eb="7">
      <t>スウ</t>
    </rPh>
    <rPh sb="9" eb="10">
      <t>ニン</t>
    </rPh>
    <phoneticPr fontId="2"/>
  </si>
  <si>
    <t>商　　　　店　　　　数</t>
    <rPh sb="0" eb="1">
      <t>ショウ</t>
    </rPh>
    <rPh sb="5" eb="6">
      <t>テン</t>
    </rPh>
    <rPh sb="10" eb="11">
      <t>カズ</t>
    </rPh>
    <phoneticPr fontId="2"/>
  </si>
  <si>
    <t>産業分類別</t>
    <phoneticPr fontId="2"/>
  </si>
  <si>
    <t>※商業統計調査と比較し、集計区分が一部変更されています。</t>
    <rPh sb="1" eb="3">
      <t>ショウギョウ</t>
    </rPh>
    <rPh sb="3" eb="5">
      <t>トウケイ</t>
    </rPh>
    <rPh sb="5" eb="7">
      <t>チョウサ</t>
    </rPh>
    <rPh sb="8" eb="10">
      <t>ヒカク</t>
    </rPh>
    <rPh sb="12" eb="14">
      <t>シュウケイ</t>
    </rPh>
    <rPh sb="14" eb="16">
      <t>クブン</t>
    </rPh>
    <rPh sb="17" eb="19">
      <t>イチブ</t>
    </rPh>
    <rPh sb="19" eb="21">
      <t>ヘンコウ</t>
    </rPh>
    <phoneticPr fontId="2"/>
  </si>
  <si>
    <t>６－２表 続き　平成24年経済センサス-活動調査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</si>
  <si>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６－２表 続き　平成26年商業統計調査　卸小売業　産業中分類別
（管理・補助のみ事業所、細分類格付け不能、金額不明除く）</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7">
      <t>サンギョウ</t>
    </rPh>
    <rPh sb="27" eb="30">
      <t>チュウブンルイ</t>
    </rPh>
    <rPh sb="30" eb="31">
      <t>ベツ</t>
    </rPh>
    <rPh sb="33" eb="35">
      <t>カンリ</t>
    </rPh>
    <rPh sb="36" eb="38">
      <t>ホジョ</t>
    </rPh>
    <rPh sb="40" eb="43">
      <t>ジギョウショ</t>
    </rPh>
    <rPh sb="44" eb="47">
      <t>サイブンルイ</t>
    </rPh>
    <rPh sb="47" eb="48">
      <t>カク</t>
    </rPh>
    <rPh sb="48" eb="49">
      <t>ヅ</t>
    </rPh>
    <rPh sb="50" eb="52">
      <t>フノウ</t>
    </rPh>
    <rPh sb="53" eb="55">
      <t>キンガク</t>
    </rPh>
    <rPh sb="55" eb="57">
      <t>フメイ</t>
    </rPh>
    <rPh sb="57" eb="58">
      <t>ノゾ</t>
    </rPh>
    <phoneticPr fontId="2"/>
  </si>
  <si>
    <t>６－２表 続き　平成28年経済センサス-活動調査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</si>
  <si>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平成 19 年</t>
    <rPh sb="0" eb="2">
      <t>ヘイセイ</t>
    </rPh>
    <phoneticPr fontId="2"/>
  </si>
  <si>
    <t>1</t>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</si>
  <si>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</si>
  <si>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</si>
  <si>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</si>
  <si>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</si>
  <si>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</si>
  <si>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以上</t>
    <phoneticPr fontId="2"/>
  </si>
  <si>
    <t>９９人</t>
    <phoneticPr fontId="2"/>
  </si>
  <si>
    <t>４９人</t>
    <phoneticPr fontId="2"/>
  </si>
  <si>
    <t>２９人</t>
    <phoneticPr fontId="2"/>
  </si>
  <si>
    <t>１９人</t>
    <phoneticPr fontId="2"/>
  </si>
  <si>
    <t xml:space="preserve">      ９人</t>
    <phoneticPr fontId="2"/>
  </si>
  <si>
    <t xml:space="preserve">      ４人</t>
    <phoneticPr fontId="2"/>
  </si>
  <si>
    <t>１００人</t>
    <phoneticPr fontId="2"/>
  </si>
  <si>
    <t>５０～</t>
    <phoneticPr fontId="2"/>
  </si>
  <si>
    <t>３０～</t>
    <phoneticPr fontId="2"/>
  </si>
  <si>
    <t>２０～</t>
    <phoneticPr fontId="2"/>
  </si>
  <si>
    <t>１０～</t>
    <phoneticPr fontId="2"/>
  </si>
  <si>
    <t xml:space="preserve">  ５～</t>
    <phoneticPr fontId="2"/>
  </si>
  <si>
    <t xml:space="preserve">  ３～</t>
    <phoneticPr fontId="2"/>
  </si>
  <si>
    <t>２人以下</t>
    <rPh sb="2" eb="4">
      <t>イカ</t>
    </rPh>
    <phoneticPr fontId="2"/>
  </si>
  <si>
    <t>６－３　業種別、従業者規模別商店数（卸・小売業）</t>
    <phoneticPr fontId="2"/>
  </si>
  <si>
    <t>　　　　　(再掲)20人以下</t>
  </si>
  <si>
    <t>　　　　　(再掲)5人以下</t>
  </si>
  <si>
    <t>　　　　　出向・派遣従業者のみ</t>
  </si>
  <si>
    <t>　　　　　100人以上</t>
  </si>
  <si>
    <t>　　　　　50～99人</t>
  </si>
  <si>
    <t>　　　　　30～49人</t>
  </si>
  <si>
    <t>　　　　　20～29人</t>
  </si>
  <si>
    <t>　　　　　10～19人</t>
  </si>
  <si>
    <t>　　　　　5～9人</t>
  </si>
  <si>
    <t>　　　　　1～4人</t>
  </si>
  <si>
    <t>　　　I2 小売業 内格付不能</t>
  </si>
  <si>
    <t>　　　60 その他の小売業</t>
  </si>
  <si>
    <t>　　　I1 卸売業 内格付不能</t>
  </si>
  <si>
    <t>　　　59 機械器具小売業</t>
  </si>
  <si>
    <t>　　　61 無店舗小売業</t>
  </si>
  <si>
    <t>　　　58 飲食料品小売業</t>
  </si>
  <si>
    <t>事業所数</t>
    <rPh sb="0" eb="3">
      <t>ジギョウショ</t>
    </rPh>
    <rPh sb="3" eb="4">
      <t>スウ</t>
    </rPh>
    <phoneticPr fontId="2"/>
  </si>
  <si>
    <t>　　　（管理・補助のみ商業事業所、細分類格付け不能、金額不明含む）</t>
    <rPh sb="4" eb="6">
      <t>カンリ</t>
    </rPh>
    <rPh sb="7" eb="9">
      <t>ホジョ</t>
    </rPh>
    <rPh sb="11" eb="13">
      <t>ショウギョウ</t>
    </rPh>
    <rPh sb="13" eb="16">
      <t>ジギョウショ</t>
    </rPh>
    <rPh sb="17" eb="20">
      <t>サイブンルイ</t>
    </rPh>
    <rPh sb="20" eb="21">
      <t>カク</t>
    </rPh>
    <rPh sb="21" eb="22">
      <t>ヅ</t>
    </rPh>
    <rPh sb="23" eb="25">
      <t>フノウ</t>
    </rPh>
    <rPh sb="26" eb="28">
      <t>キンガク</t>
    </rPh>
    <rPh sb="28" eb="30">
      <t>フメイ</t>
    </rPh>
    <rPh sb="30" eb="31">
      <t>フク</t>
    </rPh>
    <phoneticPr fontId="2"/>
  </si>
  <si>
    <t>６－３表 続き　平成24年経済センサス-活動調査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</si>
  <si>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　　　57 織物・衣服・身の回り品小売業</t>
  </si>
  <si>
    <t>　　　54 機械器具卸売業</t>
  </si>
  <si>
    <t>　　　51 繊維・衣服等卸売業</t>
  </si>
  <si>
    <t>　　　56 各種商品小売業</t>
  </si>
  <si>
    <t>　　　53 建築材料，鉱物・金属材料等卸売業</t>
  </si>
  <si>
    <t>　　　50 各種商品卸売業</t>
  </si>
  <si>
    <t>　　　55 その他の卸売業</t>
  </si>
  <si>
    <t>　　　52 飲食料品卸売業</t>
  </si>
  <si>
    <t>　　I 卸売業，小売業</t>
  </si>
  <si>
    <t>以上</t>
    <rPh sb="0" eb="2">
      <t>イジョウ</t>
    </rPh>
    <phoneticPr fontId="2"/>
  </si>
  <si>
    <t>人</t>
    <rPh sb="0" eb="1">
      <t>ヒト</t>
    </rPh>
    <phoneticPr fontId="2"/>
  </si>
  <si>
    <t>以下</t>
    <rPh sb="0" eb="2">
      <t>イカ</t>
    </rPh>
    <phoneticPr fontId="2"/>
  </si>
  <si>
    <t>100人</t>
    <rPh sb="3" eb="4">
      <t>ニン</t>
    </rPh>
    <phoneticPr fontId="2"/>
  </si>
  <si>
    <t>50～99</t>
    <phoneticPr fontId="2"/>
  </si>
  <si>
    <t>30～49</t>
    <phoneticPr fontId="2"/>
  </si>
  <si>
    <t>20～29</t>
    <phoneticPr fontId="2"/>
  </si>
  <si>
    <t>10～19</t>
    <phoneticPr fontId="2"/>
  </si>
  <si>
    <t>5～9</t>
    <phoneticPr fontId="2"/>
  </si>
  <si>
    <t>3～4</t>
    <phoneticPr fontId="2"/>
  </si>
  <si>
    <t>2人</t>
    <rPh sb="1" eb="2">
      <t>ニン</t>
    </rPh>
    <phoneticPr fontId="2"/>
  </si>
  <si>
    <t>従　業　者　規　模　別</t>
    <rPh sb="0" eb="1">
      <t>ジュウ</t>
    </rPh>
    <rPh sb="2" eb="3">
      <t>ギョウ</t>
    </rPh>
    <rPh sb="4" eb="5">
      <t>シャ</t>
    </rPh>
    <rPh sb="6" eb="7">
      <t>キ</t>
    </rPh>
    <rPh sb="8" eb="9">
      <t>ボ</t>
    </rPh>
    <rPh sb="10" eb="11">
      <t>ベツ</t>
    </rPh>
    <phoneticPr fontId="2"/>
  </si>
  <si>
    <t>（管理・補助のみ商業事業所、細分類格付け不能、金額不明除く）</t>
    <rPh sb="1" eb="3">
      <t>カンリ</t>
    </rPh>
    <rPh sb="4" eb="6">
      <t>ホジョ</t>
    </rPh>
    <rPh sb="8" eb="10">
      <t>ショウギョウ</t>
    </rPh>
    <rPh sb="10" eb="13">
      <t>ジギョウショ</t>
    </rPh>
    <rPh sb="14" eb="17">
      <t>サイブンルイ</t>
    </rPh>
    <rPh sb="17" eb="18">
      <t>カク</t>
    </rPh>
    <rPh sb="18" eb="19">
      <t>ヅ</t>
    </rPh>
    <rPh sb="20" eb="22">
      <t>フノウ</t>
    </rPh>
    <rPh sb="23" eb="25">
      <t>キンガク</t>
    </rPh>
    <rPh sb="25" eb="27">
      <t>フメイ</t>
    </rPh>
    <rPh sb="27" eb="28">
      <t>ノゾ</t>
    </rPh>
    <phoneticPr fontId="2"/>
  </si>
  <si>
    <t>６－３表 続き　平成26年商業統計調査　卸小売業　従業者規模別商店数</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8">
      <t>ジュウギョウシャ</t>
    </rPh>
    <rPh sb="28" eb="31">
      <t>キボベツ</t>
    </rPh>
    <rPh sb="31" eb="34">
      <t>ショウテンスウ</t>
    </rPh>
    <phoneticPr fontId="2"/>
  </si>
  <si>
    <t>６－３表 続き　平成28年経済センサス-活動調査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</si>
  <si>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注１　管理や補助のみ商業事業所、細分類格付け不能、金額不明含む。</t>
    <rPh sb="0" eb="1">
      <t>チュウ</t>
    </rPh>
    <rPh sb="3" eb="5">
      <t>カンリ</t>
    </rPh>
    <rPh sb="6" eb="8">
      <t>ホジョ</t>
    </rPh>
    <rPh sb="10" eb="12">
      <t>ショウギョウ</t>
    </rPh>
    <rPh sb="12" eb="15">
      <t>ジギョウショ</t>
    </rPh>
    <rPh sb="16" eb="19">
      <t>サイブンルイ</t>
    </rPh>
    <rPh sb="19" eb="20">
      <t>カク</t>
    </rPh>
    <rPh sb="20" eb="21">
      <t>ヅ</t>
    </rPh>
    <rPh sb="22" eb="24">
      <t>フノウ</t>
    </rPh>
    <rPh sb="25" eb="27">
      <t>キンガク</t>
    </rPh>
    <rPh sb="27" eb="29">
      <t>フメイ</t>
    </rPh>
    <rPh sb="29" eb="30">
      <t>フク</t>
    </rPh>
    <phoneticPr fontId="2"/>
  </si>
  <si>
    <t>資料　商業統計調査、経済センサス-活動調査</t>
    <rPh sb="10" eb="12">
      <t>ケイザイ</t>
    </rPh>
    <rPh sb="17" eb="19">
      <t>カツドウ</t>
    </rPh>
    <rPh sb="19" eb="21">
      <t>チョウサ</t>
    </rPh>
    <phoneticPr fontId="2"/>
  </si>
  <si>
    <t xml:space="preserve">    28 注１</t>
    <rPh sb="7" eb="8">
      <t>チュウ</t>
    </rPh>
    <phoneticPr fontId="2"/>
  </si>
  <si>
    <t xml:space="preserve">    26 注１</t>
    <rPh sb="7" eb="8">
      <t>チュウ</t>
    </rPh>
    <phoneticPr fontId="2"/>
  </si>
  <si>
    <t xml:space="preserve">    24 注１</t>
    <rPh sb="7" eb="8">
      <t>チュウ</t>
    </rPh>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</si>
  <si>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</si>
  <si>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</si>
  <si>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</si>
  <si>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</si>
  <si>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</si>
  <si>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</si>
  <si>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 年</t>
    <rPh sb="0" eb="2">
      <t>ヘイセイ</t>
    </rPh>
    <phoneticPr fontId="2"/>
  </si>
  <si>
    <t>昭和 60 年</t>
    <phoneticPr fontId="2"/>
  </si>
  <si>
    <t>個　　人</t>
    <phoneticPr fontId="2"/>
  </si>
  <si>
    <t>法人、組合など</t>
    <phoneticPr fontId="2"/>
  </si>
  <si>
    <t>総　　数</t>
    <phoneticPr fontId="2"/>
  </si>
  <si>
    <t>　平成２４年及び平成２８年の数値は、経済センサス-活動調査の卸売業、小売業に関する調査結果に基づく数値となります。</t>
    <rPh sb="1" eb="3">
      <t>ヘイセイ</t>
    </rPh>
    <rPh sb="5" eb="6">
      <t>ネン</t>
    </rPh>
    <rPh sb="6" eb="7">
      <t>オヨ</t>
    </rPh>
    <rPh sb="8" eb="10">
      <t>ヘイセイ</t>
    </rPh>
    <rPh sb="12" eb="13">
      <t>ネン</t>
    </rPh>
    <rPh sb="14" eb="16">
      <t>スウチ</t>
    </rPh>
    <rPh sb="18" eb="20">
      <t>ケイザイ</t>
    </rPh>
    <rPh sb="25" eb="27">
      <t>カツドウ</t>
    </rPh>
    <rPh sb="27" eb="29">
      <t>チョウサ</t>
    </rPh>
    <rPh sb="30" eb="31">
      <t>オロシ</t>
    </rPh>
    <rPh sb="31" eb="32">
      <t>ウ</t>
    </rPh>
    <rPh sb="32" eb="33">
      <t>ギョウ</t>
    </rPh>
    <rPh sb="34" eb="36">
      <t>コウリ</t>
    </rPh>
    <rPh sb="36" eb="37">
      <t>ギョウ</t>
    </rPh>
    <rPh sb="38" eb="39">
      <t>カン</t>
    </rPh>
    <rPh sb="41" eb="43">
      <t>チョウサ</t>
    </rPh>
    <rPh sb="43" eb="45">
      <t>ケッカ</t>
    </rPh>
    <rPh sb="46" eb="47">
      <t>モト</t>
    </rPh>
    <rPh sb="49" eb="51">
      <t>スウチ</t>
    </rPh>
    <phoneticPr fontId="2"/>
  </si>
  <si>
    <t>６－４　経営組織別商店数（卸・小売業）</t>
    <phoneticPr fontId="2"/>
  </si>
  <si>
    <t>資料　経済センサス-活動調査　（管理・補助のみ商業事業所、細分類格付け不能、金額不明除く）</t>
    <rPh sb="0" eb="2">
      <t>シリョウ</t>
    </rPh>
    <rPh sb="3" eb="5">
      <t>ケイザイ</t>
    </rPh>
    <rPh sb="10" eb="12">
      <t>カツドウ</t>
    </rPh>
    <rPh sb="12" eb="14">
      <t>チョウサ</t>
    </rPh>
    <rPh sb="16" eb="18">
      <t>カンリ</t>
    </rPh>
    <rPh sb="19" eb="21">
      <t>ホジョ</t>
    </rPh>
    <rPh sb="23" eb="25">
      <t>ショウギョウ</t>
    </rPh>
    <rPh sb="25" eb="28">
      <t>ジギョウショ</t>
    </rPh>
    <rPh sb="29" eb="32">
      <t>サイブンルイ</t>
    </rPh>
    <rPh sb="32" eb="33">
      <t>カク</t>
    </rPh>
    <rPh sb="33" eb="34">
      <t>ヅ</t>
    </rPh>
    <rPh sb="35" eb="37">
      <t>フノウ</t>
    </rPh>
    <rPh sb="38" eb="40">
      <t>キンガク</t>
    </rPh>
    <rPh sb="40" eb="42">
      <t>フメイ</t>
    </rPh>
    <rPh sb="42" eb="43">
      <t>ノゾ</t>
    </rPh>
    <phoneticPr fontId="2"/>
  </si>
  <si>
    <t>平成28年</t>
    <rPh sb="0" eb="2">
      <t>ヘイセイ</t>
    </rPh>
    <rPh sb="4" eb="5">
      <t>ネン</t>
    </rPh>
    <phoneticPr fontId="2"/>
  </si>
  <si>
    <t>平成26年</t>
    <rPh sb="0" eb="2">
      <t>ヘイセイ</t>
    </rPh>
    <rPh sb="4" eb="5">
      <t>ネン</t>
    </rPh>
    <phoneticPr fontId="2"/>
  </si>
  <si>
    <t>平成24年</t>
    <rPh sb="0" eb="2">
      <t>ヘイセイ</t>
    </rPh>
    <rPh sb="4" eb="5">
      <t>ネン</t>
    </rPh>
    <phoneticPr fontId="2"/>
  </si>
  <si>
    <t>６１　　　
無店舗小売業</t>
    <rPh sb="6" eb="7">
      <t>ム</t>
    </rPh>
    <rPh sb="7" eb="9">
      <t>テンポ</t>
    </rPh>
    <rPh sb="9" eb="12">
      <t>コウリギョウ</t>
    </rPh>
    <phoneticPr fontId="2"/>
  </si>
  <si>
    <t>６０　
その他の小売業</t>
    <rPh sb="6" eb="7">
      <t>タ</t>
    </rPh>
    <rPh sb="8" eb="11">
      <t>コウリギョウ</t>
    </rPh>
    <phoneticPr fontId="2"/>
  </si>
  <si>
    <t>５９　　　
機械器具小売業</t>
    <rPh sb="6" eb="8">
      <t>キカイ</t>
    </rPh>
    <rPh sb="8" eb="10">
      <t>キグ</t>
    </rPh>
    <rPh sb="10" eb="12">
      <t>コウ</t>
    </rPh>
    <rPh sb="12" eb="13">
      <t>ギョウ</t>
    </rPh>
    <phoneticPr fontId="2"/>
  </si>
  <si>
    <t>５８　　　
飲食料品小売業</t>
    <rPh sb="6" eb="8">
      <t>インショク</t>
    </rPh>
    <rPh sb="8" eb="9">
      <t>リョウ</t>
    </rPh>
    <rPh sb="9" eb="10">
      <t>ヒン</t>
    </rPh>
    <rPh sb="10" eb="13">
      <t>コウリギョウ</t>
    </rPh>
    <phoneticPr fontId="2"/>
  </si>
  <si>
    <t>５７　　　
織物・衣服・身の回り品小売業</t>
    <rPh sb="6" eb="8">
      <t>オリモノ</t>
    </rPh>
    <rPh sb="9" eb="11">
      <t>イフク</t>
    </rPh>
    <rPh sb="12" eb="13">
      <t>ミ</t>
    </rPh>
    <rPh sb="14" eb="15">
      <t>マワ</t>
    </rPh>
    <rPh sb="16" eb="17">
      <t>ヒン</t>
    </rPh>
    <rPh sb="17" eb="20">
      <t>コウリギョウ</t>
    </rPh>
    <phoneticPr fontId="2"/>
  </si>
  <si>
    <t>５６
各種商品小売業</t>
    <phoneticPr fontId="2"/>
  </si>
  <si>
    <t>総数</t>
    <rPh sb="0" eb="2">
      <t>ソウスウ</t>
    </rPh>
    <phoneticPr fontId="2"/>
  </si>
  <si>
    <t>小売業</t>
    <rPh sb="0" eb="2">
      <t>コウリ</t>
    </rPh>
    <rPh sb="2" eb="3">
      <t>ギョウ</t>
    </rPh>
    <phoneticPr fontId="2"/>
  </si>
  <si>
    <t>（単位　㎡）</t>
    <phoneticPr fontId="2"/>
  </si>
  <si>
    <t>その他</t>
    <phoneticPr fontId="2"/>
  </si>
  <si>
    <t>家具・じゅう器・機械器具</t>
    <rPh sb="6" eb="7">
      <t>キ</t>
    </rPh>
    <rPh sb="8" eb="10">
      <t>キカイ</t>
    </rPh>
    <rPh sb="10" eb="12">
      <t>キグ</t>
    </rPh>
    <phoneticPr fontId="2"/>
  </si>
  <si>
    <t>自動車・　　　　自転車</t>
    <phoneticPr fontId="2"/>
  </si>
  <si>
    <t>飲食料品</t>
    <phoneticPr fontId="2"/>
  </si>
  <si>
    <t>織物・衣服・身の回り品</t>
    <phoneticPr fontId="2"/>
  </si>
  <si>
    <t>各種商品</t>
    <phoneticPr fontId="2"/>
  </si>
  <si>
    <t>小　　　　　　　　　　売　　　　　　　　　　業</t>
  </si>
  <si>
    <t>６－５　売場面積（小売業のみ）</t>
    <phoneticPr fontId="2"/>
  </si>
  <si>
    <t>（万円）</t>
  </si>
  <si>
    <t>平成　3 年</t>
    <rPh sb="5" eb="6">
      <t>ネン</t>
    </rPh>
    <phoneticPr fontId="2"/>
  </si>
  <si>
    <t>　／売場面積</t>
  </si>
  <si>
    <t>（㎡）</t>
  </si>
  <si>
    <t>　／従業者数</t>
  </si>
  <si>
    <t>自動車・自転車</t>
    <phoneticPr fontId="2"/>
  </si>
  <si>
    <t>飲食料品</t>
  </si>
  <si>
    <t>各種商品</t>
  </si>
  <si>
    <t>６－６　従業者１人当たり売場面積及び売場面積１㎡当たり年間商品販売額（小売業）</t>
    <rPh sb="31" eb="34">
      <t>ハンバイガク</t>
    </rPh>
    <rPh sb="35" eb="37">
      <t>コウリ</t>
    </rPh>
    <rPh sb="37" eb="38">
      <t>ギョウ</t>
    </rPh>
    <phoneticPr fontId="2"/>
  </si>
  <si>
    <t>資料　経済センサス-活動調査</t>
    <rPh sb="0" eb="2">
      <t>シリョウ</t>
    </rPh>
    <rPh sb="3" eb="5">
      <t>ケイザイ</t>
    </rPh>
    <rPh sb="10" eb="12">
      <t>カツドウ</t>
    </rPh>
    <rPh sb="12" eb="14">
      <t>チョウサ</t>
    </rPh>
    <phoneticPr fontId="2"/>
  </si>
  <si>
    <t>年間商品販売額（万円）/売場面積（㎡）</t>
    <rPh sb="0" eb="2">
      <t>ネンカン</t>
    </rPh>
    <rPh sb="2" eb="4">
      <t>ショウヒン</t>
    </rPh>
    <rPh sb="4" eb="6">
      <t>ハンバイ</t>
    </rPh>
    <rPh sb="6" eb="7">
      <t>ガク</t>
    </rPh>
    <rPh sb="8" eb="10">
      <t>マンエン</t>
    </rPh>
    <rPh sb="12" eb="13">
      <t>ウ</t>
    </rPh>
    <rPh sb="13" eb="14">
      <t>バ</t>
    </rPh>
    <rPh sb="14" eb="16">
      <t>メンセキ</t>
    </rPh>
    <phoneticPr fontId="2"/>
  </si>
  <si>
    <t>売場面積（㎡）/従業者数</t>
    <rPh sb="0" eb="1">
      <t>ウ</t>
    </rPh>
    <rPh sb="1" eb="2">
      <t>バ</t>
    </rPh>
    <rPh sb="2" eb="4">
      <t>メンセキ</t>
    </rPh>
    <rPh sb="8" eb="9">
      <t>ジュウ</t>
    </rPh>
    <rPh sb="9" eb="12">
      <t>ギョウシャスウ</t>
    </rPh>
    <phoneticPr fontId="2"/>
  </si>
  <si>
    <t>６０　
その他の小売業（56各種商品小売業含む）</t>
    <rPh sb="6" eb="7">
      <t>タ</t>
    </rPh>
    <rPh sb="8" eb="11">
      <t>コウリギョウ</t>
    </rPh>
    <rPh sb="14" eb="16">
      <t>カクシュ</t>
    </rPh>
    <rPh sb="16" eb="18">
      <t>ショウヒン</t>
    </rPh>
    <rPh sb="18" eb="20">
      <t>コウリ</t>
    </rPh>
    <rPh sb="20" eb="21">
      <t>ギョウ</t>
    </rPh>
    <rPh sb="21" eb="22">
      <t>フク</t>
    </rPh>
    <phoneticPr fontId="2"/>
  </si>
  <si>
    <t>　　（平成24年経済センサス-活動調査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</si>
  <si>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６－６表 続き　従業者１人当たり売場面積及び売場面積１㎡当たり年間商品販売額（小売業）</t>
    <rPh sb="3" eb="4">
      <t>ヒョウ</t>
    </rPh>
    <rPh sb="5" eb="6">
      <t>ツヅ</t>
    </rPh>
    <rPh sb="35" eb="38">
      <t>ハンバイガク</t>
    </rPh>
    <rPh sb="39" eb="41">
      <t>コウリ</t>
    </rPh>
    <rPh sb="41" eb="42">
      <t>ギョウ</t>
    </rPh>
    <phoneticPr fontId="2"/>
  </si>
  <si>
    <t>資料　商業統計調査</t>
    <rPh sb="0" eb="2">
      <t>シリョウ</t>
    </rPh>
    <rPh sb="3" eb="7">
      <t>ショウギョウトウケイ</t>
    </rPh>
    <rPh sb="7" eb="9">
      <t>チョウサ</t>
    </rPh>
    <phoneticPr fontId="2"/>
  </si>
  <si>
    <t>平成27年</t>
    <rPh sb="0" eb="2">
      <t>ヘイセイ</t>
    </rPh>
    <rPh sb="4" eb="5">
      <t>ネン</t>
    </rPh>
    <phoneticPr fontId="2"/>
  </si>
  <si>
    <t>　　（平成26年商業統計調査　管理・補助のみ商業事業所、細分類格付け不能、金額不明除く）</t>
    <rPh sb="3" eb="5">
      <t>ヘイセイ</t>
    </rPh>
    <rPh sb="7" eb="8">
      <t>ネン</t>
    </rPh>
    <rPh sb="8" eb="10">
      <t>ショウギョウ</t>
    </rPh>
    <rPh sb="10" eb="12">
      <t>トウケイ</t>
    </rPh>
    <rPh sb="12" eb="14">
      <t>チョウサ</t>
    </rPh>
    <rPh sb="15" eb="17">
      <t>カンリ</t>
    </rPh>
    <rPh sb="18" eb="20">
      <t>ホジョ</t>
    </rPh>
    <rPh sb="22" eb="24">
      <t>ショウギョウ</t>
    </rPh>
    <rPh sb="24" eb="27">
      <t>ジギョウショ</t>
    </rPh>
    <rPh sb="28" eb="31">
      <t>サイブンルイ</t>
    </rPh>
    <rPh sb="31" eb="32">
      <t>カク</t>
    </rPh>
    <rPh sb="32" eb="33">
      <t>ヅ</t>
    </rPh>
    <rPh sb="34" eb="36">
      <t>フノウ</t>
    </rPh>
    <rPh sb="37" eb="39">
      <t>キンガク</t>
    </rPh>
    <rPh sb="39" eb="41">
      <t>フメイ</t>
    </rPh>
    <rPh sb="41" eb="42">
      <t>ノゾ</t>
    </rPh>
    <phoneticPr fontId="2"/>
  </si>
  <si>
    <t>　　（平成28年経済センサス-活動調査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</si>
  <si>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※前回表まで幸町10～15を除いておりましたが、集計区域の都合により今回表から幸町全体を集計対象とします。</t>
    <rPh sb="1" eb="3">
      <t>ゼンカイ</t>
    </rPh>
    <rPh sb="3" eb="4">
      <t>ヒョウ</t>
    </rPh>
    <rPh sb="6" eb="7">
      <t>サイワ</t>
    </rPh>
    <rPh sb="7" eb="8">
      <t>マチ</t>
    </rPh>
    <rPh sb="14" eb="15">
      <t>ノゾ</t>
    </rPh>
    <rPh sb="24" eb="26">
      <t>シュウケイ</t>
    </rPh>
    <rPh sb="26" eb="28">
      <t>クイキ</t>
    </rPh>
    <rPh sb="29" eb="31">
      <t>ツゴウ</t>
    </rPh>
    <rPh sb="34" eb="36">
      <t>コンカイ</t>
    </rPh>
    <rPh sb="36" eb="37">
      <t>ヒョウ</t>
    </rPh>
    <rPh sb="39" eb="41">
      <t>サイワイチョウ</t>
    </rPh>
    <rPh sb="41" eb="43">
      <t>ゼンタイ</t>
    </rPh>
    <rPh sb="44" eb="46">
      <t>シュウケイ</t>
    </rPh>
    <rPh sb="46" eb="48">
      <t>タイショウ</t>
    </rPh>
    <phoneticPr fontId="2"/>
  </si>
  <si>
    <t>香澄町１～３丁目、幸町</t>
    <phoneticPr fontId="2"/>
  </si>
  <si>
    <t>Ｃ地区※</t>
    <phoneticPr fontId="2"/>
  </si>
  <si>
    <t>本町１・２丁目、十日町１～４丁目</t>
    <phoneticPr fontId="2"/>
  </si>
  <si>
    <t>Ｂ地区</t>
    <phoneticPr fontId="2"/>
  </si>
  <si>
    <t>七日町１・２丁目、旅篭町２丁目</t>
    <phoneticPr fontId="2"/>
  </si>
  <si>
    <t>Ａ地区</t>
    <phoneticPr fontId="2"/>
  </si>
  <si>
    <t>従業者１人当たり      年間商品販売額</t>
    <phoneticPr fontId="2"/>
  </si>
  <si>
    <t>従業者数</t>
  </si>
  <si>
    <t>年　平　均　増　減　率　（％）</t>
    <rPh sb="0" eb="1">
      <t>ネン</t>
    </rPh>
    <rPh sb="2" eb="3">
      <t>タイラ</t>
    </rPh>
    <rPh sb="4" eb="5">
      <t>ヒトシ</t>
    </rPh>
    <rPh sb="6" eb="7">
      <t>ゾウ</t>
    </rPh>
    <rPh sb="8" eb="9">
      <t>ゲン</t>
    </rPh>
    <phoneticPr fontId="2"/>
  </si>
  <si>
    <t>従業者１人当たり                   
 年間商品販売額（万円）</t>
    <phoneticPr fontId="2"/>
  </si>
  <si>
    <t>年間商品販売額（万円）</t>
  </si>
  <si>
    <t>売場面積（㎡）</t>
  </si>
  <si>
    <t>該当町丁名</t>
    <phoneticPr fontId="2"/>
  </si>
  <si>
    <t>　平成１９年商業統計調査は6月1日現在、平成２４年経済センサス-活動調査は2月1日現在です。</t>
    <rPh sb="1" eb="3">
      <t>ヘイセイ</t>
    </rPh>
    <rPh sb="5" eb="6">
      <t>ネン</t>
    </rPh>
    <rPh sb="6" eb="8">
      <t>ショウギョウ</t>
    </rPh>
    <rPh sb="8" eb="10">
      <t>トウケイ</t>
    </rPh>
    <rPh sb="10" eb="12">
      <t>チョウサ</t>
    </rPh>
    <rPh sb="14" eb="15">
      <t>ガツ</t>
    </rPh>
    <rPh sb="16" eb="17">
      <t>ニチ</t>
    </rPh>
    <rPh sb="17" eb="19">
      <t>ゲンザイ</t>
    </rPh>
    <rPh sb="20" eb="22">
      <t>ヘイセイ</t>
    </rPh>
    <rPh sb="24" eb="25">
      <t>ネン</t>
    </rPh>
    <rPh sb="25" eb="27">
      <t>ケイザイ</t>
    </rPh>
    <rPh sb="32" eb="34">
      <t>カツドウ</t>
    </rPh>
    <rPh sb="34" eb="36">
      <t>チョウサ</t>
    </rPh>
    <rPh sb="38" eb="39">
      <t>ガツ</t>
    </rPh>
    <rPh sb="40" eb="41">
      <t>ニチ</t>
    </rPh>
    <rPh sb="41" eb="43">
      <t>ゲンザイ</t>
    </rPh>
    <phoneticPr fontId="2"/>
  </si>
  <si>
    <t>　平成２４年の数値は、平成２４年経済センサス-活動調査の卸売業、小売業に関する調査結果に基づく数値となります。</t>
    <rPh sb="1" eb="3">
      <t>ヘイセイ</t>
    </rPh>
    <rPh sb="5" eb="6">
      <t>ネン</t>
    </rPh>
    <rPh sb="7" eb="9">
      <t>スウチ</t>
    </rPh>
    <rPh sb="11" eb="13">
      <t>ヘイセイ</t>
    </rPh>
    <rPh sb="15" eb="16">
      <t>ネン</t>
    </rPh>
    <rPh sb="16" eb="18">
      <t>ケイザイ</t>
    </rPh>
    <rPh sb="23" eb="25">
      <t>カツドウ</t>
    </rPh>
    <rPh sb="25" eb="27">
      <t>チョウサ</t>
    </rPh>
    <rPh sb="28" eb="29">
      <t>オロシ</t>
    </rPh>
    <rPh sb="29" eb="30">
      <t>ウ</t>
    </rPh>
    <rPh sb="30" eb="31">
      <t>ギョウ</t>
    </rPh>
    <rPh sb="32" eb="34">
      <t>コウリ</t>
    </rPh>
    <rPh sb="34" eb="35">
      <t>ギョウ</t>
    </rPh>
    <rPh sb="36" eb="37">
      <t>カン</t>
    </rPh>
    <rPh sb="39" eb="41">
      <t>チョウサ</t>
    </rPh>
    <rPh sb="41" eb="43">
      <t>ケッカ</t>
    </rPh>
    <rPh sb="44" eb="45">
      <t>モト</t>
    </rPh>
    <rPh sb="47" eb="49">
      <t>スウチ</t>
    </rPh>
    <phoneticPr fontId="2"/>
  </si>
  <si>
    <t>６－７　中心商店街の地区の比較（卸・小売業）</t>
    <phoneticPr fontId="2"/>
  </si>
  <si>
    <t>資料　山形小売酒販組合　</t>
    <rPh sb="3" eb="5">
      <t>ヤマガタ</t>
    </rPh>
    <rPh sb="5" eb="7">
      <t>コウリ</t>
    </rPh>
    <rPh sb="7" eb="9">
      <t>シュハン</t>
    </rPh>
    <rPh sb="9" eb="11">
      <t>クミアイ</t>
    </rPh>
    <phoneticPr fontId="2"/>
  </si>
  <si>
    <t>30</t>
    <phoneticPr fontId="2"/>
  </si>
  <si>
    <t>29</t>
  </si>
  <si>
    <t>28</t>
  </si>
  <si>
    <t>27</t>
  </si>
  <si>
    <t>26</t>
  </si>
  <si>
    <t>25</t>
    <phoneticPr fontId="2"/>
  </si>
  <si>
    <t>24</t>
    <phoneticPr fontId="2"/>
  </si>
  <si>
    <t>23</t>
  </si>
  <si>
    <t>22</t>
  </si>
  <si>
    <t>21</t>
    <phoneticPr fontId="2"/>
  </si>
  <si>
    <t>20</t>
    <phoneticPr fontId="2"/>
  </si>
  <si>
    <t>19</t>
    <phoneticPr fontId="2"/>
  </si>
  <si>
    <t>18</t>
    <phoneticPr fontId="2"/>
  </si>
  <si>
    <t>平成17年度</t>
    <rPh sb="0" eb="2">
      <t>ヘイセイ</t>
    </rPh>
    <rPh sb="4" eb="6">
      <t>ネンド</t>
    </rPh>
    <phoneticPr fontId="2"/>
  </si>
  <si>
    <t>ウィスキー類</t>
  </si>
  <si>
    <t>雑　酒</t>
    <phoneticPr fontId="2"/>
  </si>
  <si>
    <t>ビール</t>
    <phoneticPr fontId="2"/>
  </si>
  <si>
    <t>焼　酎</t>
    <phoneticPr fontId="2"/>
  </si>
  <si>
    <t>合成清酒</t>
  </si>
  <si>
    <t>清　酒</t>
    <phoneticPr fontId="2"/>
  </si>
  <si>
    <t>（容量単位　㍑）</t>
  </si>
  <si>
    <t>　山形小売酒販組合組合員消費量のうち山形市分について掲げたものです。</t>
    <rPh sb="1" eb="3">
      <t>ヤマガタ</t>
    </rPh>
    <rPh sb="3" eb="5">
      <t>コウリ</t>
    </rPh>
    <rPh sb="5" eb="7">
      <t>シュハン</t>
    </rPh>
    <rPh sb="7" eb="9">
      <t>クミアイ</t>
    </rPh>
    <rPh sb="9" eb="12">
      <t>クミアイイン</t>
    </rPh>
    <rPh sb="12" eb="15">
      <t>ショウヒリョウ</t>
    </rPh>
    <rPh sb="18" eb="20">
      <t>ヤマガタ</t>
    </rPh>
    <rPh sb="20" eb="21">
      <t>シ</t>
    </rPh>
    <rPh sb="21" eb="22">
      <t>ブン</t>
    </rPh>
    <phoneticPr fontId="2"/>
  </si>
  <si>
    <t>６－８　酒類の消費量</t>
    <phoneticPr fontId="2"/>
  </si>
  <si>
    <t>資料　一般社団法人山形県銀行協会、日本政策金融公庫山形支店、山形信用金庫、東北労働金庫山形県本部、県医師信用組合、商工組合中央金庫山形支店、山形市農業協同組合、山形農業協同組合</t>
    <rPh sb="3" eb="5">
      <t>イッパン</t>
    </rPh>
    <rPh sb="5" eb="7">
      <t>シャダン</t>
    </rPh>
    <rPh sb="7" eb="9">
      <t>ホウジン</t>
    </rPh>
    <rPh sb="9" eb="12">
      <t>ヤマガタケン</t>
    </rPh>
    <rPh sb="12" eb="14">
      <t>ギンコウ</t>
    </rPh>
    <rPh sb="14" eb="16">
      <t>キョウカイ</t>
    </rPh>
    <rPh sb="17" eb="19">
      <t>ニホン</t>
    </rPh>
    <rPh sb="19" eb="21">
      <t>セイサク</t>
    </rPh>
    <phoneticPr fontId="2"/>
  </si>
  <si>
    <t>※この表で、日本政策金融公庫山形支店の貸出件数、貸出金については、各年度、各月の貸出実績であり、国民生活事業のみの数値となります。</t>
    <phoneticPr fontId="2"/>
  </si>
  <si>
    <t xml:space="preserve">   3</t>
    <phoneticPr fontId="2"/>
  </si>
  <si>
    <t xml:space="preserve">   2</t>
    <phoneticPr fontId="2"/>
  </si>
  <si>
    <t>12</t>
    <phoneticPr fontId="2"/>
  </si>
  <si>
    <t>11</t>
    <phoneticPr fontId="2"/>
  </si>
  <si>
    <t>10</t>
    <phoneticPr fontId="2"/>
  </si>
  <si>
    <t xml:space="preserve">  9</t>
    <phoneticPr fontId="2"/>
  </si>
  <si>
    <t xml:space="preserve">  8</t>
    <phoneticPr fontId="2"/>
  </si>
  <si>
    <t xml:space="preserve">  7</t>
    <phoneticPr fontId="2"/>
  </si>
  <si>
    <t xml:space="preserve">  6</t>
    <phoneticPr fontId="2"/>
  </si>
  <si>
    <t xml:space="preserve">  5</t>
    <phoneticPr fontId="2"/>
  </si>
  <si>
    <t>月末</t>
    <rPh sb="0" eb="2">
      <t>ゲツマツ</t>
    </rPh>
    <phoneticPr fontId="2"/>
  </si>
  <si>
    <t>年度末</t>
    <rPh sb="0" eb="3">
      <t>ネンドマツ</t>
    </rPh>
    <phoneticPr fontId="2"/>
  </si>
  <si>
    <t>平成26</t>
    <rPh sb="0" eb="2">
      <t>ヘイセイ</t>
    </rPh>
    <phoneticPr fontId="2"/>
  </si>
  <si>
    <t>貸出金</t>
    <phoneticPr fontId="2"/>
  </si>
  <si>
    <t>預　金</t>
    <phoneticPr fontId="2"/>
  </si>
  <si>
    <t>貸出件数</t>
    <phoneticPr fontId="2"/>
  </si>
  <si>
    <t>農業協同組合</t>
    <phoneticPr fontId="2"/>
  </si>
  <si>
    <t>商工組合中央金庫山形支店</t>
  </si>
  <si>
    <t>信用組合</t>
    <rPh sb="2" eb="4">
      <t>クミアイ</t>
    </rPh>
    <phoneticPr fontId="2"/>
  </si>
  <si>
    <t>信用金庫・東北労働金庫山形県本部</t>
    <rPh sb="5" eb="7">
      <t>トウホク</t>
    </rPh>
    <rPh sb="11" eb="14">
      <t>ヤマガタケン</t>
    </rPh>
    <rPh sb="14" eb="16">
      <t>ホンブ</t>
    </rPh>
    <phoneticPr fontId="2"/>
  </si>
  <si>
    <t>日本政策金融公庫山形支店※</t>
    <rPh sb="0" eb="2">
      <t>ニホン</t>
    </rPh>
    <rPh sb="2" eb="4">
      <t>セイサク</t>
    </rPh>
    <rPh sb="4" eb="6">
      <t>キンユウ</t>
    </rPh>
    <phoneticPr fontId="2"/>
  </si>
  <si>
    <t>普通銀行等</t>
    <rPh sb="4" eb="5">
      <t>トウ</t>
    </rPh>
    <phoneticPr fontId="2"/>
  </si>
  <si>
    <t>６－９　各種金融機関の預金及び貸出金</t>
    <phoneticPr fontId="2"/>
  </si>
  <si>
    <t>資料　一般社団法人山形県銀行協会</t>
    <rPh sb="3" eb="5">
      <t>イッパン</t>
    </rPh>
    <rPh sb="5" eb="7">
      <t>シャダン</t>
    </rPh>
    <rPh sb="7" eb="9">
      <t>ホウジン</t>
    </rPh>
    <phoneticPr fontId="2"/>
  </si>
  <si>
    <t xml:space="preserve">            12</t>
    <phoneticPr fontId="2"/>
  </si>
  <si>
    <t xml:space="preserve">            11</t>
    <phoneticPr fontId="2"/>
  </si>
  <si>
    <t xml:space="preserve">             9</t>
    <phoneticPr fontId="2"/>
  </si>
  <si>
    <t xml:space="preserve">             8</t>
    <phoneticPr fontId="2"/>
  </si>
  <si>
    <t xml:space="preserve">             7</t>
    <phoneticPr fontId="2"/>
  </si>
  <si>
    <t xml:space="preserve">             6</t>
    <phoneticPr fontId="2"/>
  </si>
  <si>
    <t>令和元.5</t>
    <rPh sb="0" eb="2">
      <t>レイワ</t>
    </rPh>
    <rPh sb="2" eb="3">
      <t>モト</t>
    </rPh>
    <phoneticPr fontId="2"/>
  </si>
  <si>
    <t xml:space="preserve">             4</t>
    <phoneticPr fontId="2"/>
  </si>
  <si>
    <t xml:space="preserve">             3</t>
    <phoneticPr fontId="2"/>
  </si>
  <si>
    <t xml:space="preserve">             2</t>
    <phoneticPr fontId="2"/>
  </si>
  <si>
    <t>月</t>
    <rPh sb="0" eb="1">
      <t>ツキ</t>
    </rPh>
    <phoneticPr fontId="2"/>
  </si>
  <si>
    <t>　　      平成31. 1</t>
    <rPh sb="8" eb="10">
      <t>ヘイセイ</t>
    </rPh>
    <phoneticPr fontId="2"/>
  </si>
  <si>
    <t>年</t>
    <rPh sb="0" eb="1">
      <t>ネン</t>
    </rPh>
    <phoneticPr fontId="2"/>
  </si>
  <si>
    <t>令和元</t>
    <rPh sb="0" eb="2">
      <t>レイワ</t>
    </rPh>
    <rPh sb="2" eb="3">
      <t>ガン</t>
    </rPh>
    <phoneticPr fontId="2"/>
  </si>
  <si>
    <t>29</t>
    <phoneticPr fontId="2"/>
  </si>
  <si>
    <t>28</t>
    <phoneticPr fontId="2"/>
  </si>
  <si>
    <t>27</t>
    <phoneticPr fontId="2"/>
  </si>
  <si>
    <t>金　額</t>
    <phoneticPr fontId="2"/>
  </si>
  <si>
    <t>枚　数</t>
    <phoneticPr fontId="2"/>
  </si>
  <si>
    <t>取　引　停　止</t>
    <phoneticPr fontId="2"/>
  </si>
  <si>
    <t>不　渡　手　形</t>
    <phoneticPr fontId="2"/>
  </si>
  <si>
    <t>手　形　交　換　高</t>
  </si>
  <si>
    <t>（単位：枚、千円）</t>
    <rPh sb="4" eb="5">
      <t>マイ</t>
    </rPh>
    <phoneticPr fontId="2"/>
  </si>
  <si>
    <t>　小松・白鷹）小国町が山形手形交換所に統合しています。</t>
    <rPh sb="7" eb="10">
      <t>オグニマチ</t>
    </rPh>
    <rPh sb="11" eb="13">
      <t>ヤマガタ</t>
    </rPh>
    <rPh sb="13" eb="15">
      <t>テガタ</t>
    </rPh>
    <rPh sb="15" eb="18">
      <t>コウカンジョ</t>
    </rPh>
    <rPh sb="19" eb="21">
      <t>トウゴウ</t>
    </rPh>
    <phoneticPr fontId="2"/>
  </si>
  <si>
    <t>　また、大石田町が山形手形交換所参加地域になり、平成18年3月20日より置賜地区6手形交換所（米沢・長井・南陽・高畠・</t>
    <rPh sb="4" eb="8">
      <t>オオイシダマチ</t>
    </rPh>
    <rPh sb="9" eb="11">
      <t>ヤマガタ</t>
    </rPh>
    <rPh sb="11" eb="13">
      <t>テガタ</t>
    </rPh>
    <rPh sb="13" eb="16">
      <t>コウカンジョ</t>
    </rPh>
    <rPh sb="16" eb="18">
      <t>サンカ</t>
    </rPh>
    <rPh sb="18" eb="20">
      <t>チイキ</t>
    </rPh>
    <rPh sb="24" eb="26">
      <t>ヘイセイ</t>
    </rPh>
    <rPh sb="28" eb="29">
      <t>ネン</t>
    </rPh>
    <rPh sb="30" eb="31">
      <t>ガツ</t>
    </rPh>
    <rPh sb="33" eb="34">
      <t>ニチ</t>
    </rPh>
    <rPh sb="36" eb="38">
      <t>オイタマ</t>
    </rPh>
    <rPh sb="38" eb="40">
      <t>チク</t>
    </rPh>
    <rPh sb="41" eb="43">
      <t>テガタ</t>
    </rPh>
    <rPh sb="43" eb="46">
      <t>コウカンジョ</t>
    </rPh>
    <rPh sb="47" eb="49">
      <t>ヨネザワ</t>
    </rPh>
    <rPh sb="50" eb="52">
      <t>ナガイ</t>
    </rPh>
    <rPh sb="53" eb="55">
      <t>ナンヨウ</t>
    </rPh>
    <rPh sb="56" eb="58">
      <t>タカハタ</t>
    </rPh>
    <phoneticPr fontId="2"/>
  </si>
  <si>
    <t>　この表は、山形手形交換所の取扱い分です。平成15年3月に楯岡・尾花沢手形交換所が山形手形交換所に統合しています。</t>
    <phoneticPr fontId="2"/>
  </si>
  <si>
    <t>６－１０　年次別手形交換高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</si>
</sst>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Red]\(#,##0\)"/>
    <numFmt numFmtId="177" formatCode="#,##0;[Red]#,##0"/>
    <numFmt numFmtId="178" formatCode="_ * #,##0;_ * \-#,##0;_ * &quot;-&quot;;_ @"/>
    <numFmt numFmtId="179" formatCode="0_ "/>
    <numFmt numFmtId="180" formatCode="###,###,##0;&quot;-&quot;##,###,##0"/>
    <numFmt numFmtId="181" formatCode="#,##0_ "/>
    <numFmt numFmtId="182" formatCode="0_);[Red]\(0\)"/>
    <numFmt numFmtId="183" formatCode="0.0_);[Red]\(0.0\)"/>
    <numFmt numFmtId="184" formatCode="#,##0.0;[Red]\-#,##0.0"/>
    <numFmt numFmtId="185" formatCode="0.0"/>
    <numFmt numFmtId="186" formatCode="_ * #,##0.0_ ;_ * \-#,##0.0_ ;_ * &quot;-&quot;??_ ;_ @_ "/>
    <numFmt numFmtId="187" formatCode="0.0;&quot;△ &quot;0.0"/>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9"/>
      <name val="HGSｺﾞｼｯｸM"/>
      <family val="3"/>
      <charset val="128"/>
    </font>
    <font>
      <sz val="6"/>
      <name val="HGSｺﾞｼｯｸM"/>
      <family val="3"/>
      <charset val="128"/>
    </font>
    <font>
      <sz val="14"/>
      <name val="HGSｺﾞｼｯｸM"/>
      <family val="3"/>
      <charset val="128"/>
    </font>
    <font>
      <sz val="12"/>
      <name val="ＭＳ Ｐゴシック"/>
      <family val="3"/>
      <charset val="128"/>
    </font>
    <font>
      <b/>
      <sz val="14"/>
      <name val="HGSｺﾞｼｯｸM"/>
      <family val="3"/>
      <charset val="128"/>
    </font>
    <font>
      <sz val="12"/>
      <name val="HGSｺﾞｼｯｸM"/>
      <family val="3"/>
      <charset val="128"/>
    </font>
    <font>
      <sz val="11"/>
      <color theme="1"/>
      <name val="HGSｺﾞｼｯｸM"/>
      <family val="3"/>
      <charset val="128"/>
    </font>
    <font>
      <b/>
      <sz val="9"/>
      <name val="HGSｺﾞｼｯｸM"/>
      <family val="3"/>
      <charset val="128"/>
    </font>
    <font>
      <b/>
      <sz val="11"/>
      <name val="HGSｺﾞｼｯｸM"/>
      <family val="3"/>
      <charset val="128"/>
    </font>
    <font>
      <b/>
      <sz val="16"/>
      <name val="HGSｺﾞｼｯｸM"/>
      <family val="3"/>
      <charset val="128"/>
    </font>
    <font>
      <b/>
      <sz val="22"/>
      <name val="HGSｺﾞｼｯｸM"/>
      <family val="3"/>
      <charset val="128"/>
    </font>
    <font>
      <b/>
      <sz val="18"/>
      <name val="HGSｺﾞｼｯｸM"/>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s>
  <cellStyleXfs count="6">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438">
    <xf numFmtId="0" fontId="0" fillId="0" borderId="0" xfId="0">
      <alignment vertical="center"/>
    </xf>
    <xf numFmtId="0" fontId="4" fillId="0" borderId="0" xfId="1" applyFont="1" applyFill="1"/>
    <xf numFmtId="0" fontId="4" fillId="0" borderId="0" xfId="1" applyFont="1" applyFill="1" applyAlignment="1">
      <alignment horizontal="right"/>
    </xf>
    <xf numFmtId="176" fontId="4" fillId="0" borderId="0" xfId="1" applyNumberFormat="1" applyFont="1" applyFill="1" applyAlignment="1">
      <alignment horizontal="right"/>
    </xf>
    <xf numFmtId="0" fontId="5" fillId="0" borderId="0" xfId="1" applyFont="1" applyFill="1"/>
    <xf numFmtId="38" fontId="6" fillId="0" borderId="2" xfId="2" applyFont="1" applyFill="1" applyBorder="1" applyAlignment="1">
      <alignment horizontal="right"/>
    </xf>
    <xf numFmtId="176" fontId="6" fillId="0" borderId="3" xfId="2" applyNumberFormat="1" applyFont="1" applyFill="1" applyBorder="1" applyAlignment="1">
      <alignment horizontal="right"/>
    </xf>
    <xf numFmtId="49" fontId="6" fillId="0" borderId="2" xfId="1" applyNumberFormat="1" applyFont="1" applyFill="1" applyBorder="1"/>
    <xf numFmtId="38" fontId="5" fillId="0" borderId="0" xfId="2" applyFont="1" applyFill="1" applyBorder="1" applyAlignment="1">
      <alignment horizontal="right"/>
    </xf>
    <xf numFmtId="176" fontId="5" fillId="0" borderId="4" xfId="2" applyNumberFormat="1" applyFont="1" applyFill="1" applyBorder="1" applyAlignment="1">
      <alignment horizontal="right"/>
    </xf>
    <xf numFmtId="49" fontId="5" fillId="0" borderId="0" xfId="1" applyNumberFormat="1" applyFont="1" applyFill="1" applyBorder="1" applyAlignment="1">
      <alignment horizontal="center"/>
    </xf>
    <xf numFmtId="38" fontId="5" fillId="0" borderId="0" xfId="2" applyFont="1" applyFill="1" applyBorder="1" applyAlignment="1">
      <alignment horizontal="right" textRotation="90"/>
    </xf>
    <xf numFmtId="0" fontId="5" fillId="0" borderId="0" xfId="1" applyFont="1" applyFill="1" applyBorder="1" applyAlignment="1">
      <alignment horizontal="center"/>
    </xf>
    <xf numFmtId="176" fontId="5" fillId="0" borderId="4" xfId="1" applyNumberFormat="1" applyFont="1" applyFill="1" applyBorder="1" applyAlignment="1">
      <alignment horizontal="right"/>
    </xf>
    <xf numFmtId="38" fontId="5" fillId="0" borderId="0" xfId="2" applyFont="1" applyFill="1" applyBorder="1" applyAlignment="1"/>
    <xf numFmtId="0" fontId="4" fillId="0" borderId="0" xfId="1" applyFont="1" applyFill="1" applyBorder="1" applyAlignment="1">
      <alignment horizontal="right"/>
    </xf>
    <xf numFmtId="176" fontId="4" fillId="0" borderId="4" xfId="1" applyNumberFormat="1" applyFont="1" applyFill="1" applyBorder="1" applyAlignment="1">
      <alignment horizontal="right"/>
    </xf>
    <xf numFmtId="0" fontId="5" fillId="0" borderId="0" xfId="1" applyFont="1" applyFill="1" applyBorder="1" applyAlignment="1"/>
    <xf numFmtId="0" fontId="4" fillId="0" borderId="0" xfId="1" applyFont="1" applyFill="1" applyBorder="1"/>
    <xf numFmtId="0" fontId="4" fillId="0" borderId="0" xfId="1" applyFont="1" applyFill="1" applyAlignment="1">
      <alignment horizontal="center" vertical="center" wrapText="1"/>
    </xf>
    <xf numFmtId="0" fontId="7"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Border="1" applyAlignment="1">
      <alignment horizontal="right"/>
    </xf>
    <xf numFmtId="176" fontId="4" fillId="0" borderId="0" xfId="1" applyNumberFormat="1" applyFont="1" applyFill="1" applyBorder="1" applyAlignment="1">
      <alignment horizontal="right"/>
    </xf>
    <xf numFmtId="0" fontId="7" fillId="0" borderId="0" xfId="1" applyFont="1" applyFill="1" applyBorder="1"/>
    <xf numFmtId="0" fontId="8" fillId="0" borderId="0" xfId="1" applyFont="1" applyFill="1" applyBorder="1"/>
    <xf numFmtId="0" fontId="8" fillId="0" borderId="0" xfId="1" applyFont="1" applyFill="1" applyBorder="1" applyAlignment="1">
      <alignment horizontal="right"/>
    </xf>
    <xf numFmtId="0" fontId="8" fillId="0" borderId="0" xfId="1" applyFont="1" applyBorder="1"/>
    <xf numFmtId="0" fontId="10" fillId="0" borderId="0" xfId="1" applyFont="1" applyFill="1"/>
    <xf numFmtId="0" fontId="4" fillId="0" borderId="0" xfId="1" applyFont="1"/>
    <xf numFmtId="0" fontId="5" fillId="0" borderId="0" xfId="1" applyFont="1"/>
    <xf numFmtId="38" fontId="5" fillId="0" borderId="2" xfId="2" applyFont="1" applyBorder="1" applyAlignment="1">
      <alignment horizontal="right"/>
    </xf>
    <xf numFmtId="38" fontId="5" fillId="0" borderId="2" xfId="2" applyFont="1" applyBorder="1"/>
    <xf numFmtId="38" fontId="5" fillId="0" borderId="3" xfId="2" applyFont="1" applyBorder="1"/>
    <xf numFmtId="0" fontId="5" fillId="0" borderId="2" xfId="1" applyFont="1" applyBorder="1" applyAlignment="1"/>
    <xf numFmtId="41" fontId="5" fillId="0" borderId="0" xfId="1" applyNumberFormat="1" applyFont="1" applyBorder="1" applyAlignment="1">
      <alignment horizontal="right"/>
    </xf>
    <xf numFmtId="38" fontId="5" fillId="0" borderId="0" xfId="2" applyFont="1" applyFill="1" applyBorder="1"/>
    <xf numFmtId="38" fontId="5" fillId="0" borderId="4" xfId="2" applyFont="1" applyFill="1" applyBorder="1"/>
    <xf numFmtId="0" fontId="8" fillId="0" borderId="0" xfId="1" applyFont="1" applyFill="1" applyBorder="1" applyAlignment="1">
      <alignment horizontal="left" indent="1"/>
    </xf>
    <xf numFmtId="41" fontId="5" fillId="0" borderId="0" xfId="2" applyNumberFormat="1" applyFont="1" applyFill="1" applyBorder="1" applyAlignment="1">
      <alignment horizontal="right"/>
    </xf>
    <xf numFmtId="0" fontId="8" fillId="0" borderId="0" xfId="1" applyFont="1" applyBorder="1" applyAlignment="1">
      <alignment horizontal="left" indent="1"/>
    </xf>
    <xf numFmtId="0" fontId="5" fillId="0" borderId="0" xfId="1" applyFont="1" applyBorder="1"/>
    <xf numFmtId="38" fontId="5" fillId="0" borderId="0" xfId="2" applyFont="1" applyBorder="1"/>
    <xf numFmtId="38" fontId="5" fillId="0" borderId="4" xfId="2" applyFont="1" applyBorder="1"/>
    <xf numFmtId="177" fontId="5" fillId="0" borderId="0" xfId="2" applyNumberFormat="1" applyFont="1" applyBorder="1" applyAlignment="1">
      <alignment horizontal="right"/>
    </xf>
    <xf numFmtId="177" fontId="5" fillId="0" borderId="0" xfId="2" applyNumberFormat="1" applyFont="1" applyBorder="1"/>
    <xf numFmtId="177" fontId="5" fillId="0" borderId="4" xfId="2" applyNumberFormat="1" applyFont="1" applyBorder="1"/>
    <xf numFmtId="38" fontId="5" fillId="0" borderId="0" xfId="2" applyFont="1" applyBorder="1" applyAlignment="1">
      <alignment horizontal="right"/>
    </xf>
    <xf numFmtId="0" fontId="5" fillId="0" borderId="0" xfId="1" applyFont="1" applyBorder="1" applyAlignment="1"/>
    <xf numFmtId="0" fontId="4" fillId="0" borderId="0" xfId="1" applyFont="1" applyBorder="1"/>
    <xf numFmtId="0" fontId="4" fillId="0" borderId="4" xfId="1" applyFont="1" applyBorder="1"/>
    <xf numFmtId="0" fontId="4" fillId="0" borderId="0" xfId="1" applyFont="1" applyAlignment="1">
      <alignment vertical="center"/>
    </xf>
    <xf numFmtId="0" fontId="4" fillId="0" borderId="0" xfId="1" applyFont="1" applyBorder="1" applyAlignment="1">
      <alignment horizontal="centerContinuous"/>
    </xf>
    <xf numFmtId="0" fontId="5" fillId="0" borderId="0" xfId="1" applyFont="1" applyBorder="1" applyAlignment="1">
      <alignment horizontal="centerContinuous"/>
    </xf>
    <xf numFmtId="0" fontId="7" fillId="0" borderId="0" xfId="1" applyFont="1" applyBorder="1"/>
    <xf numFmtId="0" fontId="5" fillId="0" borderId="0" xfId="1" applyFont="1" applyBorder="1" applyAlignment="1">
      <alignment horizontal="right"/>
    </xf>
    <xf numFmtId="0" fontId="10" fillId="0" borderId="0" xfId="1" applyFont="1"/>
    <xf numFmtId="0" fontId="4" fillId="0" borderId="2" xfId="1" applyFont="1" applyBorder="1"/>
    <xf numFmtId="0" fontId="4" fillId="0" borderId="3" xfId="1" applyFont="1" applyBorder="1"/>
    <xf numFmtId="41" fontId="5" fillId="0" borderId="4" xfId="1" applyNumberFormat="1" applyFont="1" applyBorder="1" applyAlignment="1">
      <alignment horizontal="right"/>
    </xf>
    <xf numFmtId="178" fontId="5" fillId="0" borderId="4" xfId="2" applyNumberFormat="1" applyFont="1" applyFill="1" applyBorder="1"/>
    <xf numFmtId="49" fontId="5" fillId="0" borderId="0" xfId="2" applyNumberFormat="1" applyFont="1" applyFill="1" applyBorder="1" applyAlignment="1">
      <alignment horizontal="right"/>
    </xf>
    <xf numFmtId="178" fontId="5" fillId="0" borderId="0" xfId="2" applyNumberFormat="1" applyFont="1" applyFill="1" applyBorder="1"/>
    <xf numFmtId="1"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9" fontId="5" fillId="0" borderId="0" xfId="2" applyNumberFormat="1" applyFont="1" applyBorder="1"/>
    <xf numFmtId="178" fontId="5" fillId="0" borderId="0" xfId="2" applyNumberFormat="1" applyFont="1" applyBorder="1"/>
    <xf numFmtId="178" fontId="5" fillId="0" borderId="4" xfId="2" applyNumberFormat="1" applyFont="1" applyBorder="1"/>
    <xf numFmtId="49" fontId="5" fillId="0" borderId="0" xfId="2" applyNumberFormat="1" applyFont="1" applyBorder="1" applyAlignment="1">
      <alignment horizontal="right"/>
    </xf>
    <xf numFmtId="178" fontId="5" fillId="0" borderId="0" xfId="2" applyNumberFormat="1" applyFont="1" applyBorder="1" applyAlignment="1">
      <alignment horizontal="right"/>
    </xf>
    <xf numFmtId="0" fontId="8" fillId="0" borderId="3" xfId="1" applyFont="1" applyBorder="1" applyAlignment="1">
      <alignment horizontal="right" vertical="top"/>
    </xf>
    <xf numFmtId="0" fontId="8" fillId="0" borderId="20" xfId="1" applyFont="1" applyBorder="1" applyAlignment="1">
      <alignment horizontal="right" vertical="top"/>
    </xf>
    <xf numFmtId="0" fontId="8" fillId="0" borderId="20" xfId="1" applyFont="1" applyBorder="1" applyAlignment="1">
      <alignment horizontal="left" vertical="top"/>
    </xf>
    <xf numFmtId="0" fontId="8" fillId="0" borderId="20" xfId="1" applyFont="1" applyBorder="1" applyAlignment="1">
      <alignment vertical="top"/>
    </xf>
    <xf numFmtId="0" fontId="8" fillId="0" borderId="25" xfId="1" applyFont="1" applyBorder="1" applyAlignment="1">
      <alignment horizontal="left"/>
    </xf>
    <xf numFmtId="0" fontId="8" fillId="0" borderId="23" xfId="1" applyFont="1" applyBorder="1" applyAlignment="1">
      <alignment horizontal="left"/>
    </xf>
    <xf numFmtId="0" fontId="8" fillId="0" borderId="23" xfId="1" applyFont="1" applyBorder="1" applyAlignment="1"/>
    <xf numFmtId="0" fontId="10" fillId="0" borderId="0" xfId="1" applyFont="1" applyAlignment="1">
      <alignment horizontal="left"/>
    </xf>
    <xf numFmtId="0" fontId="5" fillId="0" borderId="2" xfId="1" applyFont="1" applyBorder="1"/>
    <xf numFmtId="38" fontId="4" fillId="0" borderId="0" xfId="1" applyNumberFormat="1" applyFont="1"/>
    <xf numFmtId="49" fontId="5" fillId="0" borderId="0" xfId="2" applyNumberFormat="1" applyFont="1" applyBorder="1" applyAlignment="1">
      <alignment horizontal="center"/>
    </xf>
    <xf numFmtId="49"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1" applyFont="1" applyAlignment="1">
      <alignment vertical="center"/>
    </xf>
    <xf numFmtId="0" fontId="4" fillId="0" borderId="33" xfId="1" applyFont="1" applyFill="1" applyBorder="1"/>
    <xf numFmtId="41" fontId="4" fillId="0" borderId="0" xfId="1" applyNumberFormat="1" applyFont="1" applyFill="1"/>
    <xf numFmtId="41" fontId="5" fillId="0" borderId="0" xfId="1" applyNumberFormat="1" applyFont="1" applyBorder="1" applyAlignment="1">
      <alignment horizontal="righ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0" fontId="4" fillId="0" borderId="21" xfId="1" applyFont="1" applyFill="1" applyBorder="1" applyAlignment="1">
      <alignment horizontal="center" vertical="center"/>
    </xf>
    <xf numFmtId="41" fontId="5" fillId="0" borderId="4" xfId="1" applyNumberFormat="1" applyFont="1" applyBorder="1" applyAlignment="1">
      <alignment horizontal="right" vertical="center"/>
    </xf>
    <xf numFmtId="0" fontId="4" fillId="0" borderId="0" xfId="1" applyFont="1" applyFill="1" applyBorder="1" applyAlignment="1">
      <alignment horizontal="center" vertical="center"/>
    </xf>
    <xf numFmtId="41" fontId="8" fillId="0" borderId="0" xfId="1" applyNumberFormat="1" applyFont="1" applyBorder="1" applyAlignment="1">
      <alignment vertical="center" wrapText="1"/>
    </xf>
    <xf numFmtId="38" fontId="8" fillId="0" borderId="1" xfId="2" applyFont="1" applyFill="1" applyBorder="1" applyAlignment="1">
      <alignment vertical="top" wrapText="1"/>
    </xf>
    <xf numFmtId="0" fontId="4" fillId="0" borderId="1" xfId="1" applyFont="1" applyFill="1" applyBorder="1" applyAlignment="1">
      <alignment vertical="top" wrapText="1"/>
    </xf>
    <xf numFmtId="0" fontId="4" fillId="0" borderId="21" xfId="1" applyFont="1" applyFill="1" applyBorder="1"/>
    <xf numFmtId="0" fontId="5" fillId="0" borderId="2" xfId="1" applyFont="1" applyFill="1" applyBorder="1"/>
    <xf numFmtId="0" fontId="5" fillId="0" borderId="3" xfId="1" applyFont="1" applyFill="1" applyBorder="1"/>
    <xf numFmtId="180" fontId="5" fillId="0" borderId="0" xfId="4" applyNumberFormat="1" applyFont="1" applyFill="1" applyBorder="1" applyAlignment="1">
      <alignment horizontal="right" vertical="center"/>
    </xf>
    <xf numFmtId="177" fontId="5" fillId="0" borderId="4" xfId="2" applyNumberFormat="1" applyFont="1" applyFill="1" applyBorder="1"/>
    <xf numFmtId="49" fontId="5" fillId="0" borderId="0" xfId="2" applyNumberFormat="1" applyFont="1" applyFill="1" applyBorder="1" applyAlignment="1">
      <alignment horizontal="center"/>
    </xf>
    <xf numFmtId="177" fontId="5" fillId="0" borderId="0" xfId="2" applyNumberFormat="1" applyFont="1" applyFill="1" applyBorder="1"/>
    <xf numFmtId="0" fontId="4" fillId="0" borderId="4" xfId="1" applyFont="1" applyFill="1" applyBorder="1"/>
    <xf numFmtId="0" fontId="4" fillId="0" borderId="0" xfId="1" applyFont="1" applyFill="1" applyAlignment="1">
      <alignment vertical="center"/>
    </xf>
    <xf numFmtId="0" fontId="6" fillId="0" borderId="2" xfId="1" applyFont="1" applyBorder="1"/>
    <xf numFmtId="49" fontId="6" fillId="0" borderId="20" xfId="1" applyNumberFormat="1" applyFont="1" applyBorder="1" applyAlignment="1">
      <alignment horizontal="center"/>
    </xf>
    <xf numFmtId="181" fontId="5" fillId="0" borderId="0" xfId="1" applyNumberFormat="1" applyFont="1" applyBorder="1"/>
    <xf numFmtId="182" fontId="5" fillId="0" borderId="0" xfId="1" applyNumberFormat="1" applyFont="1" applyBorder="1"/>
    <xf numFmtId="49" fontId="5" fillId="0" borderId="22" xfId="1" applyNumberFormat="1" applyFont="1" applyBorder="1" applyAlignment="1">
      <alignment horizontal="center"/>
    </xf>
    <xf numFmtId="0" fontId="5" fillId="0" borderId="22" xfId="1" applyFont="1" applyBorder="1"/>
    <xf numFmtId="183" fontId="5" fillId="0" borderId="0" xfId="1" applyNumberFormat="1" applyFont="1" applyBorder="1"/>
    <xf numFmtId="183" fontId="5" fillId="0" borderId="0" xfId="1" applyNumberFormat="1" applyFont="1" applyBorder="1" applyAlignment="1">
      <alignment horizontal="right"/>
    </xf>
    <xf numFmtId="183" fontId="5" fillId="0" borderId="4" xfId="1" applyNumberFormat="1" applyFont="1" applyBorder="1"/>
    <xf numFmtId="49" fontId="5" fillId="0" borderId="4" xfId="1" applyNumberFormat="1" applyFont="1" applyBorder="1" applyAlignment="1">
      <alignment horizontal="center"/>
    </xf>
    <xf numFmtId="184" fontId="4" fillId="0" borderId="2" xfId="2" applyNumberFormat="1" applyFont="1" applyBorder="1" applyAlignment="1">
      <alignment horizontal="right"/>
    </xf>
    <xf numFmtId="184" fontId="4" fillId="0" borderId="2" xfId="2" applyNumberFormat="1" applyFont="1" applyBorder="1"/>
    <xf numFmtId="0" fontId="4" fillId="0" borderId="2" xfId="1" applyFont="1" applyBorder="1" applyAlignment="1">
      <alignment vertical="center" wrapText="1"/>
    </xf>
    <xf numFmtId="184" fontId="4" fillId="0" borderId="0" xfId="2" applyNumberFormat="1" applyFont="1" applyAlignment="1">
      <alignment horizontal="right"/>
    </xf>
    <xf numFmtId="184" fontId="4" fillId="0" borderId="0" xfId="2" applyNumberFormat="1" applyFont="1"/>
    <xf numFmtId="0" fontId="4" fillId="0" borderId="0" xfId="1" applyFont="1" applyAlignment="1">
      <alignment vertical="center" wrapText="1"/>
    </xf>
    <xf numFmtId="0" fontId="4" fillId="0" borderId="1" xfId="1" applyFont="1" applyBorder="1" applyAlignment="1">
      <alignment horizontal="center" vertical="center"/>
    </xf>
    <xf numFmtId="0" fontId="4"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Continuous"/>
    </xf>
    <xf numFmtId="0" fontId="4" fillId="0" borderId="2" xfId="1" applyFont="1" applyBorder="1" applyAlignment="1">
      <alignment horizontal="center"/>
    </xf>
    <xf numFmtId="0" fontId="5" fillId="0" borderId="4" xfId="1" applyFont="1" applyBorder="1"/>
    <xf numFmtId="0" fontId="4" fillId="0" borderId="0" xfId="1" applyFont="1" applyBorder="1" applyAlignment="1">
      <alignment horizontal="center"/>
    </xf>
    <xf numFmtId="187" fontId="5" fillId="0" borderId="0" xfId="1" applyNumberFormat="1" applyFont="1" applyAlignment="1">
      <alignment horizontal="right"/>
    </xf>
    <xf numFmtId="187" fontId="5" fillId="0" borderId="0" xfId="1" applyNumberFormat="1" applyFont="1"/>
    <xf numFmtId="187" fontId="5" fillId="0" borderId="0" xfId="1" applyNumberFormat="1" applyFont="1" applyBorder="1"/>
    <xf numFmtId="187" fontId="5" fillId="0" borderId="0" xfId="1" applyNumberFormat="1" applyFont="1" applyBorder="1" applyAlignment="1">
      <alignment horizontal="right"/>
    </xf>
    <xf numFmtId="0" fontId="10" fillId="0" borderId="0" xfId="1" applyFont="1" applyBorder="1" applyAlignment="1">
      <alignment horizontal="center"/>
    </xf>
    <xf numFmtId="0" fontId="4" fillId="0" borderId="0" xfId="1" applyFont="1" applyBorder="1" applyAlignment="1">
      <alignment vertical="center"/>
    </xf>
    <xf numFmtId="38" fontId="4" fillId="0" borderId="0" xfId="1" applyNumberFormat="1" applyFont="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49" fontId="5" fillId="0" borderId="0" xfId="1" applyNumberFormat="1" applyFont="1" applyBorder="1" applyAlignment="1">
      <alignment horizontal="center" vertical="center"/>
    </xf>
    <xf numFmtId="38" fontId="4" fillId="0" borderId="0" xfId="1" applyNumberFormat="1" applyFont="1" applyAlignment="1">
      <alignment vertical="center"/>
    </xf>
    <xf numFmtId="49" fontId="5" fillId="0" borderId="24" xfId="1" applyNumberFormat="1" applyFont="1" applyBorder="1" applyAlignment="1">
      <alignment horizontal="center" vertical="center"/>
    </xf>
    <xf numFmtId="49" fontId="5" fillId="0" borderId="0" xfId="1" applyNumberFormat="1" applyFont="1" applyAlignment="1">
      <alignment horizontal="center" vertical="center"/>
    </xf>
    <xf numFmtId="38" fontId="5" fillId="0" borderId="0" xfId="2" applyFont="1" applyBorder="1" applyAlignment="1">
      <alignment vertical="center"/>
    </xf>
    <xf numFmtId="38" fontId="5" fillId="0" borderId="4" xfId="2" applyFont="1" applyBorder="1" applyAlignment="1">
      <alignment vertical="center"/>
    </xf>
    <xf numFmtId="0" fontId="8" fillId="0" borderId="5" xfId="1" applyFont="1" applyBorder="1" applyAlignment="1">
      <alignment horizontal="center" vertical="center"/>
    </xf>
    <xf numFmtId="0" fontId="5" fillId="0" borderId="33" xfId="1" applyFont="1" applyBorder="1" applyAlignment="1">
      <alignment vertical="center"/>
    </xf>
    <xf numFmtId="0" fontId="8" fillId="0" borderId="2" xfId="1" applyFont="1" applyBorder="1" applyAlignment="1">
      <alignment horizontal="right" vertical="center"/>
    </xf>
    <xf numFmtId="0" fontId="7" fillId="0" borderId="2" xfId="1" applyFont="1" applyBorder="1"/>
    <xf numFmtId="0" fontId="4" fillId="0" borderId="0" xfId="1" applyNumberFormat="1" applyFont="1" applyFill="1"/>
    <xf numFmtId="38" fontId="4" fillId="0" borderId="0" xfId="1" applyNumberFormat="1" applyFont="1" applyFill="1"/>
    <xf numFmtId="0" fontId="5" fillId="0" borderId="0" xfId="1" applyNumberFormat="1" applyFont="1" applyFill="1"/>
    <xf numFmtId="0" fontId="4" fillId="0" borderId="0" xfId="1" applyFont="1" applyFill="1" applyAlignment="1">
      <alignment horizontal="centerContinuous"/>
    </xf>
    <xf numFmtId="0" fontId="4" fillId="0" borderId="0" xfId="1" applyFont="1" applyFill="1" applyAlignment="1"/>
    <xf numFmtId="0" fontId="5" fillId="0" borderId="0" xfId="1" applyFont="1" applyFill="1" applyAlignment="1"/>
    <xf numFmtId="0" fontId="5" fillId="0" borderId="0" xfId="1" applyNumberFormat="1" applyFont="1" applyFill="1" applyAlignment="1"/>
    <xf numFmtId="0" fontId="5" fillId="0" borderId="0" xfId="1" applyFont="1" applyFill="1" applyBorder="1"/>
    <xf numFmtId="0" fontId="5" fillId="0" borderId="0" xfId="1" applyNumberFormat="1" applyFont="1" applyFill="1" applyBorder="1"/>
    <xf numFmtId="0" fontId="4" fillId="0" borderId="2" xfId="1" applyFont="1" applyFill="1" applyBorder="1"/>
    <xf numFmtId="0" fontId="5" fillId="0" borderId="21" xfId="1" applyFont="1" applyFill="1" applyBorder="1"/>
    <xf numFmtId="0" fontId="5" fillId="0" borderId="2" xfId="1" applyNumberFormat="1" applyFont="1" applyFill="1" applyBorder="1"/>
    <xf numFmtId="38" fontId="5" fillId="0" borderId="0" xfId="1" applyNumberFormat="1" applyFont="1" applyFill="1" applyBorder="1"/>
    <xf numFmtId="38" fontId="5" fillId="0" borderId="0" xfId="1" applyNumberFormat="1" applyFont="1" applyBorder="1"/>
    <xf numFmtId="49" fontId="5" fillId="0" borderId="24" xfId="1" applyNumberFormat="1" applyFont="1" applyFill="1" applyBorder="1" applyAlignment="1">
      <alignment horizontal="center"/>
    </xf>
    <xf numFmtId="0" fontId="5" fillId="0" borderId="0" xfId="1" applyNumberFormat="1" applyFont="1" applyFill="1" applyBorder="1" applyAlignment="1">
      <alignment horizontal="right"/>
    </xf>
    <xf numFmtId="49" fontId="5" fillId="0" borderId="24" xfId="1" applyNumberFormat="1" applyFont="1" applyFill="1" applyBorder="1" applyAlignment="1">
      <alignment horizontal="left"/>
    </xf>
    <xf numFmtId="49" fontId="5" fillId="0" borderId="24" xfId="1" applyNumberFormat="1" applyFont="1" applyFill="1" applyBorder="1"/>
    <xf numFmtId="0" fontId="5" fillId="0" borderId="24" xfId="1" applyFont="1" applyFill="1" applyBorder="1"/>
    <xf numFmtId="38" fontId="5" fillId="0" borderId="0" xfId="1" applyNumberFormat="1" applyFont="1" applyFill="1"/>
    <xf numFmtId="38" fontId="5" fillId="0" borderId="0" xfId="1" applyNumberFormat="1" applyFont="1"/>
    <xf numFmtId="38" fontId="5" fillId="0" borderId="4" xfId="1" applyNumberFormat="1" applyFont="1" applyFill="1" applyBorder="1"/>
    <xf numFmtId="0" fontId="5" fillId="0" borderId="3" xfId="1" applyFont="1" applyFill="1" applyBorder="1" applyAlignment="1">
      <alignment horizontal="center" vertical="center"/>
    </xf>
    <xf numFmtId="0" fontId="5" fillId="0" borderId="20" xfId="1" applyFont="1" applyFill="1" applyBorder="1" applyAlignment="1">
      <alignment horizontal="center" vertical="center"/>
    </xf>
    <xf numFmtId="181" fontId="4" fillId="0" borderId="0" xfId="1" applyNumberFormat="1" applyFont="1"/>
    <xf numFmtId="0" fontId="5" fillId="0" borderId="0" xfId="1" applyFont="1" applyAlignment="1"/>
    <xf numFmtId="0" fontId="4" fillId="0" borderId="3" xfId="1" applyFont="1" applyFill="1" applyBorder="1"/>
    <xf numFmtId="38" fontId="5" fillId="0" borderId="0" xfId="2" applyFont="1" applyBorder="1" applyAlignment="1">
      <alignment horizontal="right" vertical="center"/>
    </xf>
    <xf numFmtId="0" fontId="5" fillId="0" borderId="0" xfId="2" applyNumberFormat="1" applyFont="1" applyBorder="1" applyAlignment="1">
      <alignment horizontal="right" vertical="center"/>
    </xf>
    <xf numFmtId="181" fontId="5" fillId="0" borderId="0" xfId="2" applyNumberFormat="1" applyFont="1" applyFill="1" applyBorder="1" applyAlignment="1">
      <alignment vertical="center"/>
    </xf>
    <xf numFmtId="181" fontId="5" fillId="0" borderId="4" xfId="2" applyNumberFormat="1" applyFont="1" applyFill="1" applyBorder="1" applyAlignment="1">
      <alignment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right" vertical="center"/>
    </xf>
    <xf numFmtId="181" fontId="5" fillId="0" borderId="0" xfId="2" applyNumberFormat="1" applyFont="1" applyBorder="1" applyAlignment="1">
      <alignment horizontal="righ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0" xfId="1" applyNumberFormat="1" applyFont="1" applyBorder="1" applyAlignment="1">
      <alignment horizontal="right" vertical="center"/>
    </xf>
    <xf numFmtId="181" fontId="5" fillId="0" borderId="0" xfId="1" applyNumberFormat="1" applyFont="1" applyBorder="1" applyAlignment="1">
      <alignment vertical="center"/>
    </xf>
    <xf numFmtId="181" fontId="5" fillId="0" borderId="4" xfId="1" applyNumberFormat="1" applyFont="1" applyBorder="1" applyAlignment="1">
      <alignment vertical="center"/>
    </xf>
    <xf numFmtId="0" fontId="4" fillId="0" borderId="0" xfId="1" applyFont="1" applyFill="1" applyBorder="1" applyAlignment="1">
      <alignment vertical="center"/>
    </xf>
    <xf numFmtId="181" fontId="5" fillId="0" borderId="0" xfId="1" applyNumberFormat="1" applyFont="1" applyFill="1" applyBorder="1" applyAlignment="1">
      <alignment vertical="center"/>
    </xf>
    <xf numFmtId="181" fontId="5" fillId="0" borderId="4" xfId="1" applyNumberFormat="1" applyFont="1" applyFill="1" applyBorder="1" applyAlignment="1">
      <alignment vertical="center"/>
    </xf>
    <xf numFmtId="0" fontId="4" fillId="0" borderId="24" xfId="1" applyFont="1" applyFill="1" applyBorder="1" applyAlignment="1">
      <alignment vertical="center"/>
    </xf>
    <xf numFmtId="49" fontId="5" fillId="0" borderId="24" xfId="1" applyNumberFormat="1" applyFont="1" applyFill="1" applyBorder="1" applyAlignment="1">
      <alignment horizontal="left" vertical="center"/>
    </xf>
    <xf numFmtId="0" fontId="4" fillId="0" borderId="26" xfId="1" applyFont="1" applyBorder="1"/>
    <xf numFmtId="0" fontId="4" fillId="0" borderId="33" xfId="1" applyFont="1" applyBorder="1"/>
    <xf numFmtId="0" fontId="4" fillId="0" borderId="2" xfId="1" applyFont="1" applyBorder="1" applyAlignment="1">
      <alignment horizontal="centerContinuous"/>
    </xf>
    <xf numFmtId="0" fontId="5" fillId="0" borderId="2" xfId="1" applyFont="1" applyBorder="1" applyAlignment="1">
      <alignment horizontal="centerContinuous"/>
    </xf>
    <xf numFmtId="0" fontId="5" fillId="0" borderId="0" xfId="1" applyFont="1" applyBorder="1" applyAlignment="1">
      <alignment horizontal="righ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10" fillId="0" borderId="0" xfId="1" applyFont="1" applyFill="1" applyAlignment="1">
      <alignment vertical="center"/>
    </xf>
    <xf numFmtId="0" fontId="10" fillId="0" borderId="0" xfId="1" applyFont="1" applyAlignment="1">
      <alignment horizontal="left" vertical="center"/>
    </xf>
    <xf numFmtId="0" fontId="10" fillId="0" borderId="0" xfId="1" applyFont="1" applyAlignment="1">
      <alignment vertical="center"/>
    </xf>
    <xf numFmtId="0" fontId="10" fillId="0" borderId="0" xfId="1" applyNumberFormat="1" applyFont="1" applyFill="1" applyAlignment="1">
      <alignment vertical="center"/>
    </xf>
    <xf numFmtId="0" fontId="12" fillId="0" borderId="0" xfId="1" applyFont="1" applyAlignment="1">
      <alignment horizontal="left"/>
    </xf>
    <xf numFmtId="41" fontId="13" fillId="0" borderId="0" xfId="5" applyNumberFormat="1" applyFont="1" applyFill="1" applyBorder="1">
      <alignment vertical="center"/>
    </xf>
    <xf numFmtId="41" fontId="4" fillId="0" borderId="0" xfId="1" applyNumberFormat="1" applyFont="1"/>
    <xf numFmtId="186" fontId="4" fillId="0" borderId="0" xfId="1" applyNumberFormat="1" applyFont="1"/>
    <xf numFmtId="186" fontId="4" fillId="0" borderId="0" xfId="1" applyNumberFormat="1" applyFont="1" applyBorder="1"/>
    <xf numFmtId="185" fontId="4" fillId="0" borderId="0" xfId="1" applyNumberFormat="1" applyFont="1"/>
    <xf numFmtId="185" fontId="4" fillId="0" borderId="0" xfId="1" applyNumberFormat="1" applyFont="1" applyBorder="1"/>
    <xf numFmtId="184" fontId="14" fillId="0" borderId="25" xfId="2" applyNumberFormat="1" applyFont="1" applyBorder="1"/>
    <xf numFmtId="184" fontId="14" fillId="0" borderId="0" xfId="2" applyNumberFormat="1" applyFont="1"/>
    <xf numFmtId="184" fontId="14" fillId="0" borderId="0" xfId="2" applyNumberFormat="1" applyFont="1" applyAlignment="1">
      <alignment horizontal="right"/>
    </xf>
    <xf numFmtId="184" fontId="14" fillId="0" borderId="3" xfId="2" applyNumberFormat="1" applyFont="1" applyBorder="1"/>
    <xf numFmtId="184" fontId="14" fillId="0" borderId="2" xfId="2" applyNumberFormat="1" applyFont="1" applyBorder="1"/>
    <xf numFmtId="184" fontId="14" fillId="0" borderId="2" xfId="2" applyNumberFormat="1" applyFont="1" applyBorder="1" applyAlignment="1">
      <alignment horizontal="right"/>
    </xf>
    <xf numFmtId="0" fontId="7" fillId="0" borderId="0" xfId="1" applyFont="1" applyFill="1" applyAlignment="1">
      <alignment vertical="center"/>
    </xf>
    <xf numFmtId="38" fontId="7" fillId="0" borderId="0" xfId="2" applyFont="1" applyFill="1" applyAlignment="1"/>
    <xf numFmtId="0" fontId="7" fillId="0" borderId="26"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right"/>
    </xf>
    <xf numFmtId="0" fontId="7" fillId="0" borderId="22" xfId="1" applyFont="1" applyBorder="1" applyAlignment="1">
      <alignment horizontal="right"/>
    </xf>
    <xf numFmtId="41" fontId="15" fillId="0" borderId="31" xfId="1" applyNumberFormat="1" applyFont="1" applyBorder="1" applyAlignment="1">
      <alignment horizontal="right" vertical="center"/>
    </xf>
    <xf numFmtId="41" fontId="15" fillId="0" borderId="30" xfId="1" applyNumberFormat="1" applyFont="1" applyBorder="1" applyAlignment="1">
      <alignment horizontal="right" vertical="center"/>
    </xf>
    <xf numFmtId="0" fontId="16" fillId="0" borderId="0" xfId="1" applyFont="1" applyAlignment="1">
      <alignment vertical="center"/>
    </xf>
    <xf numFmtId="41" fontId="15" fillId="0" borderId="14" xfId="1" applyNumberFormat="1" applyFont="1" applyBorder="1" applyAlignment="1">
      <alignment horizontal="right" vertical="center"/>
    </xf>
    <xf numFmtId="41" fontId="15" fillId="0" borderId="13" xfId="1" applyNumberFormat="1" applyFont="1" applyBorder="1" applyAlignment="1">
      <alignment horizontal="right" vertical="center"/>
    </xf>
    <xf numFmtId="38" fontId="15" fillId="0" borderId="12" xfId="2" applyFont="1" applyFill="1" applyBorder="1" applyAlignment="1">
      <alignment horizontal="left"/>
    </xf>
    <xf numFmtId="38" fontId="15" fillId="0" borderId="11" xfId="2" applyFont="1" applyFill="1" applyBorder="1" applyAlignment="1"/>
    <xf numFmtId="38" fontId="15" fillId="0" borderId="11" xfId="2" applyFont="1" applyFill="1" applyBorder="1" applyAlignment="1">
      <alignment horizontal="left"/>
    </xf>
    <xf numFmtId="41" fontId="15" fillId="0" borderId="11" xfId="1" applyNumberFormat="1" applyFont="1" applyBorder="1" applyAlignment="1">
      <alignment horizontal="right" vertical="center"/>
    </xf>
    <xf numFmtId="41" fontId="15" fillId="0" borderId="10" xfId="1" applyNumberFormat="1" applyFont="1" applyBorder="1" applyAlignment="1">
      <alignment horizontal="right" vertical="center"/>
    </xf>
    <xf numFmtId="0" fontId="15" fillId="0" borderId="12" xfId="1" applyFont="1" applyFill="1" applyBorder="1" applyAlignment="1">
      <alignment vertical="center"/>
    </xf>
    <xf numFmtId="0" fontId="8" fillId="0" borderId="12" xfId="1" applyFont="1" applyFill="1" applyBorder="1" applyAlignment="1">
      <alignment vertical="center"/>
    </xf>
    <xf numFmtId="0" fontId="15" fillId="0" borderId="11" xfId="1" applyFont="1" applyFill="1" applyBorder="1" applyAlignment="1">
      <alignment vertical="center"/>
    </xf>
    <xf numFmtId="38" fontId="8" fillId="0" borderId="11" xfId="2" applyFont="1" applyFill="1" applyBorder="1" applyAlignment="1"/>
    <xf numFmtId="0" fontId="8" fillId="0" borderId="9" xfId="1" applyFont="1" applyFill="1" applyBorder="1" applyAlignment="1">
      <alignment vertical="center"/>
    </xf>
    <xf numFmtId="38" fontId="15" fillId="0" borderId="8" xfId="1" applyNumberFormat="1" applyFont="1" applyFill="1" applyBorder="1" applyAlignment="1"/>
    <xf numFmtId="0" fontId="15" fillId="0" borderId="8" xfId="1" applyFont="1" applyFill="1" applyBorder="1" applyAlignment="1">
      <alignment vertical="center"/>
    </xf>
    <xf numFmtId="41" fontId="15" fillId="0" borderId="8" xfId="1" applyNumberFormat="1" applyFont="1" applyBorder="1" applyAlignment="1">
      <alignment horizontal="right" vertical="center"/>
    </xf>
    <xf numFmtId="41" fontId="15" fillId="0" borderId="7" xfId="1" applyNumberFormat="1" applyFont="1" applyBorder="1" applyAlignment="1">
      <alignment horizontal="right" vertical="center"/>
    </xf>
    <xf numFmtId="38" fontId="15" fillId="0" borderId="11" xfId="2" applyFont="1" applyFill="1" applyBorder="1" applyAlignment="1">
      <alignment vertical="center"/>
    </xf>
    <xf numFmtId="0" fontId="15" fillId="0" borderId="9" xfId="1" applyFont="1" applyFill="1" applyBorder="1" applyAlignment="1">
      <alignment vertical="center"/>
    </xf>
    <xf numFmtId="38" fontId="15" fillId="0" borderId="8" xfId="2" applyFont="1" applyFill="1" applyBorder="1" applyAlignment="1"/>
    <xf numFmtId="38" fontId="8" fillId="0" borderId="8" xfId="2" applyFont="1" applyFill="1" applyBorder="1" applyAlignment="1"/>
    <xf numFmtId="0" fontId="7" fillId="0" borderId="0" xfId="1" applyFont="1" applyFill="1" applyBorder="1" applyAlignment="1">
      <alignment vertical="center"/>
    </xf>
    <xf numFmtId="38" fontId="7" fillId="0" borderId="0" xfId="2" applyFont="1" applyFill="1" applyBorder="1" applyAlignment="1"/>
    <xf numFmtId="41" fontId="8" fillId="0" borderId="31" xfId="1" applyNumberFormat="1" applyFont="1" applyBorder="1" applyAlignment="1">
      <alignment horizontal="right" vertical="center"/>
    </xf>
    <xf numFmtId="41" fontId="8" fillId="0" borderId="30" xfId="1" applyNumberFormat="1" applyFont="1" applyBorder="1" applyAlignment="1">
      <alignment horizontal="right" vertical="center"/>
    </xf>
    <xf numFmtId="41" fontId="8" fillId="0" borderId="14" xfId="1" applyNumberFormat="1" applyFont="1" applyBorder="1" applyAlignment="1">
      <alignment horizontal="right" vertical="center"/>
    </xf>
    <xf numFmtId="41" fontId="8" fillId="0" borderId="13" xfId="1" applyNumberFormat="1" applyFont="1" applyBorder="1" applyAlignment="1">
      <alignment horizontal="right" vertical="center"/>
    </xf>
    <xf numFmtId="38" fontId="8" fillId="0" borderId="12" xfId="2" applyFont="1" applyFill="1" applyBorder="1" applyAlignment="1">
      <alignment horizontal="left"/>
    </xf>
    <xf numFmtId="38" fontId="8" fillId="0" borderId="11" xfId="2" applyFont="1" applyFill="1" applyBorder="1" applyAlignment="1">
      <alignment horizontal="left"/>
    </xf>
    <xf numFmtId="41" fontId="8" fillId="0" borderId="11" xfId="1" applyNumberFormat="1" applyFont="1" applyBorder="1" applyAlignment="1">
      <alignment horizontal="right" vertical="center"/>
    </xf>
    <xf numFmtId="41" fontId="8" fillId="0" borderId="10" xfId="1" applyNumberFormat="1" applyFont="1" applyBorder="1" applyAlignment="1">
      <alignment horizontal="right" vertical="center"/>
    </xf>
    <xf numFmtId="0" fontId="8" fillId="0" borderId="11" xfId="1" applyFont="1" applyFill="1" applyBorder="1" applyAlignment="1">
      <alignment vertical="center"/>
    </xf>
    <xf numFmtId="38" fontId="8" fillId="0" borderId="8" xfId="1" applyNumberFormat="1" applyFont="1" applyFill="1" applyBorder="1" applyAlignment="1"/>
    <xf numFmtId="0" fontId="8" fillId="0" borderId="8" xfId="1" applyFont="1" applyFill="1" applyBorder="1" applyAlignment="1">
      <alignment vertical="center"/>
    </xf>
    <xf numFmtId="41" fontId="8" fillId="0" borderId="8" xfId="1" applyNumberFormat="1" applyFont="1" applyBorder="1" applyAlignment="1">
      <alignment horizontal="right" vertical="center"/>
    </xf>
    <xf numFmtId="41" fontId="8" fillId="0" borderId="7" xfId="1" applyNumberFormat="1" applyFont="1" applyBorder="1" applyAlignment="1">
      <alignment horizontal="right" vertical="center"/>
    </xf>
    <xf numFmtId="38" fontId="8" fillId="0" borderId="11" xfId="2" applyFont="1" applyFill="1" applyBorder="1" applyAlignment="1">
      <alignment vertical="center"/>
    </xf>
    <xf numFmtId="0" fontId="12" fillId="0" borderId="0" xfId="1" applyFont="1" applyAlignment="1"/>
    <xf numFmtId="0" fontId="8" fillId="0" borderId="0" xfId="1" applyFont="1"/>
    <xf numFmtId="0" fontId="15" fillId="0" borderId="0" xfId="1" applyFont="1" applyAlignment="1">
      <alignment horizontal="left"/>
    </xf>
    <xf numFmtId="38" fontId="5" fillId="0" borderId="23" xfId="2" applyFont="1" applyBorder="1" applyAlignment="1">
      <alignment horizontal="center" vertical="center"/>
    </xf>
    <xf numFmtId="0" fontId="8" fillId="0" borderId="15" xfId="1" applyFont="1" applyBorder="1" applyAlignment="1">
      <alignment vertical="center"/>
    </xf>
    <xf numFmtId="38" fontId="16" fillId="0" borderId="13" xfId="2" applyFont="1" applyBorder="1" applyAlignment="1">
      <alignment horizontal="right" vertical="center"/>
    </xf>
    <xf numFmtId="38" fontId="14" fillId="0" borderId="13" xfId="2" applyFont="1" applyBorder="1" applyAlignment="1">
      <alignment horizontal="right" vertical="center"/>
    </xf>
    <xf numFmtId="0" fontId="8" fillId="0" borderId="12" xfId="1" applyFont="1" applyBorder="1" applyAlignment="1">
      <alignment vertical="center"/>
    </xf>
    <xf numFmtId="38" fontId="16" fillId="0" borderId="10" xfId="2" applyFont="1" applyBorder="1" applyAlignment="1">
      <alignment horizontal="right" vertical="center"/>
    </xf>
    <xf numFmtId="38" fontId="14" fillId="0" borderId="10" xfId="2" applyFont="1" applyBorder="1" applyAlignment="1">
      <alignment horizontal="right" vertical="center"/>
    </xf>
    <xf numFmtId="0" fontId="8" fillId="0" borderId="9" xfId="1" applyFont="1" applyBorder="1" applyAlignment="1">
      <alignment vertical="center"/>
    </xf>
    <xf numFmtId="38" fontId="16" fillId="0" borderId="7" xfId="2" applyFont="1" applyBorder="1" applyAlignment="1">
      <alignment horizontal="right" vertical="center"/>
    </xf>
    <xf numFmtId="38" fontId="14" fillId="0" borderId="7" xfId="2" applyFont="1" applyBorder="1" applyAlignment="1">
      <alignment horizontal="right" vertical="center"/>
    </xf>
    <xf numFmtId="38" fontId="14" fillId="0" borderId="0" xfId="2" applyFont="1"/>
    <xf numFmtId="38" fontId="4" fillId="0" borderId="13" xfId="2" applyFont="1" applyBorder="1" applyAlignment="1">
      <alignment horizontal="right" vertical="center"/>
    </xf>
    <xf numFmtId="38" fontId="4" fillId="0" borderId="10" xfId="2" applyFont="1" applyBorder="1" applyAlignment="1">
      <alignment horizontal="right" vertical="center"/>
    </xf>
    <xf numFmtId="38" fontId="4" fillId="0" borderId="7" xfId="2" applyFont="1" applyBorder="1" applyAlignment="1">
      <alignment horizontal="right" vertical="center"/>
    </xf>
    <xf numFmtId="0" fontId="17" fillId="0" borderId="0" xfId="1" applyFont="1" applyBorder="1" applyAlignment="1">
      <alignment vertical="top" wrapText="1"/>
    </xf>
    <xf numFmtId="0" fontId="7" fillId="0" borderId="5" xfId="1" applyFont="1" applyBorder="1" applyAlignment="1">
      <alignment horizontal="center"/>
    </xf>
    <xf numFmtId="0" fontId="7" fillId="0" borderId="23" xfId="1" applyFont="1" applyBorder="1" applyAlignment="1"/>
    <xf numFmtId="0" fontId="7" fillId="0" borderId="22" xfId="1" applyFont="1" applyBorder="1" applyAlignment="1">
      <alignment horizontal="center"/>
    </xf>
    <xf numFmtId="0" fontId="7" fillId="0" borderId="20" xfId="1" applyFont="1" applyBorder="1" applyAlignment="1">
      <alignment horizontal="right"/>
    </xf>
    <xf numFmtId="0" fontId="7" fillId="0" borderId="20" xfId="1" applyFont="1" applyBorder="1" applyAlignment="1">
      <alignment horizontal="center"/>
    </xf>
    <xf numFmtId="41" fontId="5" fillId="0" borderId="31" xfId="1" applyNumberFormat="1" applyFont="1" applyBorder="1" applyAlignment="1">
      <alignment horizontal="right" vertical="center"/>
    </xf>
    <xf numFmtId="41" fontId="5" fillId="0" borderId="30" xfId="1" applyNumberFormat="1" applyFont="1" applyBorder="1" applyAlignment="1">
      <alignment horizontal="right" vertical="center"/>
    </xf>
    <xf numFmtId="41" fontId="5" fillId="0" borderId="14"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10" xfId="1" applyNumberFormat="1" applyFont="1" applyBorder="1" applyAlignment="1">
      <alignment horizontal="right" vertical="center"/>
    </xf>
    <xf numFmtId="41" fontId="5" fillId="0" borderId="27" xfId="1" applyNumberFormat="1" applyFont="1" applyBorder="1" applyAlignment="1">
      <alignment horizontal="right" vertical="center"/>
    </xf>
    <xf numFmtId="41" fontId="5" fillId="0" borderId="8" xfId="1" applyNumberFormat="1" applyFont="1" applyBorder="1" applyAlignment="1">
      <alignment horizontal="right" vertical="center"/>
    </xf>
    <xf numFmtId="41" fontId="5" fillId="0" borderId="7" xfId="1" applyNumberFormat="1" applyFont="1" applyBorder="1" applyAlignment="1">
      <alignment horizontal="right" vertical="center"/>
    </xf>
    <xf numFmtId="41" fontId="5" fillId="0" borderId="34" xfId="1" applyNumberFormat="1" applyFont="1" applyBorder="1" applyAlignment="1">
      <alignment horizontal="right" vertical="center"/>
    </xf>
    <xf numFmtId="41" fontId="5" fillId="0" borderId="11" xfId="1" applyNumberFormat="1" applyFont="1" applyBorder="1" applyAlignment="1">
      <alignment vertical="center"/>
    </xf>
    <xf numFmtId="41" fontId="5" fillId="0" borderId="27" xfId="1" applyNumberFormat="1" applyFont="1" applyBorder="1" applyAlignment="1">
      <alignment vertical="center"/>
    </xf>
    <xf numFmtId="41" fontId="5" fillId="0" borderId="11" xfId="1" applyNumberFormat="1" applyFont="1" applyBorder="1" applyAlignment="1"/>
    <xf numFmtId="41" fontId="5" fillId="0" borderId="29" xfId="1" applyNumberFormat="1" applyFont="1" applyBorder="1" applyAlignment="1">
      <alignment vertical="center"/>
    </xf>
    <xf numFmtId="41" fontId="5" fillId="0" borderId="28" xfId="1" applyNumberFormat="1" applyFont="1" applyBorder="1" applyAlignment="1">
      <alignment vertical="center"/>
    </xf>
    <xf numFmtId="0" fontId="4" fillId="0" borderId="1" xfId="1" applyFont="1" applyBorder="1" applyAlignment="1">
      <alignment horizontal="center" vertical="center" wrapText="1"/>
    </xf>
    <xf numFmtId="41" fontId="15" fillId="0" borderId="17" xfId="1" applyNumberFormat="1" applyFont="1" applyBorder="1" applyAlignment="1">
      <alignment horizontal="right" vertical="center"/>
    </xf>
    <xf numFmtId="41" fontId="15" fillId="0" borderId="16" xfId="1" applyNumberFormat="1" applyFont="1" applyBorder="1" applyAlignment="1">
      <alignment horizontal="right" vertical="center"/>
    </xf>
    <xf numFmtId="38" fontId="6" fillId="0" borderId="12" xfId="2" applyFont="1" applyFill="1" applyBorder="1" applyAlignment="1">
      <alignment horizontal="left"/>
    </xf>
    <xf numFmtId="38" fontId="6" fillId="0" borderId="11" xfId="2" applyFont="1" applyFill="1" applyBorder="1" applyAlignment="1"/>
    <xf numFmtId="38" fontId="6" fillId="0" borderId="11" xfId="2" applyFont="1" applyFill="1" applyBorder="1" applyAlignment="1">
      <alignment horizontal="left"/>
    </xf>
    <xf numFmtId="41" fontId="15" fillId="0" borderId="10" xfId="1" applyNumberFormat="1" applyFont="1" applyBorder="1" applyAlignment="1">
      <alignment horizontal="center"/>
    </xf>
    <xf numFmtId="0" fontId="6" fillId="0" borderId="12" xfId="1" applyFont="1" applyFill="1" applyBorder="1" applyAlignment="1">
      <alignment vertical="center"/>
    </xf>
    <xf numFmtId="0" fontId="5" fillId="0" borderId="12" xfId="1" applyFont="1" applyFill="1" applyBorder="1" applyAlignment="1">
      <alignment vertical="center"/>
    </xf>
    <xf numFmtId="0" fontId="6" fillId="0" borderId="11" xfId="1" applyFont="1" applyFill="1" applyBorder="1" applyAlignment="1">
      <alignment vertical="center"/>
    </xf>
    <xf numFmtId="38" fontId="5" fillId="0" borderId="11" xfId="2" applyFont="1" applyFill="1" applyBorder="1" applyAlignment="1"/>
    <xf numFmtId="0" fontId="5" fillId="0" borderId="9" xfId="1" applyFont="1" applyFill="1" applyBorder="1" applyAlignment="1">
      <alignment vertical="center"/>
    </xf>
    <xf numFmtId="38" fontId="6" fillId="0" borderId="8" xfId="1" applyNumberFormat="1" applyFont="1" applyFill="1" applyBorder="1" applyAlignment="1"/>
    <xf numFmtId="0" fontId="6" fillId="0" borderId="8" xfId="1" applyFont="1" applyFill="1" applyBorder="1" applyAlignment="1">
      <alignment vertical="center"/>
    </xf>
    <xf numFmtId="41" fontId="15" fillId="0" borderId="10" xfId="1" applyNumberFormat="1" applyFont="1" applyBorder="1" applyAlignment="1">
      <alignment horizontal="center" vertical="center"/>
    </xf>
    <xf numFmtId="38" fontId="6" fillId="0" borderId="11" xfId="2" applyFont="1" applyFill="1" applyBorder="1" applyAlignment="1">
      <alignment vertical="center"/>
    </xf>
    <xf numFmtId="0" fontId="6" fillId="0" borderId="9" xfId="1" applyFont="1" applyFill="1" applyBorder="1" applyAlignment="1">
      <alignment vertical="center"/>
    </xf>
    <xf numFmtId="38" fontId="6" fillId="0" borderId="8" xfId="2" applyFont="1" applyFill="1" applyBorder="1" applyAlignment="1"/>
    <xf numFmtId="38" fontId="5" fillId="0" borderId="8" xfId="2" applyFont="1" applyFill="1" applyBorder="1" applyAlignment="1"/>
    <xf numFmtId="0" fontId="8" fillId="0" borderId="0" xfId="3" applyFont="1" applyFill="1" applyBorder="1" applyAlignment="1">
      <alignment vertical="top" wrapText="1"/>
    </xf>
    <xf numFmtId="41" fontId="4" fillId="0" borderId="17" xfId="1" applyNumberFormat="1" applyFont="1" applyBorder="1" applyAlignment="1">
      <alignment horizontal="right" vertical="center"/>
    </xf>
    <xf numFmtId="41" fontId="4" fillId="0" borderId="16" xfId="1" applyNumberFormat="1" applyFont="1" applyBorder="1" applyAlignment="1">
      <alignment horizontal="right" vertical="center"/>
    </xf>
    <xf numFmtId="41" fontId="4" fillId="0" borderId="14" xfId="1" applyNumberFormat="1" applyFont="1" applyBorder="1" applyAlignment="1">
      <alignment horizontal="right" vertical="center"/>
    </xf>
    <xf numFmtId="41" fontId="4" fillId="0" borderId="13" xfId="1" applyNumberFormat="1" applyFont="1" applyBorder="1" applyAlignment="1">
      <alignment horizontal="right" vertical="center"/>
    </xf>
    <xf numFmtId="38" fontId="5" fillId="0" borderId="12" xfId="2" applyFont="1" applyFill="1" applyBorder="1" applyAlignment="1">
      <alignment horizontal="left"/>
    </xf>
    <xf numFmtId="38" fontId="5" fillId="0" borderId="11" xfId="2" applyFont="1" applyFill="1" applyBorder="1" applyAlignment="1">
      <alignment horizontal="left"/>
    </xf>
    <xf numFmtId="41" fontId="4" fillId="0" borderId="11" xfId="1" applyNumberFormat="1" applyFont="1" applyBorder="1" applyAlignment="1">
      <alignment horizontal="right" vertical="center"/>
    </xf>
    <xf numFmtId="41" fontId="4" fillId="0" borderId="10" xfId="1" applyNumberFormat="1" applyFont="1" applyBorder="1" applyAlignment="1">
      <alignment horizontal="center"/>
    </xf>
    <xf numFmtId="41" fontId="4" fillId="0" borderId="10" xfId="1" applyNumberFormat="1" applyFont="1" applyBorder="1" applyAlignment="1">
      <alignment horizontal="right" vertical="center"/>
    </xf>
    <xf numFmtId="0" fontId="5" fillId="0" borderId="11" xfId="1" applyFont="1" applyFill="1" applyBorder="1" applyAlignment="1">
      <alignment vertical="center"/>
    </xf>
    <xf numFmtId="38" fontId="5" fillId="0" borderId="8" xfId="1" applyNumberFormat="1" applyFont="1" applyFill="1" applyBorder="1" applyAlignment="1"/>
    <xf numFmtId="0" fontId="5" fillId="0" borderId="8" xfId="1" applyFont="1" applyFill="1" applyBorder="1" applyAlignment="1">
      <alignment vertical="center"/>
    </xf>
    <xf numFmtId="41" fontId="4" fillId="0" borderId="8" xfId="1" applyNumberFormat="1" applyFont="1" applyBorder="1" applyAlignment="1">
      <alignment horizontal="right" vertical="center"/>
    </xf>
    <xf numFmtId="41" fontId="4" fillId="0" borderId="7" xfId="1" applyNumberFormat="1" applyFont="1" applyBorder="1" applyAlignment="1">
      <alignment horizontal="right" vertical="center"/>
    </xf>
    <xf numFmtId="41" fontId="4" fillId="0" borderId="10" xfId="1" applyNumberFormat="1" applyFont="1" applyBorder="1" applyAlignment="1">
      <alignment horizontal="center" vertical="center"/>
    </xf>
    <xf numFmtId="38" fontId="5" fillId="0" borderId="11" xfId="2" applyFont="1" applyFill="1" applyBorder="1" applyAlignment="1">
      <alignment vertical="center"/>
    </xf>
    <xf numFmtId="0" fontId="4" fillId="0" borderId="0" xfId="1" applyFont="1" applyAlignment="1"/>
    <xf numFmtId="0" fontId="18" fillId="0" borderId="0" xfId="0" applyFont="1" applyFill="1" applyAlignment="1">
      <alignment horizontal="center" vertical="center"/>
    </xf>
    <xf numFmtId="0" fontId="14" fillId="0" borderId="0" xfId="0" applyFont="1" applyAlignment="1"/>
    <xf numFmtId="0" fontId="19" fillId="0" borderId="0" xfId="0" applyFont="1" applyFill="1" applyAlignment="1">
      <alignment horizontal="center" vertical="center"/>
    </xf>
    <xf numFmtId="0" fontId="12" fillId="0" borderId="1" xfId="0" applyFont="1" applyBorder="1" applyAlignment="1">
      <alignment horizontal="center" vertical="center"/>
    </xf>
    <xf numFmtId="0" fontId="14" fillId="0" borderId="0" xfId="0" applyFont="1">
      <alignment vertical="center"/>
    </xf>
    <xf numFmtId="0" fontId="8" fillId="0" borderId="0" xfId="3" applyFont="1" applyFill="1" applyBorder="1" applyAlignment="1">
      <alignment horizontal="left" vertical="top" wrapText="1"/>
    </xf>
    <xf numFmtId="0" fontId="10" fillId="0" borderId="0" xfId="1" applyFont="1" applyBorder="1" applyAlignment="1">
      <alignment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9" xfId="1" applyFont="1" applyBorder="1" applyAlignment="1">
      <alignment horizontal="center" vertical="center" wrapText="1"/>
    </xf>
    <xf numFmtId="38" fontId="5" fillId="0" borderId="18" xfId="2" applyFont="1" applyFill="1" applyBorder="1" applyAlignment="1">
      <alignment horizontal="left"/>
    </xf>
    <xf numFmtId="38" fontId="5" fillId="0" borderId="17" xfId="2" applyFont="1" applyFill="1" applyBorder="1" applyAlignment="1">
      <alignment horizontal="left"/>
    </xf>
    <xf numFmtId="38" fontId="5" fillId="0" borderId="15" xfId="2" applyFont="1" applyFill="1" applyBorder="1" applyAlignment="1">
      <alignment horizontal="left"/>
    </xf>
    <xf numFmtId="38" fontId="5" fillId="0" borderId="14" xfId="2" applyFont="1" applyFill="1" applyBorder="1" applyAlignment="1">
      <alignment horizontal="left"/>
    </xf>
    <xf numFmtId="0" fontId="10" fillId="0" borderId="0" xfId="1" applyFont="1" applyBorder="1" applyAlignment="1">
      <alignment horizontal="left" vertical="center" wrapText="1"/>
    </xf>
    <xf numFmtId="38" fontId="6" fillId="0" borderId="18" xfId="2" applyFont="1" applyFill="1" applyBorder="1" applyAlignment="1">
      <alignment horizontal="left"/>
    </xf>
    <xf numFmtId="38" fontId="6" fillId="0" borderId="17" xfId="2" applyFont="1" applyFill="1" applyBorder="1" applyAlignment="1">
      <alignment horizontal="left"/>
    </xf>
    <xf numFmtId="38" fontId="6" fillId="0" borderId="15" xfId="2" applyFont="1" applyFill="1" applyBorder="1" applyAlignment="1">
      <alignment horizontal="left"/>
    </xf>
    <xf numFmtId="38" fontId="6" fillId="0" borderId="14" xfId="2" applyFont="1" applyFill="1" applyBorder="1" applyAlignment="1">
      <alignment horizontal="left"/>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22" xfId="1" applyFont="1" applyBorder="1" applyAlignment="1">
      <alignment horizontal="center" vertical="center"/>
    </xf>
    <xf numFmtId="0" fontId="5" fillId="0" borderId="20" xfId="1" applyFont="1" applyBorder="1" applyAlignment="1">
      <alignment horizontal="center" vertical="center"/>
    </xf>
    <xf numFmtId="0" fontId="5" fillId="0" borderId="2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7" fillId="0" borderId="23" xfId="1" applyFont="1" applyBorder="1" applyAlignment="1">
      <alignment horizontal="center" vertical="center" wrapText="1"/>
    </xf>
    <xf numFmtId="0" fontId="7" fillId="0" borderId="20" xfId="1" applyFont="1" applyBorder="1" applyAlignment="1">
      <alignment horizontal="center" vertical="center" wrapText="1"/>
    </xf>
    <xf numFmtId="0" fontId="5" fillId="0" borderId="23"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0" xfId="1" applyFont="1" applyBorder="1" applyAlignment="1">
      <alignment horizontal="center" vertical="center" wrapText="1"/>
    </xf>
    <xf numFmtId="0" fontId="10" fillId="0" borderId="0" xfId="1" applyFont="1" applyAlignment="1">
      <alignment vertical="center" wrapText="1"/>
    </xf>
    <xf numFmtId="38" fontId="4" fillId="0" borderId="25" xfId="2" applyFont="1" applyFill="1" applyBorder="1" applyAlignment="1">
      <alignment horizontal="center" vertical="center"/>
    </xf>
    <xf numFmtId="38" fontId="4" fillId="0" borderId="33" xfId="2" applyFont="1" applyFill="1" applyBorder="1" applyAlignment="1">
      <alignment horizontal="center" vertical="center"/>
    </xf>
    <xf numFmtId="38" fontId="4" fillId="0" borderId="26"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0" xfId="2" applyFont="1" applyFill="1" applyBorder="1" applyAlignment="1">
      <alignment horizontal="center" vertical="center"/>
    </xf>
    <xf numFmtId="38" fontId="4" fillId="0" borderId="24"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21" xfId="2" applyFont="1" applyFill="1" applyBorder="1" applyAlignment="1">
      <alignment horizontal="center" vertical="center"/>
    </xf>
    <xf numFmtId="0" fontId="7" fillId="0" borderId="5" xfId="1" applyFont="1" applyBorder="1" applyAlignment="1">
      <alignment horizontal="center"/>
    </xf>
    <xf numFmtId="0" fontId="7" fillId="0" borderId="6" xfId="1" applyFont="1" applyBorder="1" applyAlignment="1">
      <alignment horizontal="center"/>
    </xf>
    <xf numFmtId="0" fontId="7" fillId="0" borderId="19" xfId="1" applyFont="1" applyBorder="1" applyAlignment="1">
      <alignment horizont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38" fontId="8" fillId="0" borderId="32" xfId="2" applyFont="1" applyFill="1" applyBorder="1" applyAlignment="1">
      <alignment horizontal="left"/>
    </xf>
    <xf numFmtId="38" fontId="8" fillId="0" borderId="31" xfId="2" applyFont="1" applyFill="1" applyBorder="1" applyAlignment="1">
      <alignment horizontal="left"/>
    </xf>
    <xf numFmtId="38" fontId="8" fillId="0" borderId="15" xfId="2" applyFont="1" applyFill="1" applyBorder="1" applyAlignment="1">
      <alignment horizontal="left"/>
    </xf>
    <xf numFmtId="38" fontId="8" fillId="0" borderId="14" xfId="2" applyFont="1" applyFill="1" applyBorder="1" applyAlignment="1">
      <alignment horizontal="left"/>
    </xf>
    <xf numFmtId="41" fontId="5" fillId="0" borderId="11" xfId="1" applyNumberFormat="1" applyFont="1" applyBorder="1" applyAlignment="1">
      <alignment horizontal="center"/>
    </xf>
    <xf numFmtId="0" fontId="5" fillId="0" borderId="0" xfId="3" applyFont="1" applyFill="1" applyBorder="1" applyAlignment="1">
      <alignment horizontal="left" vertical="top" wrapText="1"/>
    </xf>
    <xf numFmtId="0" fontId="10" fillId="0" borderId="0" xfId="1" applyFont="1" applyAlignment="1">
      <alignment horizontal="left" vertical="center" wrapText="1"/>
    </xf>
    <xf numFmtId="0" fontId="8" fillId="0" borderId="23" xfId="1" applyFont="1" applyBorder="1" applyAlignment="1">
      <alignment horizontal="center" vertical="center"/>
    </xf>
    <xf numFmtId="0" fontId="8" fillId="0" borderId="20" xfId="1" applyFont="1" applyBorder="1" applyAlignment="1">
      <alignment horizontal="center" vertical="center"/>
    </xf>
    <xf numFmtId="0" fontId="10" fillId="0" borderId="0" xfId="1" applyFont="1" applyAlignment="1">
      <alignment vertical="center"/>
    </xf>
    <xf numFmtId="38" fontId="5" fillId="0" borderId="25" xfId="2" applyFont="1" applyFill="1" applyBorder="1" applyAlignment="1">
      <alignment horizontal="center" vertical="center"/>
    </xf>
    <xf numFmtId="38" fontId="5" fillId="0" borderId="33" xfId="2" applyFont="1" applyFill="1" applyBorder="1" applyAlignment="1">
      <alignment horizontal="center" vertical="center"/>
    </xf>
    <xf numFmtId="38" fontId="5" fillId="0" borderId="26"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24" xfId="2" applyFont="1" applyFill="1" applyBorder="1" applyAlignment="1">
      <alignment horizontal="center" vertical="center"/>
    </xf>
    <xf numFmtId="38" fontId="15" fillId="0" borderId="15" xfId="2" applyFont="1" applyFill="1" applyBorder="1" applyAlignment="1">
      <alignment horizontal="left"/>
    </xf>
    <xf numFmtId="38" fontId="15" fillId="0" borderId="14" xfId="2" applyFont="1" applyFill="1" applyBorder="1" applyAlignment="1">
      <alignment horizontal="left"/>
    </xf>
    <xf numFmtId="38" fontId="15" fillId="0" borderId="32" xfId="2" applyFont="1" applyFill="1" applyBorder="1" applyAlignment="1">
      <alignment horizontal="left"/>
    </xf>
    <xf numFmtId="38" fontId="15" fillId="0" borderId="31" xfId="2" applyFont="1" applyFill="1" applyBorder="1" applyAlignment="1">
      <alignment horizontal="left"/>
    </xf>
    <xf numFmtId="0" fontId="4" fillId="0" borderId="1" xfId="1" applyFont="1" applyFill="1" applyBorder="1" applyAlignment="1">
      <alignment horizontal="center"/>
    </xf>
    <xf numFmtId="0" fontId="5" fillId="0" borderId="1"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8" fillId="0" borderId="23" xfId="1" applyFont="1" applyBorder="1" applyAlignment="1">
      <alignment horizontal="center" vertical="center" wrapText="1"/>
    </xf>
    <xf numFmtId="0" fontId="4" fillId="0" borderId="3" xfId="1" applyFont="1" applyBorder="1" applyAlignment="1">
      <alignment horizontal="center" vertical="center"/>
    </xf>
    <xf numFmtId="0" fontId="5" fillId="0" borderId="33" xfId="1" applyFont="1" applyBorder="1" applyAlignment="1">
      <alignment horizontal="center" vertical="center"/>
    </xf>
    <xf numFmtId="0" fontId="5" fillId="0" borderId="2" xfId="1" applyFont="1" applyBorder="1" applyAlignment="1">
      <alignment horizontal="center" vertical="center"/>
    </xf>
    <xf numFmtId="0" fontId="4" fillId="0" borderId="20" xfId="1" applyFont="1" applyBorder="1" applyAlignment="1">
      <alignment horizontal="center" vertical="center"/>
    </xf>
    <xf numFmtId="41" fontId="8" fillId="0" borderId="33" xfId="1" applyNumberFormat="1" applyFont="1" applyBorder="1" applyAlignment="1">
      <alignment horizontal="center" vertical="center" wrapText="1"/>
    </xf>
    <xf numFmtId="41" fontId="8" fillId="0" borderId="2" xfId="1" applyNumberFormat="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1" xfId="1" applyFont="1" applyBorder="1" applyAlignment="1">
      <alignment horizontal="center" vertical="center" wrapText="1"/>
    </xf>
    <xf numFmtId="0" fontId="4" fillId="0" borderId="4" xfId="1" applyFont="1" applyBorder="1" applyAlignment="1">
      <alignment horizontal="center" vertical="center"/>
    </xf>
    <xf numFmtId="0" fontId="5" fillId="0" borderId="1" xfId="1" applyFont="1" applyBorder="1" applyAlignment="1">
      <alignment horizontal="center" vertical="center"/>
    </xf>
    <xf numFmtId="0" fontId="4" fillId="0" borderId="3" xfId="1" applyFont="1" applyBorder="1" applyAlignment="1">
      <alignment horizontal="center" vertical="center" wrapText="1"/>
    </xf>
    <xf numFmtId="0" fontId="5" fillId="0" borderId="3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6" xfId="1" applyFont="1" applyFill="1" applyBorder="1" applyAlignment="1">
      <alignment horizontal="center" vertical="center"/>
    </xf>
    <xf numFmtId="0" fontId="8" fillId="0" borderId="5" xfId="1" applyFont="1" applyFill="1" applyBorder="1" applyAlignment="1">
      <alignment horizontal="center" vertical="center" shrinkToFit="1"/>
    </xf>
    <xf numFmtId="0" fontId="8" fillId="0" borderId="19" xfId="1" applyFont="1" applyFill="1" applyBorder="1" applyAlignment="1">
      <alignment horizontal="center" vertical="center" shrinkToFit="1"/>
    </xf>
  </cellXfs>
  <cellStyles count="6">
    <cellStyle name="桁区切り 2" xfId="2"/>
    <cellStyle name="桁区切り 2 2" xfId="5"/>
    <cellStyle name="標準" xfId="0" builtinId="0"/>
    <cellStyle name="標準 2" xfId="1"/>
    <cellStyle name="標準 2 2"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790575</xdr:colOff>
      <xdr:row>35</xdr:row>
      <xdr:rowOff>28575</xdr:rowOff>
    </xdr:from>
    <xdr:to>
      <xdr:col>4</xdr:col>
      <xdr:colOff>0</xdr:colOff>
      <xdr:row>35</xdr:row>
      <xdr:rowOff>95250</xdr:rowOff>
    </xdr:to>
    <xdr:sp macro="" textlink="">
      <xdr:nvSpPr>
        <xdr:cNvPr id="2" name="AutoShape 1"/>
        <xdr:cNvSpPr>
          <a:spLocks/>
        </xdr:cNvSpPr>
      </xdr:nvSpPr>
      <xdr:spPr bwMode="auto">
        <a:xfrm rot="5400000">
          <a:off x="2366962" y="5719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38</xdr:row>
      <xdr:rowOff>28575</xdr:rowOff>
    </xdr:from>
    <xdr:to>
      <xdr:col>4</xdr:col>
      <xdr:colOff>0</xdr:colOff>
      <xdr:row>38</xdr:row>
      <xdr:rowOff>95250</xdr:rowOff>
    </xdr:to>
    <xdr:sp macro="" textlink="">
      <xdr:nvSpPr>
        <xdr:cNvPr id="3" name="AutoShape 3"/>
        <xdr:cNvSpPr>
          <a:spLocks/>
        </xdr:cNvSpPr>
      </xdr:nvSpPr>
      <xdr:spPr bwMode="auto">
        <a:xfrm rot="5400000">
          <a:off x="2366962" y="6234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55</xdr:row>
      <xdr:rowOff>28575</xdr:rowOff>
    </xdr:from>
    <xdr:to>
      <xdr:col>4</xdr:col>
      <xdr:colOff>0</xdr:colOff>
      <xdr:row>55</xdr:row>
      <xdr:rowOff>95250</xdr:rowOff>
    </xdr:to>
    <xdr:sp macro="" textlink="">
      <xdr:nvSpPr>
        <xdr:cNvPr id="4" name="AutoShape 4"/>
        <xdr:cNvSpPr>
          <a:spLocks/>
        </xdr:cNvSpPr>
      </xdr:nvSpPr>
      <xdr:spPr bwMode="auto">
        <a:xfrm rot="5400000">
          <a:off x="2366962" y="9148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58</xdr:row>
      <xdr:rowOff>28575</xdr:rowOff>
    </xdr:from>
    <xdr:to>
      <xdr:col>4</xdr:col>
      <xdr:colOff>0</xdr:colOff>
      <xdr:row>58</xdr:row>
      <xdr:rowOff>95250</xdr:rowOff>
    </xdr:to>
    <xdr:sp macro="" textlink="">
      <xdr:nvSpPr>
        <xdr:cNvPr id="5" name="AutoShape 5"/>
        <xdr:cNvSpPr>
          <a:spLocks/>
        </xdr:cNvSpPr>
      </xdr:nvSpPr>
      <xdr:spPr bwMode="auto">
        <a:xfrm rot="5400000">
          <a:off x="2366962" y="9663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tabSelected="1" zoomScaleNormal="100" workbookViewId="0"/>
  </sheetViews>
  <sheetFormatPr defaultRowHeight="13.5" x14ac:dyDescent="0.4"/>
  <cols>
    <col min="1" max="1" width="134.875" style="342" bestFit="1" customWidth="1"/>
    <col min="2" max="16384" width="9" style="342"/>
  </cols>
  <sheetData>
    <row r="1" spans="1:1" s="339" customFormat="1" ht="31.5" customHeight="1" x14ac:dyDescent="0.15">
      <c r="A1" s="338" t="s">
        <v>25</v>
      </c>
    </row>
    <row r="2" spans="1:1" s="339" customFormat="1" ht="27.75" customHeight="1" x14ac:dyDescent="0.15">
      <c r="A2" s="340" t="s">
        <v>0</v>
      </c>
    </row>
    <row r="3" spans="1:1" s="339" customFormat="1" ht="24" customHeight="1" x14ac:dyDescent="0.15">
      <c r="A3" s="341" t="s">
        <v>1</v>
      </c>
    </row>
    <row r="4" spans="1:1" ht="30" customHeight="1" x14ac:dyDescent="0.4">
      <c r="A4" s="342" t="s">
        <v>2</v>
      </c>
    </row>
    <row r="5" spans="1:1" ht="30" customHeight="1" x14ac:dyDescent="0.4">
      <c r="A5" s="342" t="s">
        <v>3</v>
      </c>
    </row>
    <row r="6" spans="1:1" ht="30" customHeight="1" x14ac:dyDescent="0.4">
      <c r="A6" s="342" t="s">
        <v>4</v>
      </c>
    </row>
    <row r="7" spans="1:1" ht="30" customHeight="1" x14ac:dyDescent="0.4">
      <c r="A7" s="342" t="s">
        <v>5</v>
      </c>
    </row>
    <row r="8" spans="1:1" ht="30" customHeight="1" x14ac:dyDescent="0.4">
      <c r="A8" s="342" t="s">
        <v>6</v>
      </c>
    </row>
    <row r="9" spans="1:1" ht="30" customHeight="1" x14ac:dyDescent="0.4">
      <c r="A9" s="342" t="s">
        <v>7</v>
      </c>
    </row>
    <row r="10" spans="1:1" ht="30" customHeight="1" x14ac:dyDescent="0.4">
      <c r="A10" s="342" t="s">
        <v>8</v>
      </c>
    </row>
    <row r="11" spans="1:1" ht="30" customHeight="1" x14ac:dyDescent="0.4">
      <c r="A11" s="342" t="s">
        <v>9</v>
      </c>
    </row>
    <row r="12" spans="1:1" ht="30" customHeight="1" x14ac:dyDescent="0.4">
      <c r="A12" s="342" t="s">
        <v>10</v>
      </c>
    </row>
    <row r="13" spans="1:1" ht="30" customHeight="1" x14ac:dyDescent="0.4">
      <c r="A13" s="342" t="s">
        <v>11</v>
      </c>
    </row>
    <row r="14" spans="1:1" ht="30" customHeight="1" x14ac:dyDescent="0.4">
      <c r="A14" s="342" t="s">
        <v>12</v>
      </c>
    </row>
    <row r="15" spans="1:1" ht="30" customHeight="1" x14ac:dyDescent="0.4">
      <c r="A15" s="342" t="s">
        <v>13</v>
      </c>
    </row>
    <row r="16" spans="1:1" ht="30" customHeight="1" x14ac:dyDescent="0.4">
      <c r="A16" s="342" t="s">
        <v>14</v>
      </c>
    </row>
    <row r="17" spans="1:1" ht="30" customHeight="1" x14ac:dyDescent="0.4">
      <c r="A17" s="342" t="s">
        <v>15</v>
      </c>
    </row>
    <row r="18" spans="1:1" ht="30" customHeight="1" x14ac:dyDescent="0.4">
      <c r="A18" s="342" t="s">
        <v>16</v>
      </c>
    </row>
    <row r="19" spans="1:1" ht="30" customHeight="1" x14ac:dyDescent="0.4">
      <c r="A19" s="342" t="s">
        <v>17</v>
      </c>
    </row>
    <row r="20" spans="1:1" ht="30" customHeight="1" x14ac:dyDescent="0.4">
      <c r="A20" s="342" t="s">
        <v>18</v>
      </c>
    </row>
    <row r="21" spans="1:1" ht="30" customHeight="1" x14ac:dyDescent="0.4">
      <c r="A21" s="342" t="s">
        <v>19</v>
      </c>
    </row>
    <row r="22" spans="1:1" ht="30" customHeight="1" x14ac:dyDescent="0.4">
      <c r="A22" s="342" t="s">
        <v>20</v>
      </c>
    </row>
    <row r="23" spans="1:1" ht="30" customHeight="1" x14ac:dyDescent="0.4">
      <c r="A23" s="342" t="s">
        <v>21</v>
      </c>
    </row>
    <row r="24" spans="1:1" ht="30" customHeight="1" x14ac:dyDescent="0.4">
      <c r="A24" s="342" t="s">
        <v>22</v>
      </c>
    </row>
    <row r="25" spans="1:1" ht="30" customHeight="1" x14ac:dyDescent="0.4">
      <c r="A25" s="342" t="s">
        <v>23</v>
      </c>
    </row>
    <row r="26" spans="1:1" ht="30" customHeight="1" x14ac:dyDescent="0.4">
      <c r="A26" s="342" t="s">
        <v>24</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6"/>
  <sheetViews>
    <sheetView zoomScaleNormal="100" workbookViewId="0"/>
  </sheetViews>
  <sheetFormatPr defaultRowHeight="13.5" x14ac:dyDescent="0.15"/>
  <cols>
    <col min="1" max="1" width="34" style="32" customWidth="1"/>
    <col min="2" max="10" width="7.125" style="32" customWidth="1"/>
    <col min="11" max="13" width="10.75" style="32" customWidth="1"/>
    <col min="14" max="16384" width="9" style="32"/>
  </cols>
  <sheetData>
    <row r="1" spans="1:10" ht="24" customHeight="1" x14ac:dyDescent="0.15">
      <c r="A1" s="203" t="s">
        <v>165</v>
      </c>
    </row>
    <row r="2" spans="1:10" ht="15.75" customHeight="1" x14ac:dyDescent="0.2">
      <c r="A2" s="59"/>
    </row>
    <row r="3" spans="1:10" s="54" customFormat="1" ht="17.25" customHeight="1" x14ac:dyDescent="0.15">
      <c r="A3" s="357" t="s">
        <v>112</v>
      </c>
      <c r="B3" s="397" t="s">
        <v>56</v>
      </c>
      <c r="C3" s="397" t="s">
        <v>164</v>
      </c>
      <c r="D3" s="79" t="s">
        <v>163</v>
      </c>
      <c r="E3" s="78" t="s">
        <v>162</v>
      </c>
      <c r="F3" s="78" t="s">
        <v>161</v>
      </c>
      <c r="G3" s="77" t="s">
        <v>160</v>
      </c>
      <c r="H3" s="77" t="s">
        <v>159</v>
      </c>
      <c r="I3" s="77" t="s">
        <v>158</v>
      </c>
      <c r="J3" s="77" t="s">
        <v>157</v>
      </c>
    </row>
    <row r="4" spans="1:10" s="54" customFormat="1" ht="17.25" customHeight="1" x14ac:dyDescent="0.4">
      <c r="A4" s="359"/>
      <c r="B4" s="398"/>
      <c r="C4" s="398"/>
      <c r="D4" s="76" t="s">
        <v>156</v>
      </c>
      <c r="E4" s="75" t="s">
        <v>155</v>
      </c>
      <c r="F4" s="74" t="s">
        <v>154</v>
      </c>
      <c r="G4" s="74" t="s">
        <v>153</v>
      </c>
      <c r="H4" s="74" t="s">
        <v>152</v>
      </c>
      <c r="I4" s="74" t="s">
        <v>151</v>
      </c>
      <c r="J4" s="73" t="s">
        <v>150</v>
      </c>
    </row>
    <row r="5" spans="1:10" x14ac:dyDescent="0.15">
      <c r="A5" s="52"/>
      <c r="B5" s="53"/>
      <c r="C5" s="52"/>
      <c r="D5" s="52"/>
      <c r="E5" s="52"/>
      <c r="F5" s="52"/>
      <c r="G5" s="52"/>
      <c r="H5" s="52"/>
      <c r="I5" s="52"/>
      <c r="J5" s="52"/>
    </row>
    <row r="6" spans="1:10" x14ac:dyDescent="0.15">
      <c r="A6" s="44" t="s">
        <v>149</v>
      </c>
      <c r="B6" s="49">
        <v>4988</v>
      </c>
      <c r="C6" s="48">
        <v>2045</v>
      </c>
      <c r="D6" s="48">
        <v>1212</v>
      </c>
      <c r="E6" s="48">
        <v>1002</v>
      </c>
      <c r="F6" s="48">
        <v>425</v>
      </c>
      <c r="G6" s="48">
        <v>126</v>
      </c>
      <c r="H6" s="48">
        <v>92</v>
      </c>
      <c r="I6" s="48">
        <v>64</v>
      </c>
      <c r="J6" s="48">
        <v>22</v>
      </c>
    </row>
    <row r="7" spans="1:10" ht="3.95" customHeight="1" x14ac:dyDescent="0.15">
      <c r="A7" s="44"/>
      <c r="B7" s="46"/>
      <c r="C7" s="45"/>
      <c r="D7" s="45"/>
      <c r="E7" s="45"/>
      <c r="F7" s="45"/>
      <c r="G7" s="45"/>
      <c r="H7" s="45"/>
      <c r="I7" s="45"/>
      <c r="J7" s="45"/>
    </row>
    <row r="8" spans="1:10" x14ac:dyDescent="0.15">
      <c r="A8" s="43" t="s">
        <v>92</v>
      </c>
      <c r="B8" s="46">
        <v>1431</v>
      </c>
      <c r="C8" s="45">
        <v>216</v>
      </c>
      <c r="D8" s="45">
        <v>335</v>
      </c>
      <c r="E8" s="45">
        <v>462</v>
      </c>
      <c r="F8" s="45">
        <v>237</v>
      </c>
      <c r="G8" s="45">
        <v>81</v>
      </c>
      <c r="H8" s="45">
        <v>56</v>
      </c>
      <c r="I8" s="45">
        <v>34</v>
      </c>
      <c r="J8" s="45">
        <v>10</v>
      </c>
    </row>
    <row r="9" spans="1:10" x14ac:dyDescent="0.15">
      <c r="A9" s="43" t="s">
        <v>91</v>
      </c>
      <c r="B9" s="46">
        <v>9</v>
      </c>
      <c r="C9" s="45">
        <v>2</v>
      </c>
      <c r="D9" s="45">
        <v>3</v>
      </c>
      <c r="E9" s="50" t="s">
        <v>46</v>
      </c>
      <c r="F9" s="50" t="s">
        <v>46</v>
      </c>
      <c r="G9" s="50" t="s">
        <v>46</v>
      </c>
      <c r="H9" s="50" t="s">
        <v>46</v>
      </c>
      <c r="I9" s="50" t="s">
        <v>46</v>
      </c>
      <c r="J9" s="45">
        <v>4</v>
      </c>
    </row>
    <row r="10" spans="1:10" x14ac:dyDescent="0.15">
      <c r="A10" s="43" t="s">
        <v>90</v>
      </c>
      <c r="B10" s="46">
        <v>576</v>
      </c>
      <c r="C10" s="45">
        <v>283</v>
      </c>
      <c r="D10" s="45">
        <v>174</v>
      </c>
      <c r="E10" s="45">
        <v>99</v>
      </c>
      <c r="F10" s="45">
        <v>18</v>
      </c>
      <c r="G10" s="50" t="s">
        <v>46</v>
      </c>
      <c r="H10" s="45">
        <v>1</v>
      </c>
      <c r="I10" s="45">
        <v>1</v>
      </c>
      <c r="J10" s="50" t="s">
        <v>46</v>
      </c>
    </row>
    <row r="11" spans="1:10" x14ac:dyDescent="0.15">
      <c r="A11" s="43" t="s">
        <v>89</v>
      </c>
      <c r="B11" s="46">
        <v>1306</v>
      </c>
      <c r="C11" s="45">
        <v>766</v>
      </c>
      <c r="D11" s="45">
        <v>299</v>
      </c>
      <c r="E11" s="45">
        <v>129</v>
      </c>
      <c r="F11" s="45">
        <v>59</v>
      </c>
      <c r="G11" s="45">
        <v>15</v>
      </c>
      <c r="H11" s="45">
        <v>14</v>
      </c>
      <c r="I11" s="45">
        <v>16</v>
      </c>
      <c r="J11" s="45">
        <v>8</v>
      </c>
    </row>
    <row r="12" spans="1:10" x14ac:dyDescent="0.15">
      <c r="A12" s="43" t="s">
        <v>50</v>
      </c>
      <c r="B12" s="46">
        <v>233</v>
      </c>
      <c r="C12" s="45">
        <v>108</v>
      </c>
      <c r="D12" s="45">
        <v>39</v>
      </c>
      <c r="E12" s="45">
        <v>38</v>
      </c>
      <c r="F12" s="45">
        <v>23</v>
      </c>
      <c r="G12" s="45">
        <v>10</v>
      </c>
      <c r="H12" s="45">
        <v>10</v>
      </c>
      <c r="I12" s="45">
        <v>5</v>
      </c>
      <c r="J12" s="50" t="s">
        <v>46</v>
      </c>
    </row>
    <row r="13" spans="1:10" x14ac:dyDescent="0.15">
      <c r="A13" s="43" t="s">
        <v>88</v>
      </c>
      <c r="B13" s="46">
        <v>326</v>
      </c>
      <c r="C13" s="45">
        <v>173</v>
      </c>
      <c r="D13" s="45">
        <v>80</v>
      </c>
      <c r="E13" s="45">
        <v>44</v>
      </c>
      <c r="F13" s="45">
        <v>21</v>
      </c>
      <c r="G13" s="45">
        <v>5</v>
      </c>
      <c r="H13" s="45">
        <v>2</v>
      </c>
      <c r="I13" s="45">
        <v>1</v>
      </c>
      <c r="J13" s="50" t="s">
        <v>46</v>
      </c>
    </row>
    <row r="14" spans="1:10" x14ac:dyDescent="0.15">
      <c r="A14" s="43" t="s">
        <v>48</v>
      </c>
      <c r="B14" s="46">
        <v>1107</v>
      </c>
      <c r="C14" s="45">
        <v>497</v>
      </c>
      <c r="D14" s="45">
        <v>282</v>
      </c>
      <c r="E14" s="45">
        <v>230</v>
      </c>
      <c r="F14" s="45">
        <v>67</v>
      </c>
      <c r="G14" s="45">
        <v>15</v>
      </c>
      <c r="H14" s="45">
        <v>9</v>
      </c>
      <c r="I14" s="45">
        <v>7</v>
      </c>
      <c r="J14" s="50" t="s">
        <v>46</v>
      </c>
    </row>
    <row r="15" spans="1:10" x14ac:dyDescent="0.15">
      <c r="A15" s="51"/>
      <c r="B15" s="46"/>
      <c r="C15" s="45"/>
      <c r="D15" s="45"/>
      <c r="E15" s="45"/>
      <c r="F15" s="45"/>
      <c r="G15" s="45"/>
      <c r="H15" s="45"/>
      <c r="I15" s="45"/>
      <c r="J15" s="50"/>
    </row>
    <row r="16" spans="1:10" x14ac:dyDescent="0.15">
      <c r="A16" s="44" t="s">
        <v>148</v>
      </c>
      <c r="B16" s="49">
        <f t="shared" ref="B16:J16" si="0">SUM(B18:B24)</f>
        <v>4566</v>
      </c>
      <c r="C16" s="48">
        <f t="shared" si="0"/>
        <v>1825</v>
      </c>
      <c r="D16" s="48">
        <f t="shared" si="0"/>
        <v>1122</v>
      </c>
      <c r="E16" s="48">
        <f t="shared" si="0"/>
        <v>903</v>
      </c>
      <c r="F16" s="48">
        <f t="shared" si="0"/>
        <v>432</v>
      </c>
      <c r="G16" s="48">
        <f t="shared" si="0"/>
        <v>126</v>
      </c>
      <c r="H16" s="48">
        <f t="shared" si="0"/>
        <v>97</v>
      </c>
      <c r="I16" s="48">
        <f t="shared" si="0"/>
        <v>45</v>
      </c>
      <c r="J16" s="48">
        <f t="shared" si="0"/>
        <v>16</v>
      </c>
    </row>
    <row r="17" spans="1:10" ht="3.95" customHeight="1" x14ac:dyDescent="0.15">
      <c r="A17" s="44"/>
      <c r="B17" s="46"/>
      <c r="C17" s="45"/>
      <c r="D17" s="45"/>
      <c r="E17" s="45"/>
      <c r="F17" s="45"/>
      <c r="G17" s="45"/>
      <c r="H17" s="45"/>
      <c r="I17" s="45"/>
      <c r="J17" s="50"/>
    </row>
    <row r="18" spans="1:10" x14ac:dyDescent="0.15">
      <c r="A18" s="43" t="s">
        <v>92</v>
      </c>
      <c r="B18" s="46">
        <v>1277</v>
      </c>
      <c r="C18" s="45">
        <v>198</v>
      </c>
      <c r="D18" s="45">
        <v>280</v>
      </c>
      <c r="E18" s="45">
        <v>423</v>
      </c>
      <c r="F18" s="45">
        <v>224</v>
      </c>
      <c r="G18" s="45">
        <v>68</v>
      </c>
      <c r="H18" s="45">
        <v>53</v>
      </c>
      <c r="I18" s="45">
        <v>24</v>
      </c>
      <c r="J18" s="50">
        <v>7</v>
      </c>
    </row>
    <row r="19" spans="1:10" x14ac:dyDescent="0.15">
      <c r="A19" s="43" t="s">
        <v>91</v>
      </c>
      <c r="B19" s="46">
        <v>11</v>
      </c>
      <c r="C19" s="45">
        <v>1</v>
      </c>
      <c r="D19" s="45">
        <v>1</v>
      </c>
      <c r="E19" s="50" t="s">
        <v>46</v>
      </c>
      <c r="F19" s="45">
        <v>1</v>
      </c>
      <c r="G19" s="50" t="s">
        <v>46</v>
      </c>
      <c r="H19" s="50" t="s">
        <v>46</v>
      </c>
      <c r="I19" s="50" t="s">
        <v>46</v>
      </c>
      <c r="J19" s="50">
        <v>8</v>
      </c>
    </row>
    <row r="20" spans="1:10" x14ac:dyDescent="0.15">
      <c r="A20" s="43" t="s">
        <v>90</v>
      </c>
      <c r="B20" s="46">
        <v>511</v>
      </c>
      <c r="C20" s="45">
        <v>238</v>
      </c>
      <c r="D20" s="45">
        <v>183</v>
      </c>
      <c r="E20" s="45">
        <v>73</v>
      </c>
      <c r="F20" s="45">
        <v>15</v>
      </c>
      <c r="G20" s="45">
        <v>1</v>
      </c>
      <c r="H20" s="45">
        <v>1</v>
      </c>
      <c r="I20" s="50" t="s">
        <v>46</v>
      </c>
      <c r="J20" s="50" t="s">
        <v>46</v>
      </c>
    </row>
    <row r="21" spans="1:10" x14ac:dyDescent="0.15">
      <c r="A21" s="43" t="s">
        <v>89</v>
      </c>
      <c r="B21" s="46">
        <v>1167</v>
      </c>
      <c r="C21" s="45">
        <v>659</v>
      </c>
      <c r="D21" s="45">
        <v>258</v>
      </c>
      <c r="E21" s="45">
        <v>113</v>
      </c>
      <c r="F21" s="45">
        <v>84</v>
      </c>
      <c r="G21" s="45">
        <v>21</v>
      </c>
      <c r="H21" s="45">
        <v>22</v>
      </c>
      <c r="I21" s="45">
        <v>10</v>
      </c>
      <c r="J21" s="50" t="s">
        <v>46</v>
      </c>
    </row>
    <row r="22" spans="1:10" x14ac:dyDescent="0.15">
      <c r="A22" s="43" t="s">
        <v>50</v>
      </c>
      <c r="B22" s="46">
        <v>215</v>
      </c>
      <c r="C22" s="45">
        <v>94</v>
      </c>
      <c r="D22" s="45">
        <v>39</v>
      </c>
      <c r="E22" s="45">
        <v>32</v>
      </c>
      <c r="F22" s="45">
        <v>28</v>
      </c>
      <c r="G22" s="45">
        <v>11</v>
      </c>
      <c r="H22" s="45">
        <v>7</v>
      </c>
      <c r="I22" s="45">
        <v>4</v>
      </c>
      <c r="J22" s="50" t="s">
        <v>46</v>
      </c>
    </row>
    <row r="23" spans="1:10" x14ac:dyDescent="0.15">
      <c r="A23" s="43" t="s">
        <v>88</v>
      </c>
      <c r="B23" s="46">
        <v>318</v>
      </c>
      <c r="C23" s="45">
        <v>172</v>
      </c>
      <c r="D23" s="45">
        <v>74</v>
      </c>
      <c r="E23" s="45">
        <v>41</v>
      </c>
      <c r="F23" s="45">
        <v>18</v>
      </c>
      <c r="G23" s="45">
        <v>8</v>
      </c>
      <c r="H23" s="45">
        <v>4</v>
      </c>
      <c r="I23" s="45">
        <v>1</v>
      </c>
      <c r="J23" s="50" t="s">
        <v>46</v>
      </c>
    </row>
    <row r="24" spans="1:10" x14ac:dyDescent="0.15">
      <c r="A24" s="43" t="s">
        <v>48</v>
      </c>
      <c r="B24" s="46">
        <v>1067</v>
      </c>
      <c r="C24" s="45">
        <v>463</v>
      </c>
      <c r="D24" s="45">
        <v>287</v>
      </c>
      <c r="E24" s="45">
        <v>221</v>
      </c>
      <c r="F24" s="45">
        <v>62</v>
      </c>
      <c r="G24" s="45">
        <v>17</v>
      </c>
      <c r="H24" s="45">
        <v>10</v>
      </c>
      <c r="I24" s="45">
        <v>6</v>
      </c>
      <c r="J24" s="50">
        <v>1</v>
      </c>
    </row>
    <row r="25" spans="1:10" x14ac:dyDescent="0.15">
      <c r="A25" s="43"/>
      <c r="B25" s="46"/>
      <c r="C25" s="45"/>
      <c r="D25" s="45"/>
      <c r="E25" s="45"/>
      <c r="F25" s="45"/>
      <c r="G25" s="45"/>
      <c r="H25" s="45"/>
      <c r="I25" s="45"/>
      <c r="J25" s="50"/>
    </row>
    <row r="26" spans="1:10" x14ac:dyDescent="0.15">
      <c r="A26" s="44" t="s">
        <v>147</v>
      </c>
      <c r="B26" s="49">
        <f t="shared" ref="B26:J26" si="1">SUM(B27:B34)</f>
        <v>4665</v>
      </c>
      <c r="C26" s="48">
        <f t="shared" si="1"/>
        <v>1820</v>
      </c>
      <c r="D26" s="48">
        <f t="shared" si="1"/>
        <v>1062</v>
      </c>
      <c r="E26" s="48">
        <f t="shared" si="1"/>
        <v>1001</v>
      </c>
      <c r="F26" s="48">
        <f t="shared" si="1"/>
        <v>448</v>
      </c>
      <c r="G26" s="48">
        <f t="shared" si="1"/>
        <v>141</v>
      </c>
      <c r="H26" s="48">
        <f t="shared" si="1"/>
        <v>107</v>
      </c>
      <c r="I26" s="48">
        <f t="shared" si="1"/>
        <v>65</v>
      </c>
      <c r="J26" s="48">
        <f t="shared" si="1"/>
        <v>21</v>
      </c>
    </row>
    <row r="27" spans="1:10" x14ac:dyDescent="0.15">
      <c r="A27" s="43" t="s">
        <v>92</v>
      </c>
      <c r="B27" s="70">
        <v>1369</v>
      </c>
      <c r="C27" s="69">
        <v>258</v>
      </c>
      <c r="D27" s="69">
        <v>295</v>
      </c>
      <c r="E27" s="69">
        <v>407</v>
      </c>
      <c r="F27" s="69">
        <v>226</v>
      </c>
      <c r="G27" s="69">
        <v>80</v>
      </c>
      <c r="H27" s="69">
        <v>63</v>
      </c>
      <c r="I27" s="69">
        <v>32</v>
      </c>
      <c r="J27" s="69">
        <v>8</v>
      </c>
    </row>
    <row r="28" spans="1:10" ht="3.95" customHeight="1" x14ac:dyDescent="0.15">
      <c r="A28" s="43"/>
      <c r="B28" s="70"/>
      <c r="C28" s="69"/>
      <c r="D28" s="69"/>
      <c r="E28" s="69"/>
      <c r="F28" s="69"/>
      <c r="G28" s="69"/>
      <c r="H28" s="69"/>
      <c r="I28" s="69"/>
      <c r="J28" s="69"/>
    </row>
    <row r="29" spans="1:10" x14ac:dyDescent="0.15">
      <c r="A29" s="43" t="s">
        <v>91</v>
      </c>
      <c r="B29" s="70">
        <v>9</v>
      </c>
      <c r="C29" s="69">
        <v>1</v>
      </c>
      <c r="D29" s="69">
        <v>1</v>
      </c>
      <c r="E29" s="71" t="s">
        <v>46</v>
      </c>
      <c r="F29" s="72">
        <v>1</v>
      </c>
      <c r="G29" s="72">
        <v>1</v>
      </c>
      <c r="H29" s="71" t="s">
        <v>46</v>
      </c>
      <c r="I29" s="71" t="s">
        <v>46</v>
      </c>
      <c r="J29" s="69">
        <v>5</v>
      </c>
    </row>
    <row r="30" spans="1:10" x14ac:dyDescent="0.15">
      <c r="A30" s="43" t="s">
        <v>90</v>
      </c>
      <c r="B30" s="70">
        <v>530</v>
      </c>
      <c r="C30" s="69">
        <v>257</v>
      </c>
      <c r="D30" s="69">
        <v>158</v>
      </c>
      <c r="E30" s="69">
        <v>93</v>
      </c>
      <c r="F30" s="69">
        <v>17</v>
      </c>
      <c r="G30" s="69">
        <v>3</v>
      </c>
      <c r="H30" s="71" t="s">
        <v>46</v>
      </c>
      <c r="I30" s="71" t="s">
        <v>46</v>
      </c>
      <c r="J30" s="72">
        <v>2</v>
      </c>
    </row>
    <row r="31" spans="1:10" x14ac:dyDescent="0.15">
      <c r="A31" s="43" t="s">
        <v>89</v>
      </c>
      <c r="B31" s="70">
        <v>1038</v>
      </c>
      <c r="C31" s="69">
        <v>533</v>
      </c>
      <c r="D31" s="69">
        <v>217</v>
      </c>
      <c r="E31" s="69">
        <v>153</v>
      </c>
      <c r="F31" s="69">
        <v>76</v>
      </c>
      <c r="G31" s="69">
        <v>19</v>
      </c>
      <c r="H31" s="69">
        <v>17</v>
      </c>
      <c r="I31" s="69">
        <v>17</v>
      </c>
      <c r="J31" s="69">
        <v>6</v>
      </c>
    </row>
    <row r="32" spans="1:10" x14ac:dyDescent="0.15">
      <c r="A32" s="43" t="s">
        <v>50</v>
      </c>
      <c r="B32" s="70">
        <v>230</v>
      </c>
      <c r="C32" s="69">
        <v>94</v>
      </c>
      <c r="D32" s="69">
        <v>35</v>
      </c>
      <c r="E32" s="69">
        <v>45</v>
      </c>
      <c r="F32" s="69">
        <v>35</v>
      </c>
      <c r="G32" s="69">
        <v>13</v>
      </c>
      <c r="H32" s="69">
        <v>6</v>
      </c>
      <c r="I32" s="69">
        <v>2</v>
      </c>
      <c r="J32" s="71" t="s">
        <v>46</v>
      </c>
    </row>
    <row r="33" spans="1:11" x14ac:dyDescent="0.15">
      <c r="A33" s="43" t="s">
        <v>88</v>
      </c>
      <c r="B33" s="70">
        <v>307</v>
      </c>
      <c r="C33" s="69">
        <v>151</v>
      </c>
      <c r="D33" s="69">
        <v>78</v>
      </c>
      <c r="E33" s="69">
        <v>48</v>
      </c>
      <c r="F33" s="69">
        <v>17</v>
      </c>
      <c r="G33" s="69">
        <v>9</v>
      </c>
      <c r="H33" s="69">
        <v>1</v>
      </c>
      <c r="I33" s="69">
        <v>3</v>
      </c>
      <c r="J33" s="71" t="s">
        <v>46</v>
      </c>
    </row>
    <row r="34" spans="1:11" x14ac:dyDescent="0.15">
      <c r="A34" s="43" t="s">
        <v>48</v>
      </c>
      <c r="B34" s="70">
        <v>1182</v>
      </c>
      <c r="C34" s="69">
        <v>526</v>
      </c>
      <c r="D34" s="69">
        <v>278</v>
      </c>
      <c r="E34" s="69">
        <v>255</v>
      </c>
      <c r="F34" s="69">
        <v>76</v>
      </c>
      <c r="G34" s="69">
        <v>16</v>
      </c>
      <c r="H34" s="69">
        <v>20</v>
      </c>
      <c r="I34" s="69">
        <v>11</v>
      </c>
      <c r="J34" s="71" t="s">
        <v>46</v>
      </c>
    </row>
    <row r="35" spans="1:11" x14ac:dyDescent="0.15">
      <c r="A35" s="43"/>
      <c r="B35" s="70"/>
      <c r="C35" s="69"/>
      <c r="D35" s="69"/>
      <c r="E35" s="69"/>
      <c r="F35" s="69"/>
      <c r="G35" s="69"/>
      <c r="H35" s="69"/>
      <c r="I35" s="69"/>
      <c r="J35" s="69"/>
    </row>
    <row r="36" spans="1:11" x14ac:dyDescent="0.15">
      <c r="A36" s="44" t="s">
        <v>146</v>
      </c>
      <c r="B36" s="49">
        <f t="shared" ref="B36:J36" si="2">SUM(B38:B44)</f>
        <v>4372</v>
      </c>
      <c r="C36" s="48">
        <f t="shared" si="2"/>
        <v>1639</v>
      </c>
      <c r="D36" s="48">
        <f t="shared" si="2"/>
        <v>1022</v>
      </c>
      <c r="E36" s="48">
        <f t="shared" si="2"/>
        <v>899</v>
      </c>
      <c r="F36" s="48">
        <f t="shared" si="2"/>
        <v>497</v>
      </c>
      <c r="G36" s="48">
        <f t="shared" si="2"/>
        <v>141</v>
      </c>
      <c r="H36" s="48">
        <f t="shared" si="2"/>
        <v>105</v>
      </c>
      <c r="I36" s="48">
        <f t="shared" si="2"/>
        <v>53</v>
      </c>
      <c r="J36" s="48">
        <f t="shared" si="2"/>
        <v>16</v>
      </c>
    </row>
    <row r="37" spans="1:11" ht="3.95" customHeight="1" x14ac:dyDescent="0.15">
      <c r="A37" s="52"/>
      <c r="B37" s="46"/>
      <c r="C37" s="45"/>
      <c r="D37" s="45"/>
      <c r="E37" s="45"/>
      <c r="F37" s="45"/>
      <c r="G37" s="45"/>
      <c r="H37" s="45"/>
      <c r="I37" s="45"/>
      <c r="J37" s="45"/>
    </row>
    <row r="38" spans="1:11" x14ac:dyDescent="0.15">
      <c r="A38" s="43" t="s">
        <v>92</v>
      </c>
      <c r="B38" s="70">
        <v>1202</v>
      </c>
      <c r="C38" s="69">
        <v>214</v>
      </c>
      <c r="D38" s="69">
        <v>283</v>
      </c>
      <c r="E38" s="69">
        <v>350</v>
      </c>
      <c r="F38" s="69">
        <v>200</v>
      </c>
      <c r="G38" s="69">
        <v>72</v>
      </c>
      <c r="H38" s="69">
        <v>55</v>
      </c>
      <c r="I38" s="69">
        <v>22</v>
      </c>
      <c r="J38" s="69">
        <v>6</v>
      </c>
    </row>
    <row r="39" spans="1:11" x14ac:dyDescent="0.15">
      <c r="A39" s="43" t="s">
        <v>91</v>
      </c>
      <c r="B39" s="70">
        <v>14</v>
      </c>
      <c r="C39" s="69">
        <v>3</v>
      </c>
      <c r="D39" s="69">
        <v>2</v>
      </c>
      <c r="E39" s="71" t="s">
        <v>46</v>
      </c>
      <c r="F39" s="71" t="s">
        <v>46</v>
      </c>
      <c r="G39" s="71" t="s">
        <v>46</v>
      </c>
      <c r="H39" s="72">
        <v>1</v>
      </c>
      <c r="I39" s="72">
        <v>2</v>
      </c>
      <c r="J39" s="69">
        <v>6</v>
      </c>
    </row>
    <row r="40" spans="1:11" x14ac:dyDescent="0.15">
      <c r="A40" s="43" t="s">
        <v>90</v>
      </c>
      <c r="B40" s="70">
        <v>510</v>
      </c>
      <c r="C40" s="69">
        <v>234</v>
      </c>
      <c r="D40" s="69">
        <v>169</v>
      </c>
      <c r="E40" s="69">
        <v>79</v>
      </c>
      <c r="F40" s="69">
        <v>21</v>
      </c>
      <c r="G40" s="69">
        <v>2</v>
      </c>
      <c r="H40" s="72">
        <v>4</v>
      </c>
      <c r="I40" s="69">
        <v>1</v>
      </c>
      <c r="J40" s="71" t="s">
        <v>46</v>
      </c>
    </row>
    <row r="41" spans="1:11" x14ac:dyDescent="0.15">
      <c r="A41" s="43" t="s">
        <v>89</v>
      </c>
      <c r="B41" s="70">
        <v>1053</v>
      </c>
      <c r="C41" s="69">
        <v>535</v>
      </c>
      <c r="D41" s="69">
        <v>203</v>
      </c>
      <c r="E41" s="69">
        <v>131</v>
      </c>
      <c r="F41" s="69">
        <v>127</v>
      </c>
      <c r="G41" s="69">
        <v>26</v>
      </c>
      <c r="H41" s="69">
        <v>17</v>
      </c>
      <c r="I41" s="69">
        <v>10</v>
      </c>
      <c r="J41" s="69">
        <v>4</v>
      </c>
    </row>
    <row r="42" spans="1:11" x14ac:dyDescent="0.15">
      <c r="A42" s="43" t="s">
        <v>50</v>
      </c>
      <c r="B42" s="70">
        <v>244</v>
      </c>
      <c r="C42" s="69">
        <v>93</v>
      </c>
      <c r="D42" s="69">
        <v>44</v>
      </c>
      <c r="E42" s="69">
        <v>41</v>
      </c>
      <c r="F42" s="69">
        <v>45</v>
      </c>
      <c r="G42" s="69">
        <v>14</v>
      </c>
      <c r="H42" s="69">
        <v>6</v>
      </c>
      <c r="I42" s="69">
        <v>1</v>
      </c>
      <c r="J42" s="71" t="s">
        <v>46</v>
      </c>
    </row>
    <row r="43" spans="1:11" x14ac:dyDescent="0.15">
      <c r="A43" s="43" t="s">
        <v>88</v>
      </c>
      <c r="B43" s="70">
        <v>309</v>
      </c>
      <c r="C43" s="69">
        <v>158</v>
      </c>
      <c r="D43" s="69">
        <v>63</v>
      </c>
      <c r="E43" s="69">
        <v>60</v>
      </c>
      <c r="F43" s="69">
        <v>18</v>
      </c>
      <c r="G43" s="69">
        <v>5</v>
      </c>
      <c r="H43" s="69">
        <v>2</v>
      </c>
      <c r="I43" s="69">
        <v>3</v>
      </c>
      <c r="J43" s="71" t="s">
        <v>46</v>
      </c>
    </row>
    <row r="44" spans="1:11" x14ac:dyDescent="0.15">
      <c r="A44" s="43" t="s">
        <v>48</v>
      </c>
      <c r="B44" s="70">
        <v>1040</v>
      </c>
      <c r="C44" s="69">
        <v>402</v>
      </c>
      <c r="D44" s="69">
        <v>258</v>
      </c>
      <c r="E44" s="69">
        <v>238</v>
      </c>
      <c r="F44" s="69">
        <v>86</v>
      </c>
      <c r="G44" s="69">
        <v>22</v>
      </c>
      <c r="H44" s="69">
        <v>20</v>
      </c>
      <c r="I44" s="69">
        <v>14</v>
      </c>
      <c r="J44" s="71" t="s">
        <v>46</v>
      </c>
    </row>
    <row r="45" spans="1:11" x14ac:dyDescent="0.15">
      <c r="A45" s="43"/>
      <c r="B45" s="70"/>
      <c r="C45" s="69"/>
      <c r="D45" s="69"/>
      <c r="E45" s="69"/>
      <c r="F45" s="69"/>
      <c r="G45" s="69"/>
      <c r="H45" s="69"/>
      <c r="I45" s="69"/>
      <c r="J45" s="69"/>
    </row>
    <row r="46" spans="1:11" x14ac:dyDescent="0.15">
      <c r="A46" s="44" t="s">
        <v>145</v>
      </c>
      <c r="B46" s="49">
        <f>SUM(B48:B54)</f>
        <v>4268</v>
      </c>
      <c r="C46" s="48">
        <f>SUM(C48:C54)</f>
        <v>1600</v>
      </c>
      <c r="D46" s="48">
        <f>SUM(D48:D54)</f>
        <v>996</v>
      </c>
      <c r="E46" s="68">
        <v>867</v>
      </c>
      <c r="F46" s="48">
        <f>SUM(F48:F54)</f>
        <v>493</v>
      </c>
      <c r="G46" s="48">
        <f>SUM(G48:G54)</f>
        <v>142</v>
      </c>
      <c r="H46" s="48">
        <f>SUM(H48:H54)</f>
        <v>108</v>
      </c>
      <c r="I46" s="48">
        <f>SUM(I48:I54)</f>
        <v>46</v>
      </c>
      <c r="J46" s="48">
        <f>SUM(J48:J54)</f>
        <v>16</v>
      </c>
    </row>
    <row r="47" spans="1:11" ht="3.95" customHeight="1" x14ac:dyDescent="0.15">
      <c r="A47" s="52"/>
      <c r="B47" s="46"/>
      <c r="C47" s="45"/>
      <c r="D47" s="45"/>
      <c r="E47" s="45"/>
      <c r="F47" s="45"/>
      <c r="G47" s="45"/>
      <c r="H47" s="45"/>
      <c r="I47" s="45"/>
      <c r="J47" s="45"/>
    </row>
    <row r="48" spans="1:11" x14ac:dyDescent="0.15">
      <c r="A48" s="43" t="s">
        <v>92</v>
      </c>
      <c r="B48" s="63">
        <v>1240</v>
      </c>
      <c r="C48" s="65">
        <v>237</v>
      </c>
      <c r="D48" s="65">
        <v>285</v>
      </c>
      <c r="E48" s="65">
        <v>366</v>
      </c>
      <c r="F48" s="65">
        <v>206</v>
      </c>
      <c r="G48" s="65">
        <v>60</v>
      </c>
      <c r="H48" s="65">
        <v>62</v>
      </c>
      <c r="I48" s="65">
        <v>17</v>
      </c>
      <c r="J48" s="65">
        <v>7</v>
      </c>
      <c r="K48" s="1"/>
    </row>
    <row r="49" spans="1:11" x14ac:dyDescent="0.15">
      <c r="A49" s="43" t="s">
        <v>91</v>
      </c>
      <c r="B49" s="63">
        <v>15</v>
      </c>
      <c r="C49" s="65">
        <v>4</v>
      </c>
      <c r="D49" s="65">
        <v>2</v>
      </c>
      <c r="E49" s="64" t="s">
        <v>144</v>
      </c>
      <c r="F49" s="64" t="s">
        <v>46</v>
      </c>
      <c r="G49" s="64" t="s">
        <v>46</v>
      </c>
      <c r="H49" s="67">
        <v>1</v>
      </c>
      <c r="I49" s="67">
        <v>2</v>
      </c>
      <c r="J49" s="65">
        <v>5</v>
      </c>
      <c r="K49" s="1"/>
    </row>
    <row r="50" spans="1:11" x14ac:dyDescent="0.15">
      <c r="A50" s="43" t="s">
        <v>90</v>
      </c>
      <c r="B50" s="63">
        <v>490</v>
      </c>
      <c r="C50" s="65">
        <v>224</v>
      </c>
      <c r="D50" s="65">
        <v>157</v>
      </c>
      <c r="E50" s="65">
        <v>84</v>
      </c>
      <c r="F50" s="65">
        <v>19</v>
      </c>
      <c r="G50" s="65">
        <v>6</v>
      </c>
      <c r="H50" s="66" t="s">
        <v>46</v>
      </c>
      <c r="I50" s="66" t="s">
        <v>46</v>
      </c>
      <c r="J50" s="66" t="s">
        <v>46</v>
      </c>
      <c r="K50" s="1"/>
    </row>
    <row r="51" spans="1:11" x14ac:dyDescent="0.15">
      <c r="A51" s="43" t="s">
        <v>89</v>
      </c>
      <c r="B51" s="63">
        <v>1019</v>
      </c>
      <c r="C51" s="65">
        <v>504</v>
      </c>
      <c r="D51" s="65">
        <v>200</v>
      </c>
      <c r="E51" s="65">
        <v>113</v>
      </c>
      <c r="F51" s="65">
        <v>136</v>
      </c>
      <c r="G51" s="65">
        <v>27</v>
      </c>
      <c r="H51" s="65">
        <v>20</v>
      </c>
      <c r="I51" s="67">
        <v>15</v>
      </c>
      <c r="J51" s="65">
        <v>4</v>
      </c>
      <c r="K51" s="1"/>
    </row>
    <row r="52" spans="1:11" x14ac:dyDescent="0.15">
      <c r="A52" s="43" t="s">
        <v>50</v>
      </c>
      <c r="B52" s="63">
        <v>236</v>
      </c>
      <c r="C52" s="65">
        <v>91</v>
      </c>
      <c r="D52" s="65">
        <v>38</v>
      </c>
      <c r="E52" s="65">
        <v>47</v>
      </c>
      <c r="F52" s="65">
        <v>37</v>
      </c>
      <c r="G52" s="65">
        <v>20</v>
      </c>
      <c r="H52" s="65">
        <v>3</v>
      </c>
      <c r="I52" s="66" t="s">
        <v>46</v>
      </c>
      <c r="J52" s="66" t="s">
        <v>46</v>
      </c>
      <c r="K52" s="1"/>
    </row>
    <row r="53" spans="1:11" x14ac:dyDescent="0.15">
      <c r="A53" s="43" t="s">
        <v>88</v>
      </c>
      <c r="B53" s="63">
        <v>299</v>
      </c>
      <c r="C53" s="65">
        <v>162</v>
      </c>
      <c r="D53" s="65">
        <v>66</v>
      </c>
      <c r="E53" s="65">
        <v>47</v>
      </c>
      <c r="F53" s="65">
        <v>10</v>
      </c>
      <c r="G53" s="65">
        <v>8</v>
      </c>
      <c r="H53" s="65">
        <v>5</v>
      </c>
      <c r="I53" s="65">
        <v>1</v>
      </c>
      <c r="J53" s="64" t="s">
        <v>46</v>
      </c>
      <c r="K53" s="1"/>
    </row>
    <row r="54" spans="1:11" x14ac:dyDescent="0.15">
      <c r="A54" s="43" t="s">
        <v>48</v>
      </c>
      <c r="B54" s="63">
        <v>969</v>
      </c>
      <c r="C54" s="65">
        <v>378</v>
      </c>
      <c r="D54" s="65">
        <v>248</v>
      </c>
      <c r="E54" s="65">
        <v>209</v>
      </c>
      <c r="F54" s="65">
        <v>85</v>
      </c>
      <c r="G54" s="65">
        <v>21</v>
      </c>
      <c r="H54" s="65">
        <v>17</v>
      </c>
      <c r="I54" s="65">
        <v>11</v>
      </c>
      <c r="J54" s="64" t="s">
        <v>46</v>
      </c>
      <c r="K54" s="1"/>
    </row>
    <row r="55" spans="1:11" x14ac:dyDescent="0.15">
      <c r="A55" s="43"/>
      <c r="B55" s="63"/>
      <c r="C55" s="65"/>
      <c r="D55" s="65"/>
      <c r="E55" s="65"/>
      <c r="F55" s="65"/>
      <c r="G55" s="65"/>
      <c r="H55" s="65"/>
      <c r="I55" s="65"/>
      <c r="J55" s="64"/>
      <c r="K55" s="1"/>
    </row>
    <row r="56" spans="1:11" x14ac:dyDescent="0.15">
      <c r="A56" s="44" t="s">
        <v>143</v>
      </c>
      <c r="B56" s="63">
        <f t="shared" ref="B56:J56" si="3">SUM(B58:B64)</f>
        <v>3865</v>
      </c>
      <c r="C56" s="65">
        <f t="shared" si="3"/>
        <v>1396</v>
      </c>
      <c r="D56" s="65">
        <f t="shared" si="3"/>
        <v>901</v>
      </c>
      <c r="E56" s="65">
        <f t="shared" si="3"/>
        <v>808</v>
      </c>
      <c r="F56" s="65">
        <f t="shared" si="3"/>
        <v>478</v>
      </c>
      <c r="G56" s="65">
        <f t="shared" si="3"/>
        <v>124</v>
      </c>
      <c r="H56" s="65">
        <f t="shared" si="3"/>
        <v>104</v>
      </c>
      <c r="I56" s="65">
        <f t="shared" si="3"/>
        <v>38</v>
      </c>
      <c r="J56" s="65">
        <f t="shared" si="3"/>
        <v>16</v>
      </c>
      <c r="K56" s="1"/>
    </row>
    <row r="57" spans="1:11" ht="6" customHeight="1" x14ac:dyDescent="0.15">
      <c r="A57" s="52"/>
      <c r="B57" s="63"/>
      <c r="C57" s="65"/>
      <c r="D57" s="65"/>
      <c r="E57" s="65"/>
      <c r="F57" s="65"/>
      <c r="G57" s="65"/>
      <c r="H57" s="65"/>
      <c r="I57" s="65"/>
      <c r="J57" s="64"/>
      <c r="K57" s="1"/>
    </row>
    <row r="58" spans="1:11" x14ac:dyDescent="0.15">
      <c r="A58" s="43" t="s">
        <v>92</v>
      </c>
      <c r="B58" s="63">
        <v>1093</v>
      </c>
      <c r="C58" s="38">
        <v>191</v>
      </c>
      <c r="D58" s="38">
        <v>245</v>
      </c>
      <c r="E58" s="38">
        <v>336</v>
      </c>
      <c r="F58" s="38">
        <v>199</v>
      </c>
      <c r="G58" s="38">
        <v>57</v>
      </c>
      <c r="H58" s="38">
        <v>50</v>
      </c>
      <c r="I58" s="38">
        <v>11</v>
      </c>
      <c r="J58" s="38">
        <v>4</v>
      </c>
      <c r="K58" s="1"/>
    </row>
    <row r="59" spans="1:11" x14ac:dyDescent="0.15">
      <c r="A59" s="43" t="s">
        <v>91</v>
      </c>
      <c r="B59" s="62">
        <v>11</v>
      </c>
      <c r="C59" s="38">
        <v>1</v>
      </c>
      <c r="D59" s="38" t="s">
        <v>46</v>
      </c>
      <c r="E59" s="38">
        <v>1</v>
      </c>
      <c r="F59" s="38">
        <v>5</v>
      </c>
      <c r="G59" s="38" t="s">
        <v>46</v>
      </c>
      <c r="H59" s="38" t="s">
        <v>46</v>
      </c>
      <c r="I59" s="38" t="s">
        <v>46</v>
      </c>
      <c r="J59" s="38">
        <v>4</v>
      </c>
      <c r="K59" s="1"/>
    </row>
    <row r="60" spans="1:11" x14ac:dyDescent="0.15">
      <c r="A60" s="43" t="s">
        <v>90</v>
      </c>
      <c r="B60" s="62">
        <v>432</v>
      </c>
      <c r="C60" s="38">
        <v>201</v>
      </c>
      <c r="D60" s="38">
        <v>134</v>
      </c>
      <c r="E60" s="38">
        <v>82</v>
      </c>
      <c r="F60" s="38">
        <v>15</v>
      </c>
      <c r="G60" s="38" t="s">
        <v>46</v>
      </c>
      <c r="H60" s="38" t="s">
        <v>46</v>
      </c>
      <c r="I60" s="38" t="s">
        <v>46</v>
      </c>
      <c r="J60" s="38" t="s">
        <v>46</v>
      </c>
      <c r="K60" s="1"/>
    </row>
    <row r="61" spans="1:11" x14ac:dyDescent="0.15">
      <c r="A61" s="43" t="s">
        <v>89</v>
      </c>
      <c r="B61" s="62">
        <v>878</v>
      </c>
      <c r="C61" s="38">
        <v>415</v>
      </c>
      <c r="D61" s="38">
        <v>159</v>
      </c>
      <c r="E61" s="38">
        <v>111</v>
      </c>
      <c r="F61" s="38">
        <v>129</v>
      </c>
      <c r="G61" s="38">
        <v>21</v>
      </c>
      <c r="H61" s="38">
        <v>20</v>
      </c>
      <c r="I61" s="38">
        <v>15</v>
      </c>
      <c r="J61" s="38">
        <v>8</v>
      </c>
      <c r="K61" s="1"/>
    </row>
    <row r="62" spans="1:11" x14ac:dyDescent="0.15">
      <c r="A62" s="43" t="s">
        <v>50</v>
      </c>
      <c r="B62" s="62">
        <v>222</v>
      </c>
      <c r="C62" s="38">
        <v>75</v>
      </c>
      <c r="D62" s="38">
        <v>45</v>
      </c>
      <c r="E62" s="38">
        <v>41</v>
      </c>
      <c r="F62" s="38">
        <v>37</v>
      </c>
      <c r="G62" s="38">
        <v>17</v>
      </c>
      <c r="H62" s="38">
        <v>7</v>
      </c>
      <c r="I62" s="38" t="s">
        <v>46</v>
      </c>
      <c r="J62" s="38" t="s">
        <v>46</v>
      </c>
      <c r="K62" s="1"/>
    </row>
    <row r="63" spans="1:11" x14ac:dyDescent="0.15">
      <c r="A63" s="43" t="s">
        <v>88</v>
      </c>
      <c r="B63" s="62">
        <v>278</v>
      </c>
      <c r="C63" s="38">
        <v>152</v>
      </c>
      <c r="D63" s="38">
        <v>61</v>
      </c>
      <c r="E63" s="38">
        <v>42</v>
      </c>
      <c r="F63" s="38">
        <v>12</v>
      </c>
      <c r="G63" s="38">
        <v>4</v>
      </c>
      <c r="H63" s="38">
        <v>7</v>
      </c>
      <c r="I63" s="38" t="s">
        <v>46</v>
      </c>
      <c r="J63" s="38" t="s">
        <v>46</v>
      </c>
      <c r="K63" s="1"/>
    </row>
    <row r="64" spans="1:11" x14ac:dyDescent="0.15">
      <c r="A64" s="43" t="s">
        <v>48</v>
      </c>
      <c r="B64" s="62">
        <v>951</v>
      </c>
      <c r="C64" s="38">
        <v>361</v>
      </c>
      <c r="D64" s="38">
        <v>257</v>
      </c>
      <c r="E64" s="38">
        <v>195</v>
      </c>
      <c r="F64" s="38">
        <v>81</v>
      </c>
      <c r="G64" s="38">
        <v>25</v>
      </c>
      <c r="H64" s="38">
        <v>20</v>
      </c>
      <c r="I64" s="38">
        <v>12</v>
      </c>
      <c r="J64" s="38" t="s">
        <v>46</v>
      </c>
      <c r="K64" s="1"/>
    </row>
    <row r="65" spans="1:10" x14ac:dyDescent="0.15">
      <c r="A65" s="60"/>
      <c r="B65" s="61"/>
      <c r="C65" s="60"/>
      <c r="D65" s="60"/>
      <c r="E65" s="60"/>
      <c r="F65" s="60"/>
      <c r="G65" s="60"/>
      <c r="H65" s="60"/>
      <c r="I65" s="60"/>
      <c r="J65" s="60"/>
    </row>
    <row r="66" spans="1:10" x14ac:dyDescent="0.15">
      <c r="A66" s="33" t="s">
        <v>26</v>
      </c>
    </row>
  </sheetData>
  <mergeCells count="3">
    <mergeCell ref="A3:A4"/>
    <mergeCell ref="B3:B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76"/>
  <sheetViews>
    <sheetView zoomScaleNormal="100" workbookViewId="0"/>
  </sheetViews>
  <sheetFormatPr defaultRowHeight="13.5" x14ac:dyDescent="0.15"/>
  <cols>
    <col min="1" max="1" width="22.5" style="264" customWidth="1"/>
    <col min="2" max="2" width="9" style="276" bestFit="1" customWidth="1"/>
    <col min="3" max="3" width="5.875" style="32" customWidth="1"/>
    <col min="4" max="4" width="31.75" style="264" customWidth="1"/>
    <col min="5" max="5" width="9" style="276"/>
    <col min="6" max="6" width="3.875" style="32" customWidth="1"/>
    <col min="7" max="7" width="27" style="264" customWidth="1"/>
    <col min="8" max="16384" width="9" style="32"/>
  </cols>
  <sheetData>
    <row r="1" spans="1:13" ht="24" customHeight="1" x14ac:dyDescent="0.2">
      <c r="A1" s="203" t="s">
        <v>184</v>
      </c>
      <c r="B1" s="263"/>
      <c r="C1" s="263"/>
      <c r="D1" s="263"/>
      <c r="E1" s="263"/>
      <c r="F1" s="263"/>
      <c r="G1" s="263"/>
      <c r="H1" s="263"/>
      <c r="I1" s="263"/>
      <c r="J1" s="263"/>
      <c r="K1" s="263"/>
      <c r="L1" s="263"/>
      <c r="M1" s="263"/>
    </row>
    <row r="2" spans="1:13" ht="24" customHeight="1" x14ac:dyDescent="0.2">
      <c r="A2" s="202" t="s">
        <v>183</v>
      </c>
      <c r="B2" s="205"/>
      <c r="C2" s="205"/>
      <c r="E2" s="205"/>
      <c r="F2" s="205"/>
      <c r="G2" s="265"/>
      <c r="H2" s="205"/>
      <c r="I2" s="205"/>
      <c r="J2" s="205"/>
      <c r="K2" s="205"/>
      <c r="L2" s="205"/>
      <c r="M2" s="205"/>
    </row>
    <row r="4" spans="1:13" x14ac:dyDescent="0.15">
      <c r="A4" s="30"/>
      <c r="B4" s="266" t="s">
        <v>182</v>
      </c>
      <c r="E4" s="266" t="s">
        <v>182</v>
      </c>
      <c r="H4" s="266" t="s">
        <v>182</v>
      </c>
    </row>
    <row r="5" spans="1:13" x14ac:dyDescent="0.15">
      <c r="A5" s="267" t="s">
        <v>193</v>
      </c>
      <c r="B5" s="268">
        <v>3622</v>
      </c>
      <c r="D5" s="267" t="s">
        <v>192</v>
      </c>
      <c r="E5" s="269">
        <v>207</v>
      </c>
      <c r="G5" s="267" t="s">
        <v>191</v>
      </c>
      <c r="H5" s="269">
        <v>265</v>
      </c>
    </row>
    <row r="6" spans="1:13" x14ac:dyDescent="0.15">
      <c r="A6" s="270" t="s">
        <v>175</v>
      </c>
      <c r="B6" s="271">
        <v>2008</v>
      </c>
      <c r="D6" s="270" t="s">
        <v>175</v>
      </c>
      <c r="E6" s="272">
        <v>84</v>
      </c>
      <c r="G6" s="270" t="s">
        <v>175</v>
      </c>
      <c r="H6" s="272">
        <v>119</v>
      </c>
    </row>
    <row r="7" spans="1:13" x14ac:dyDescent="0.15">
      <c r="A7" s="270" t="s">
        <v>174</v>
      </c>
      <c r="B7" s="271">
        <v>859</v>
      </c>
      <c r="D7" s="270" t="s">
        <v>174</v>
      </c>
      <c r="E7" s="272">
        <v>53</v>
      </c>
      <c r="G7" s="270" t="s">
        <v>174</v>
      </c>
      <c r="H7" s="272">
        <v>71</v>
      </c>
    </row>
    <row r="8" spans="1:13" x14ac:dyDescent="0.15">
      <c r="A8" s="270" t="s">
        <v>173</v>
      </c>
      <c r="B8" s="271">
        <v>423</v>
      </c>
      <c r="D8" s="270" t="s">
        <v>173</v>
      </c>
      <c r="E8" s="272">
        <v>33</v>
      </c>
      <c r="G8" s="270" t="s">
        <v>173</v>
      </c>
      <c r="H8" s="272">
        <v>40</v>
      </c>
    </row>
    <row r="9" spans="1:13" x14ac:dyDescent="0.15">
      <c r="A9" s="270" t="s">
        <v>172</v>
      </c>
      <c r="B9" s="271">
        <v>146</v>
      </c>
      <c r="D9" s="270" t="s">
        <v>172</v>
      </c>
      <c r="E9" s="272">
        <v>19</v>
      </c>
      <c r="G9" s="270" t="s">
        <v>172</v>
      </c>
      <c r="H9" s="272">
        <v>16</v>
      </c>
    </row>
    <row r="10" spans="1:13" x14ac:dyDescent="0.15">
      <c r="A10" s="270" t="s">
        <v>171</v>
      </c>
      <c r="B10" s="271">
        <v>105</v>
      </c>
      <c r="D10" s="270" t="s">
        <v>171</v>
      </c>
      <c r="E10" s="272">
        <v>12</v>
      </c>
      <c r="G10" s="270" t="s">
        <v>171</v>
      </c>
      <c r="H10" s="272">
        <v>11</v>
      </c>
    </row>
    <row r="11" spans="1:13" x14ac:dyDescent="0.15">
      <c r="A11" s="270" t="s">
        <v>170</v>
      </c>
      <c r="B11" s="271">
        <v>49</v>
      </c>
      <c r="D11" s="270" t="s">
        <v>170</v>
      </c>
      <c r="E11" s="272">
        <v>4</v>
      </c>
      <c r="G11" s="270" t="s">
        <v>170</v>
      </c>
      <c r="H11" s="272">
        <v>4</v>
      </c>
    </row>
    <row r="12" spans="1:13" x14ac:dyDescent="0.15">
      <c r="A12" s="270" t="s">
        <v>169</v>
      </c>
      <c r="B12" s="271">
        <v>15</v>
      </c>
      <c r="D12" s="270" t="s">
        <v>169</v>
      </c>
      <c r="E12" s="272">
        <v>1</v>
      </c>
      <c r="G12" s="270" t="s">
        <v>169</v>
      </c>
      <c r="H12" s="272">
        <v>2</v>
      </c>
    </row>
    <row r="13" spans="1:13" x14ac:dyDescent="0.15">
      <c r="A13" s="270" t="s">
        <v>168</v>
      </c>
      <c r="B13" s="271">
        <v>17</v>
      </c>
      <c r="D13" s="270" t="s">
        <v>168</v>
      </c>
      <c r="E13" s="272">
        <v>1</v>
      </c>
      <c r="G13" s="270" t="s">
        <v>168</v>
      </c>
      <c r="H13" s="272">
        <v>2</v>
      </c>
    </row>
    <row r="14" spans="1:13" x14ac:dyDescent="0.15">
      <c r="A14" s="270" t="s">
        <v>167</v>
      </c>
      <c r="B14" s="271">
        <v>2285</v>
      </c>
      <c r="D14" s="270" t="s">
        <v>167</v>
      </c>
      <c r="E14" s="272">
        <v>99</v>
      </c>
      <c r="G14" s="270" t="s">
        <v>167</v>
      </c>
      <c r="H14" s="272">
        <v>137</v>
      </c>
    </row>
    <row r="15" spans="1:13" x14ac:dyDescent="0.15">
      <c r="A15" s="273" t="s">
        <v>166</v>
      </c>
      <c r="B15" s="274">
        <v>3312</v>
      </c>
      <c r="D15" s="273" t="s">
        <v>166</v>
      </c>
      <c r="E15" s="275">
        <v>171</v>
      </c>
      <c r="G15" s="273" t="s">
        <v>166</v>
      </c>
      <c r="H15" s="275">
        <v>231</v>
      </c>
    </row>
    <row r="16" spans="1:13" x14ac:dyDescent="0.15">
      <c r="A16" s="267" t="s">
        <v>190</v>
      </c>
      <c r="B16" s="269">
        <v>2</v>
      </c>
      <c r="D16" s="267" t="s">
        <v>189</v>
      </c>
      <c r="E16" s="269">
        <v>243</v>
      </c>
      <c r="G16" s="267" t="s">
        <v>188</v>
      </c>
      <c r="H16" s="269">
        <v>9</v>
      </c>
    </row>
    <row r="17" spans="1:8" x14ac:dyDescent="0.15">
      <c r="A17" s="270" t="s">
        <v>175</v>
      </c>
      <c r="B17" s="272">
        <v>2</v>
      </c>
      <c r="D17" s="270" t="s">
        <v>175</v>
      </c>
      <c r="E17" s="272">
        <v>107</v>
      </c>
      <c r="G17" s="270" t="s">
        <v>175</v>
      </c>
      <c r="H17" s="272" t="s">
        <v>35</v>
      </c>
    </row>
    <row r="18" spans="1:8" x14ac:dyDescent="0.15">
      <c r="A18" s="270" t="s">
        <v>174</v>
      </c>
      <c r="B18" s="272" t="s">
        <v>35</v>
      </c>
      <c r="D18" s="270" t="s">
        <v>174</v>
      </c>
      <c r="E18" s="272">
        <v>76</v>
      </c>
      <c r="G18" s="270" t="s">
        <v>174</v>
      </c>
      <c r="H18" s="272">
        <v>3</v>
      </c>
    </row>
    <row r="19" spans="1:8" x14ac:dyDescent="0.15">
      <c r="A19" s="270" t="s">
        <v>173</v>
      </c>
      <c r="B19" s="272" t="s">
        <v>35</v>
      </c>
      <c r="D19" s="270" t="s">
        <v>173</v>
      </c>
      <c r="E19" s="272">
        <v>35</v>
      </c>
      <c r="G19" s="270" t="s">
        <v>173</v>
      </c>
      <c r="H19" s="272">
        <v>1</v>
      </c>
    </row>
    <row r="20" spans="1:8" x14ac:dyDescent="0.15">
      <c r="A20" s="270" t="s">
        <v>172</v>
      </c>
      <c r="B20" s="272" t="s">
        <v>35</v>
      </c>
      <c r="D20" s="270" t="s">
        <v>172</v>
      </c>
      <c r="E20" s="272">
        <v>15</v>
      </c>
      <c r="G20" s="270" t="s">
        <v>172</v>
      </c>
      <c r="H20" s="272" t="s">
        <v>35</v>
      </c>
    </row>
    <row r="21" spans="1:8" x14ac:dyDescent="0.15">
      <c r="A21" s="270" t="s">
        <v>171</v>
      </c>
      <c r="B21" s="272" t="s">
        <v>35</v>
      </c>
      <c r="D21" s="270" t="s">
        <v>171</v>
      </c>
      <c r="E21" s="272">
        <v>6</v>
      </c>
      <c r="G21" s="270" t="s">
        <v>171</v>
      </c>
      <c r="H21" s="272" t="s">
        <v>35</v>
      </c>
    </row>
    <row r="22" spans="1:8" x14ac:dyDescent="0.15">
      <c r="A22" s="270" t="s">
        <v>170</v>
      </c>
      <c r="B22" s="272" t="s">
        <v>35</v>
      </c>
      <c r="D22" s="270" t="s">
        <v>170</v>
      </c>
      <c r="E22" s="272" t="s">
        <v>35</v>
      </c>
      <c r="G22" s="270" t="s">
        <v>170</v>
      </c>
      <c r="H22" s="272">
        <v>2</v>
      </c>
    </row>
    <row r="23" spans="1:8" x14ac:dyDescent="0.15">
      <c r="A23" s="270" t="s">
        <v>169</v>
      </c>
      <c r="B23" s="272" t="s">
        <v>35</v>
      </c>
      <c r="D23" s="270" t="s">
        <v>169</v>
      </c>
      <c r="E23" s="272">
        <v>1</v>
      </c>
      <c r="G23" s="270" t="s">
        <v>169</v>
      </c>
      <c r="H23" s="272">
        <v>3</v>
      </c>
    </row>
    <row r="24" spans="1:8" x14ac:dyDescent="0.15">
      <c r="A24" s="270" t="s">
        <v>168</v>
      </c>
      <c r="B24" s="272" t="s">
        <v>35</v>
      </c>
      <c r="D24" s="270" t="s">
        <v>168</v>
      </c>
      <c r="E24" s="272">
        <v>3</v>
      </c>
      <c r="G24" s="270" t="s">
        <v>168</v>
      </c>
      <c r="H24" s="272" t="s">
        <v>35</v>
      </c>
    </row>
    <row r="25" spans="1:8" x14ac:dyDescent="0.15">
      <c r="A25" s="270" t="s">
        <v>167</v>
      </c>
      <c r="B25" s="272">
        <v>2</v>
      </c>
      <c r="D25" s="270" t="s">
        <v>167</v>
      </c>
      <c r="E25" s="272">
        <v>135</v>
      </c>
      <c r="G25" s="270" t="s">
        <v>167</v>
      </c>
      <c r="H25" s="272" t="s">
        <v>35</v>
      </c>
    </row>
    <row r="26" spans="1:8" x14ac:dyDescent="0.15">
      <c r="A26" s="273" t="s">
        <v>166</v>
      </c>
      <c r="B26" s="275">
        <v>2</v>
      </c>
      <c r="D26" s="273" t="s">
        <v>166</v>
      </c>
      <c r="E26" s="275">
        <v>220</v>
      </c>
      <c r="G26" s="273" t="s">
        <v>166</v>
      </c>
      <c r="H26" s="275">
        <v>4</v>
      </c>
    </row>
    <row r="27" spans="1:8" x14ac:dyDescent="0.15">
      <c r="A27" s="267" t="s">
        <v>187</v>
      </c>
      <c r="B27" s="269">
        <v>52</v>
      </c>
      <c r="D27" s="267" t="s">
        <v>186</v>
      </c>
      <c r="E27" s="269">
        <v>334</v>
      </c>
      <c r="G27" s="267" t="s">
        <v>185</v>
      </c>
      <c r="H27" s="269">
        <v>361</v>
      </c>
    </row>
    <row r="28" spans="1:8" x14ac:dyDescent="0.15">
      <c r="A28" s="270" t="s">
        <v>175</v>
      </c>
      <c r="B28" s="272">
        <v>27</v>
      </c>
      <c r="D28" s="270" t="s">
        <v>175</v>
      </c>
      <c r="E28" s="272">
        <v>141</v>
      </c>
      <c r="G28" s="270" t="s">
        <v>175</v>
      </c>
      <c r="H28" s="272">
        <v>251</v>
      </c>
    </row>
    <row r="29" spans="1:8" x14ac:dyDescent="0.15">
      <c r="A29" s="270" t="s">
        <v>174</v>
      </c>
      <c r="B29" s="272">
        <v>18</v>
      </c>
      <c r="D29" s="270" t="s">
        <v>174</v>
      </c>
      <c r="E29" s="272">
        <v>109</v>
      </c>
      <c r="G29" s="270" t="s">
        <v>174</v>
      </c>
      <c r="H29" s="272">
        <v>84</v>
      </c>
    </row>
    <row r="30" spans="1:8" x14ac:dyDescent="0.15">
      <c r="A30" s="270" t="s">
        <v>173</v>
      </c>
      <c r="B30" s="272">
        <v>3</v>
      </c>
      <c r="D30" s="270" t="s">
        <v>173</v>
      </c>
      <c r="E30" s="272">
        <v>46</v>
      </c>
      <c r="G30" s="270" t="s">
        <v>173</v>
      </c>
      <c r="H30" s="272">
        <v>18</v>
      </c>
    </row>
    <row r="31" spans="1:8" x14ac:dyDescent="0.15">
      <c r="A31" s="270" t="s">
        <v>172</v>
      </c>
      <c r="B31" s="272">
        <v>2</v>
      </c>
      <c r="D31" s="270" t="s">
        <v>172</v>
      </c>
      <c r="E31" s="272">
        <v>11</v>
      </c>
      <c r="G31" s="270" t="s">
        <v>172</v>
      </c>
      <c r="H31" s="272">
        <v>4</v>
      </c>
    </row>
    <row r="32" spans="1:8" x14ac:dyDescent="0.15">
      <c r="A32" s="270" t="s">
        <v>171</v>
      </c>
      <c r="B32" s="272">
        <v>2</v>
      </c>
      <c r="D32" s="270" t="s">
        <v>171</v>
      </c>
      <c r="E32" s="272">
        <v>19</v>
      </c>
      <c r="G32" s="270" t="s">
        <v>171</v>
      </c>
      <c r="H32" s="272">
        <v>2</v>
      </c>
    </row>
    <row r="33" spans="1:8" x14ac:dyDescent="0.15">
      <c r="A33" s="270" t="s">
        <v>170</v>
      </c>
      <c r="B33" s="272" t="s">
        <v>35</v>
      </c>
      <c r="D33" s="270" t="s">
        <v>170</v>
      </c>
      <c r="E33" s="272">
        <v>5</v>
      </c>
      <c r="G33" s="270" t="s">
        <v>170</v>
      </c>
      <c r="H33" s="272" t="s">
        <v>35</v>
      </c>
    </row>
    <row r="34" spans="1:8" x14ac:dyDescent="0.15">
      <c r="A34" s="270" t="s">
        <v>169</v>
      </c>
      <c r="B34" s="272" t="s">
        <v>35</v>
      </c>
      <c r="D34" s="270" t="s">
        <v>169</v>
      </c>
      <c r="E34" s="272">
        <v>2</v>
      </c>
      <c r="G34" s="270" t="s">
        <v>169</v>
      </c>
      <c r="H34" s="272" t="s">
        <v>35</v>
      </c>
    </row>
    <row r="35" spans="1:8" x14ac:dyDescent="0.15">
      <c r="A35" s="270" t="s">
        <v>168</v>
      </c>
      <c r="B35" s="272" t="s">
        <v>35</v>
      </c>
      <c r="D35" s="270" t="s">
        <v>168</v>
      </c>
      <c r="E35" s="272">
        <v>1</v>
      </c>
      <c r="G35" s="270" t="s">
        <v>168</v>
      </c>
      <c r="H35" s="272">
        <v>2</v>
      </c>
    </row>
    <row r="36" spans="1:8" x14ac:dyDescent="0.15">
      <c r="A36" s="270" t="s">
        <v>167</v>
      </c>
      <c r="B36" s="272">
        <v>33</v>
      </c>
      <c r="D36" s="270" t="s">
        <v>167</v>
      </c>
      <c r="E36" s="272">
        <v>171</v>
      </c>
      <c r="G36" s="270" t="s">
        <v>167</v>
      </c>
      <c r="H36" s="272">
        <v>281</v>
      </c>
    </row>
    <row r="37" spans="1:8" x14ac:dyDescent="0.15">
      <c r="A37" s="273" t="s">
        <v>166</v>
      </c>
      <c r="B37" s="275">
        <v>48</v>
      </c>
      <c r="D37" s="273" t="s">
        <v>166</v>
      </c>
      <c r="E37" s="275">
        <v>298</v>
      </c>
      <c r="G37" s="273" t="s">
        <v>166</v>
      </c>
      <c r="H37" s="275">
        <v>354</v>
      </c>
    </row>
    <row r="40" spans="1:8" ht="17.25" x14ac:dyDescent="0.2">
      <c r="A40" s="263" t="s">
        <v>184</v>
      </c>
    </row>
    <row r="41" spans="1:8" ht="17.25" x14ac:dyDescent="0.2">
      <c r="A41" s="205" t="s">
        <v>183</v>
      </c>
    </row>
    <row r="42" spans="1:8" ht="17.25" x14ac:dyDescent="0.2">
      <c r="A42" s="205"/>
    </row>
    <row r="43" spans="1:8" x14ac:dyDescent="0.15">
      <c r="B43" s="266" t="s">
        <v>182</v>
      </c>
      <c r="E43" s="266" t="s">
        <v>182</v>
      </c>
    </row>
    <row r="44" spans="1:8" x14ac:dyDescent="0.15">
      <c r="A44" s="267" t="s">
        <v>181</v>
      </c>
      <c r="B44" s="277">
        <v>736</v>
      </c>
      <c r="D44" s="267" t="s">
        <v>180</v>
      </c>
      <c r="E44" s="277">
        <v>96</v>
      </c>
    </row>
    <row r="45" spans="1:8" x14ac:dyDescent="0.15">
      <c r="A45" s="270" t="s">
        <v>175</v>
      </c>
      <c r="B45" s="278">
        <v>444</v>
      </c>
      <c r="D45" s="270" t="s">
        <v>175</v>
      </c>
      <c r="E45" s="278">
        <v>56</v>
      </c>
    </row>
    <row r="46" spans="1:8" x14ac:dyDescent="0.15">
      <c r="A46" s="270" t="s">
        <v>174</v>
      </c>
      <c r="B46" s="278">
        <v>119</v>
      </c>
      <c r="D46" s="270" t="s">
        <v>174</v>
      </c>
      <c r="E46" s="278">
        <v>18</v>
      </c>
    </row>
    <row r="47" spans="1:8" x14ac:dyDescent="0.15">
      <c r="A47" s="270" t="s">
        <v>173</v>
      </c>
      <c r="B47" s="278">
        <v>101</v>
      </c>
      <c r="D47" s="270" t="s">
        <v>173</v>
      </c>
      <c r="E47" s="278">
        <v>15</v>
      </c>
    </row>
    <row r="48" spans="1:8" x14ac:dyDescent="0.15">
      <c r="A48" s="270" t="s">
        <v>172</v>
      </c>
      <c r="B48" s="278">
        <v>28</v>
      </c>
      <c r="D48" s="270" t="s">
        <v>172</v>
      </c>
      <c r="E48" s="278">
        <v>6</v>
      </c>
    </row>
    <row r="49" spans="1:5" x14ac:dyDescent="0.15">
      <c r="A49" s="270" t="s">
        <v>171</v>
      </c>
      <c r="B49" s="278">
        <v>17</v>
      </c>
      <c r="D49" s="270" t="s">
        <v>171</v>
      </c>
      <c r="E49" s="278">
        <v>1</v>
      </c>
    </row>
    <row r="50" spans="1:5" x14ac:dyDescent="0.15">
      <c r="A50" s="270" t="s">
        <v>170</v>
      </c>
      <c r="B50" s="278">
        <v>18</v>
      </c>
      <c r="D50" s="270" t="s">
        <v>170</v>
      </c>
      <c r="E50" s="278" t="s">
        <v>35</v>
      </c>
    </row>
    <row r="51" spans="1:5" x14ac:dyDescent="0.15">
      <c r="A51" s="270" t="s">
        <v>169</v>
      </c>
      <c r="B51" s="278">
        <v>6</v>
      </c>
      <c r="D51" s="270" t="s">
        <v>169</v>
      </c>
      <c r="E51" s="278" t="s">
        <v>35</v>
      </c>
    </row>
    <row r="52" spans="1:5" x14ac:dyDescent="0.15">
      <c r="A52" s="270" t="s">
        <v>168</v>
      </c>
      <c r="B52" s="278">
        <v>3</v>
      </c>
      <c r="D52" s="270" t="s">
        <v>168</v>
      </c>
      <c r="E52" s="278" t="s">
        <v>35</v>
      </c>
    </row>
    <row r="53" spans="1:5" x14ac:dyDescent="0.15">
      <c r="A53" s="270" t="s">
        <v>167</v>
      </c>
      <c r="B53" s="278">
        <v>476</v>
      </c>
      <c r="D53" s="270" t="s">
        <v>167</v>
      </c>
      <c r="E53" s="278">
        <v>64</v>
      </c>
    </row>
    <row r="54" spans="1:5" x14ac:dyDescent="0.15">
      <c r="A54" s="273" t="s">
        <v>166</v>
      </c>
      <c r="B54" s="279">
        <v>672</v>
      </c>
      <c r="D54" s="273" t="s">
        <v>166</v>
      </c>
      <c r="E54" s="279">
        <v>90</v>
      </c>
    </row>
    <row r="55" spans="1:5" x14ac:dyDescent="0.15">
      <c r="A55" s="267" t="s">
        <v>179</v>
      </c>
      <c r="B55" s="269">
        <v>374</v>
      </c>
      <c r="D55" s="267" t="s">
        <v>178</v>
      </c>
      <c r="E55" s="269">
        <v>8</v>
      </c>
    </row>
    <row r="56" spans="1:5" x14ac:dyDescent="0.15">
      <c r="A56" s="270" t="s">
        <v>175</v>
      </c>
      <c r="B56" s="272">
        <v>214</v>
      </c>
      <c r="D56" s="270" t="s">
        <v>175</v>
      </c>
      <c r="E56" s="272">
        <v>4</v>
      </c>
    </row>
    <row r="57" spans="1:5" x14ac:dyDescent="0.15">
      <c r="A57" s="270" t="s">
        <v>174</v>
      </c>
      <c r="B57" s="272">
        <v>80</v>
      </c>
      <c r="D57" s="270" t="s">
        <v>174</v>
      </c>
      <c r="E57" s="272">
        <v>2</v>
      </c>
    </row>
    <row r="58" spans="1:5" x14ac:dyDescent="0.15">
      <c r="A58" s="270" t="s">
        <v>173</v>
      </c>
      <c r="B58" s="272">
        <v>43</v>
      </c>
      <c r="D58" s="270" t="s">
        <v>173</v>
      </c>
      <c r="E58" s="272" t="s">
        <v>35</v>
      </c>
    </row>
    <row r="59" spans="1:5" x14ac:dyDescent="0.15">
      <c r="A59" s="270" t="s">
        <v>172</v>
      </c>
      <c r="B59" s="272">
        <v>19</v>
      </c>
      <c r="D59" s="270" t="s">
        <v>172</v>
      </c>
      <c r="E59" s="272">
        <v>1</v>
      </c>
    </row>
    <row r="60" spans="1:5" x14ac:dyDescent="0.15">
      <c r="A60" s="270" t="s">
        <v>171</v>
      </c>
      <c r="B60" s="272">
        <v>11</v>
      </c>
      <c r="D60" s="270" t="s">
        <v>171</v>
      </c>
      <c r="E60" s="272" t="s">
        <v>35</v>
      </c>
    </row>
    <row r="61" spans="1:5" x14ac:dyDescent="0.15">
      <c r="A61" s="270" t="s">
        <v>170</v>
      </c>
      <c r="B61" s="272">
        <v>6</v>
      </c>
      <c r="D61" s="270" t="s">
        <v>170</v>
      </c>
      <c r="E61" s="272">
        <v>1</v>
      </c>
    </row>
    <row r="62" spans="1:5" x14ac:dyDescent="0.15">
      <c r="A62" s="270" t="s">
        <v>169</v>
      </c>
      <c r="B62" s="272" t="s">
        <v>35</v>
      </c>
      <c r="D62" s="270" t="s">
        <v>169</v>
      </c>
      <c r="E62" s="272" t="s">
        <v>35</v>
      </c>
    </row>
    <row r="63" spans="1:5" x14ac:dyDescent="0.15">
      <c r="A63" s="270" t="s">
        <v>168</v>
      </c>
      <c r="B63" s="272">
        <v>1</v>
      </c>
      <c r="D63" s="270" t="s">
        <v>168</v>
      </c>
      <c r="E63" s="272" t="s">
        <v>35</v>
      </c>
    </row>
    <row r="64" spans="1:5" x14ac:dyDescent="0.15">
      <c r="A64" s="270" t="s">
        <v>167</v>
      </c>
      <c r="B64" s="272">
        <v>245</v>
      </c>
      <c r="D64" s="270" t="s">
        <v>167</v>
      </c>
      <c r="E64" s="272">
        <v>5</v>
      </c>
    </row>
    <row r="65" spans="1:5" x14ac:dyDescent="0.15">
      <c r="A65" s="273" t="s">
        <v>166</v>
      </c>
      <c r="B65" s="275">
        <v>338</v>
      </c>
      <c r="D65" s="273" t="s">
        <v>166</v>
      </c>
      <c r="E65" s="275">
        <v>6</v>
      </c>
    </row>
    <row r="66" spans="1:5" x14ac:dyDescent="0.15">
      <c r="A66" s="267" t="s">
        <v>177</v>
      </c>
      <c r="B66" s="269">
        <v>929</v>
      </c>
      <c r="D66" s="267" t="s">
        <v>176</v>
      </c>
      <c r="E66" s="269">
        <v>6</v>
      </c>
    </row>
    <row r="67" spans="1:5" x14ac:dyDescent="0.15">
      <c r="A67" s="270" t="s">
        <v>175</v>
      </c>
      <c r="B67" s="272">
        <v>557</v>
      </c>
      <c r="D67" s="270" t="s">
        <v>175</v>
      </c>
      <c r="E67" s="272">
        <v>2</v>
      </c>
    </row>
    <row r="68" spans="1:5" x14ac:dyDescent="0.15">
      <c r="A68" s="270" t="s">
        <v>174</v>
      </c>
      <c r="B68" s="272">
        <v>223</v>
      </c>
      <c r="D68" s="270" t="s">
        <v>174</v>
      </c>
      <c r="E68" s="272">
        <v>3</v>
      </c>
    </row>
    <row r="69" spans="1:5" x14ac:dyDescent="0.15">
      <c r="A69" s="270" t="s">
        <v>173</v>
      </c>
      <c r="B69" s="272">
        <v>88</v>
      </c>
      <c r="D69" s="270" t="s">
        <v>173</v>
      </c>
      <c r="E69" s="272" t="s">
        <v>35</v>
      </c>
    </row>
    <row r="70" spans="1:5" x14ac:dyDescent="0.15">
      <c r="A70" s="270" t="s">
        <v>172</v>
      </c>
      <c r="B70" s="272">
        <v>25</v>
      </c>
      <c r="D70" s="270" t="s">
        <v>172</v>
      </c>
      <c r="E70" s="272" t="s">
        <v>35</v>
      </c>
    </row>
    <row r="71" spans="1:5" x14ac:dyDescent="0.15">
      <c r="A71" s="270" t="s">
        <v>171</v>
      </c>
      <c r="B71" s="272">
        <v>23</v>
      </c>
      <c r="D71" s="270" t="s">
        <v>171</v>
      </c>
      <c r="E71" s="272">
        <v>1</v>
      </c>
    </row>
    <row r="72" spans="1:5" x14ac:dyDescent="0.15">
      <c r="A72" s="270" t="s">
        <v>170</v>
      </c>
      <c r="B72" s="272">
        <v>9</v>
      </c>
      <c r="D72" s="270" t="s">
        <v>170</v>
      </c>
      <c r="E72" s="272" t="s">
        <v>35</v>
      </c>
    </row>
    <row r="73" spans="1:5" x14ac:dyDescent="0.15">
      <c r="A73" s="270" t="s">
        <v>169</v>
      </c>
      <c r="B73" s="272" t="s">
        <v>35</v>
      </c>
      <c r="D73" s="270" t="s">
        <v>169</v>
      </c>
      <c r="E73" s="272" t="s">
        <v>35</v>
      </c>
    </row>
    <row r="74" spans="1:5" x14ac:dyDescent="0.15">
      <c r="A74" s="270" t="s">
        <v>168</v>
      </c>
      <c r="B74" s="272">
        <v>4</v>
      </c>
      <c r="D74" s="270" t="s">
        <v>168</v>
      </c>
      <c r="E74" s="272" t="s">
        <v>35</v>
      </c>
    </row>
    <row r="75" spans="1:5" x14ac:dyDescent="0.15">
      <c r="A75" s="270" t="s">
        <v>167</v>
      </c>
      <c r="B75" s="272">
        <v>634</v>
      </c>
      <c r="D75" s="270" t="s">
        <v>167</v>
      </c>
      <c r="E75" s="272">
        <v>3</v>
      </c>
    </row>
    <row r="76" spans="1:5" x14ac:dyDescent="0.15">
      <c r="A76" s="273" t="s">
        <v>166</v>
      </c>
      <c r="B76" s="275">
        <v>873</v>
      </c>
      <c r="D76" s="273" t="s">
        <v>166</v>
      </c>
      <c r="E76" s="275">
        <v>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7"/>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42.875" style="219"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99" t="s">
        <v>184</v>
      </c>
      <c r="B1" s="399"/>
      <c r="C1" s="399"/>
      <c r="D1" s="399"/>
      <c r="E1" s="399"/>
      <c r="F1" s="399"/>
      <c r="G1" s="399"/>
      <c r="H1" s="399"/>
      <c r="I1" s="399"/>
      <c r="J1" s="399"/>
      <c r="K1" s="399"/>
      <c r="L1" s="399"/>
      <c r="M1" s="399"/>
    </row>
    <row r="2" spans="1:13" ht="24" customHeight="1" x14ac:dyDescent="0.4">
      <c r="A2" s="203"/>
      <c r="B2" s="203"/>
      <c r="C2" s="203"/>
      <c r="D2" s="203" t="s">
        <v>206</v>
      </c>
      <c r="E2" s="203"/>
      <c r="F2" s="203"/>
      <c r="G2" s="203"/>
      <c r="H2" s="203"/>
      <c r="I2" s="203"/>
      <c r="J2" s="203"/>
      <c r="K2" s="203"/>
      <c r="L2" s="203"/>
      <c r="M2" s="203"/>
    </row>
    <row r="3" spans="1:13" ht="13.5" customHeight="1" x14ac:dyDescent="0.15"/>
    <row r="4" spans="1:13" ht="11.45" customHeight="1" x14ac:dyDescent="0.15">
      <c r="A4" s="400" t="s">
        <v>138</v>
      </c>
      <c r="B4" s="401"/>
      <c r="C4" s="401"/>
      <c r="D4" s="402"/>
      <c r="E4" s="384" t="s">
        <v>137</v>
      </c>
      <c r="F4" s="385"/>
      <c r="G4" s="385"/>
      <c r="H4" s="385"/>
      <c r="I4" s="385"/>
      <c r="J4" s="385"/>
      <c r="K4" s="385"/>
      <c r="L4" s="385"/>
      <c r="M4" s="386"/>
    </row>
    <row r="5" spans="1:13" ht="11.45" customHeight="1" x14ac:dyDescent="0.15">
      <c r="A5" s="403"/>
      <c r="B5" s="404"/>
      <c r="C5" s="404"/>
      <c r="D5" s="405"/>
      <c r="E5" s="387" t="s">
        <v>135</v>
      </c>
      <c r="F5" s="384" t="s">
        <v>205</v>
      </c>
      <c r="G5" s="385"/>
      <c r="H5" s="385"/>
      <c r="I5" s="385"/>
      <c r="J5" s="385"/>
      <c r="K5" s="385"/>
      <c r="L5" s="385"/>
      <c r="M5" s="386"/>
    </row>
    <row r="6" spans="1:13" ht="11.45" customHeight="1" x14ac:dyDescent="0.15">
      <c r="A6" s="403"/>
      <c r="B6" s="404"/>
      <c r="C6" s="404"/>
      <c r="D6" s="405"/>
      <c r="E6" s="388"/>
      <c r="F6" s="220" t="s">
        <v>204</v>
      </c>
      <c r="G6" s="221" t="s">
        <v>203</v>
      </c>
      <c r="H6" s="221" t="s">
        <v>202</v>
      </c>
      <c r="I6" s="221" t="s">
        <v>201</v>
      </c>
      <c r="J6" s="221" t="s">
        <v>200</v>
      </c>
      <c r="K6" s="221" t="s">
        <v>199</v>
      </c>
      <c r="L6" s="221" t="s">
        <v>198</v>
      </c>
      <c r="M6" s="221" t="s">
        <v>197</v>
      </c>
    </row>
    <row r="7" spans="1:13" ht="11.45" customHeight="1" x14ac:dyDescent="0.15">
      <c r="A7" s="403"/>
      <c r="B7" s="404"/>
      <c r="C7" s="404"/>
      <c r="D7" s="405"/>
      <c r="E7" s="388"/>
      <c r="F7" s="222" t="s">
        <v>196</v>
      </c>
      <c r="G7" s="223" t="s">
        <v>195</v>
      </c>
      <c r="H7" s="223" t="s">
        <v>195</v>
      </c>
      <c r="I7" s="223" t="s">
        <v>195</v>
      </c>
      <c r="J7" s="223" t="s">
        <v>195</v>
      </c>
      <c r="K7" s="223" t="s">
        <v>195</v>
      </c>
      <c r="L7" s="223" t="s">
        <v>195</v>
      </c>
      <c r="M7" s="223" t="s">
        <v>194</v>
      </c>
    </row>
    <row r="8" spans="1:13" ht="16.5" customHeight="1" x14ac:dyDescent="0.15">
      <c r="A8" s="390" t="s">
        <v>79</v>
      </c>
      <c r="B8" s="391"/>
      <c r="C8" s="391"/>
      <c r="D8" s="391"/>
      <c r="E8" s="249">
        <v>2840</v>
      </c>
      <c r="F8" s="249">
        <v>1030</v>
      </c>
      <c r="G8" s="249">
        <v>626</v>
      </c>
      <c r="H8" s="249">
        <v>625</v>
      </c>
      <c r="I8" s="249">
        <v>302</v>
      </c>
      <c r="J8" s="249">
        <v>120</v>
      </c>
      <c r="K8" s="249">
        <v>84</v>
      </c>
      <c r="L8" s="249">
        <v>40</v>
      </c>
      <c r="M8" s="250">
        <v>13</v>
      </c>
    </row>
    <row r="9" spans="1:13" ht="16.5" customHeight="1" x14ac:dyDescent="0.15">
      <c r="A9" s="392" t="s">
        <v>78</v>
      </c>
      <c r="B9" s="393"/>
      <c r="C9" s="393"/>
      <c r="D9" s="393"/>
      <c r="E9" s="251">
        <v>885</v>
      </c>
      <c r="F9" s="251">
        <v>201</v>
      </c>
      <c r="G9" s="251">
        <v>184</v>
      </c>
      <c r="H9" s="251">
        <v>264</v>
      </c>
      <c r="I9" s="251">
        <v>120</v>
      </c>
      <c r="J9" s="251">
        <v>56</v>
      </c>
      <c r="K9" s="251">
        <v>44</v>
      </c>
      <c r="L9" s="251">
        <v>11</v>
      </c>
      <c r="M9" s="252">
        <v>5</v>
      </c>
    </row>
    <row r="10" spans="1:13" ht="16.5" customHeight="1" x14ac:dyDescent="0.15">
      <c r="A10" s="253"/>
      <c r="B10" s="237" t="s">
        <v>77</v>
      </c>
      <c r="C10" s="254"/>
      <c r="D10" s="254"/>
      <c r="E10" s="255">
        <v>1</v>
      </c>
      <c r="F10" s="255" t="s">
        <v>46</v>
      </c>
      <c r="G10" s="255">
        <v>1</v>
      </c>
      <c r="H10" s="255" t="s">
        <v>46</v>
      </c>
      <c r="I10" s="255" t="s">
        <v>46</v>
      </c>
      <c r="J10" s="255" t="s">
        <v>46</v>
      </c>
      <c r="K10" s="255" t="s">
        <v>46</v>
      </c>
      <c r="L10" s="255" t="s">
        <v>46</v>
      </c>
      <c r="M10" s="256" t="s">
        <v>46</v>
      </c>
    </row>
    <row r="11" spans="1:13" ht="16.5" customHeight="1" x14ac:dyDescent="0.15">
      <c r="A11" s="235"/>
      <c r="B11" s="237" t="s">
        <v>75</v>
      </c>
      <c r="C11" s="237"/>
      <c r="D11" s="237"/>
      <c r="E11" s="255">
        <v>45</v>
      </c>
      <c r="F11" s="255">
        <v>14</v>
      </c>
      <c r="G11" s="255">
        <v>10</v>
      </c>
      <c r="H11" s="255">
        <v>15</v>
      </c>
      <c r="I11" s="255">
        <v>2</v>
      </c>
      <c r="J11" s="255">
        <v>2</v>
      </c>
      <c r="K11" s="255">
        <v>2</v>
      </c>
      <c r="L11" s="255" t="s">
        <v>46</v>
      </c>
      <c r="M11" s="256" t="s">
        <v>46</v>
      </c>
    </row>
    <row r="12" spans="1:13" ht="16.5" customHeight="1" x14ac:dyDescent="0.15">
      <c r="A12" s="235"/>
      <c r="B12" s="257" t="s">
        <v>74</v>
      </c>
      <c r="C12" s="237"/>
      <c r="D12" s="237"/>
      <c r="E12" s="255">
        <v>172</v>
      </c>
      <c r="F12" s="255">
        <v>41</v>
      </c>
      <c r="G12" s="255">
        <v>28</v>
      </c>
      <c r="H12" s="255">
        <v>44</v>
      </c>
      <c r="I12" s="255">
        <v>27</v>
      </c>
      <c r="J12" s="255">
        <v>18</v>
      </c>
      <c r="K12" s="255">
        <v>9</v>
      </c>
      <c r="L12" s="255">
        <v>4</v>
      </c>
      <c r="M12" s="256">
        <v>1</v>
      </c>
    </row>
    <row r="13" spans="1:13" ht="16.5" customHeight="1" x14ac:dyDescent="0.15">
      <c r="A13" s="235"/>
      <c r="B13" s="257" t="s">
        <v>73</v>
      </c>
      <c r="C13" s="237"/>
      <c r="D13" s="237"/>
      <c r="E13" s="255">
        <v>204</v>
      </c>
      <c r="F13" s="255">
        <v>51</v>
      </c>
      <c r="G13" s="255">
        <v>40</v>
      </c>
      <c r="H13" s="255">
        <v>67</v>
      </c>
      <c r="I13" s="255">
        <v>25</v>
      </c>
      <c r="J13" s="255">
        <v>14</v>
      </c>
      <c r="K13" s="255">
        <v>6</v>
      </c>
      <c r="L13" s="255" t="s">
        <v>46</v>
      </c>
      <c r="M13" s="256">
        <v>1</v>
      </c>
    </row>
    <row r="14" spans="1:13" ht="16.5" customHeight="1" x14ac:dyDescent="0.15">
      <c r="A14" s="235"/>
      <c r="B14" s="237" t="s">
        <v>72</v>
      </c>
      <c r="C14" s="237"/>
      <c r="D14" s="237"/>
      <c r="E14" s="255">
        <v>265</v>
      </c>
      <c r="F14" s="255">
        <v>52</v>
      </c>
      <c r="G14" s="255">
        <v>60</v>
      </c>
      <c r="H14" s="255">
        <v>83</v>
      </c>
      <c r="I14" s="255">
        <v>38</v>
      </c>
      <c r="J14" s="255">
        <v>9</v>
      </c>
      <c r="K14" s="255">
        <v>17</v>
      </c>
      <c r="L14" s="255">
        <v>5</v>
      </c>
      <c r="M14" s="256">
        <v>1</v>
      </c>
    </row>
    <row r="15" spans="1:13" ht="16.5" customHeight="1" x14ac:dyDescent="0.15">
      <c r="A15" s="238"/>
      <c r="B15" s="258" t="s">
        <v>71</v>
      </c>
      <c r="C15" s="259"/>
      <c r="D15" s="259"/>
      <c r="E15" s="260">
        <v>198</v>
      </c>
      <c r="F15" s="260">
        <v>43</v>
      </c>
      <c r="G15" s="260">
        <v>45</v>
      </c>
      <c r="H15" s="260">
        <v>55</v>
      </c>
      <c r="I15" s="260">
        <v>28</v>
      </c>
      <c r="J15" s="260">
        <v>13</v>
      </c>
      <c r="K15" s="260">
        <v>10</v>
      </c>
      <c r="L15" s="260">
        <v>2</v>
      </c>
      <c r="M15" s="261">
        <v>2</v>
      </c>
    </row>
    <row r="16" spans="1:13" ht="16.5" customHeight="1" x14ac:dyDescent="0.15">
      <c r="A16" s="392" t="s">
        <v>70</v>
      </c>
      <c r="B16" s="393"/>
      <c r="C16" s="393"/>
      <c r="D16" s="393"/>
      <c r="E16" s="251">
        <v>1955</v>
      </c>
      <c r="F16" s="251">
        <v>829</v>
      </c>
      <c r="G16" s="251">
        <v>442</v>
      </c>
      <c r="H16" s="251">
        <v>361</v>
      </c>
      <c r="I16" s="251">
        <v>182</v>
      </c>
      <c r="J16" s="251">
        <v>64</v>
      </c>
      <c r="K16" s="251">
        <v>40</v>
      </c>
      <c r="L16" s="251">
        <v>29</v>
      </c>
      <c r="M16" s="252">
        <v>8</v>
      </c>
    </row>
    <row r="17" spans="1:13" ht="16.5" customHeight="1" x14ac:dyDescent="0.15">
      <c r="A17" s="235"/>
      <c r="B17" s="237" t="s">
        <v>69</v>
      </c>
      <c r="C17" s="237"/>
      <c r="D17" s="237"/>
      <c r="E17" s="255">
        <v>9</v>
      </c>
      <c r="F17" s="255" t="s">
        <v>46</v>
      </c>
      <c r="G17" s="255" t="s">
        <v>46</v>
      </c>
      <c r="H17" s="255">
        <v>4</v>
      </c>
      <c r="I17" s="255" t="s">
        <v>46</v>
      </c>
      <c r="J17" s="255" t="s">
        <v>46</v>
      </c>
      <c r="K17" s="255" t="s">
        <v>46</v>
      </c>
      <c r="L17" s="255">
        <v>2</v>
      </c>
      <c r="M17" s="256">
        <v>3</v>
      </c>
    </row>
    <row r="18" spans="1:13" ht="16.5" customHeight="1" x14ac:dyDescent="0.15">
      <c r="A18" s="235"/>
      <c r="B18" s="237" t="s">
        <v>67</v>
      </c>
      <c r="C18" s="237"/>
      <c r="D18" s="237"/>
      <c r="E18" s="255">
        <v>263</v>
      </c>
      <c r="F18" s="255">
        <v>117</v>
      </c>
      <c r="G18" s="255">
        <v>69</v>
      </c>
      <c r="H18" s="255">
        <v>58</v>
      </c>
      <c r="I18" s="255">
        <v>14</v>
      </c>
      <c r="J18" s="255">
        <v>3</v>
      </c>
      <c r="K18" s="255">
        <v>2</v>
      </c>
      <c r="L18" s="255" t="s">
        <v>46</v>
      </c>
      <c r="M18" s="256" t="s">
        <v>46</v>
      </c>
    </row>
    <row r="19" spans="1:13" ht="16.5" customHeight="1" x14ac:dyDescent="0.15">
      <c r="A19" s="235"/>
      <c r="B19" s="237" t="s">
        <v>66</v>
      </c>
      <c r="C19" s="237"/>
      <c r="D19" s="237"/>
      <c r="E19" s="255">
        <v>594</v>
      </c>
      <c r="F19" s="255">
        <v>289</v>
      </c>
      <c r="G19" s="255">
        <v>123</v>
      </c>
      <c r="H19" s="255">
        <v>72</v>
      </c>
      <c r="I19" s="255">
        <v>59</v>
      </c>
      <c r="J19" s="255">
        <v>20</v>
      </c>
      <c r="K19" s="255">
        <v>9</v>
      </c>
      <c r="L19" s="255">
        <v>17</v>
      </c>
      <c r="M19" s="256">
        <v>5</v>
      </c>
    </row>
    <row r="20" spans="1:13" ht="16.5" customHeight="1" x14ac:dyDescent="0.15">
      <c r="A20" s="235"/>
      <c r="B20" s="237" t="s">
        <v>65</v>
      </c>
      <c r="C20" s="237"/>
      <c r="D20" s="237"/>
      <c r="E20" s="255">
        <v>282</v>
      </c>
      <c r="F20" s="255">
        <v>112</v>
      </c>
      <c r="G20" s="255">
        <v>50</v>
      </c>
      <c r="H20" s="255">
        <v>58</v>
      </c>
      <c r="I20" s="255">
        <v>36</v>
      </c>
      <c r="J20" s="255">
        <v>14</v>
      </c>
      <c r="K20" s="255">
        <v>8</v>
      </c>
      <c r="L20" s="255">
        <v>4</v>
      </c>
      <c r="M20" s="256" t="s">
        <v>46</v>
      </c>
    </row>
    <row r="21" spans="1:13" ht="16.5" customHeight="1" x14ac:dyDescent="0.4">
      <c r="A21" s="235"/>
      <c r="B21" s="262" t="s">
        <v>64</v>
      </c>
      <c r="C21" s="262"/>
      <c r="D21" s="262"/>
      <c r="E21" s="255">
        <v>721</v>
      </c>
      <c r="F21" s="255">
        <v>270</v>
      </c>
      <c r="G21" s="255">
        <v>186</v>
      </c>
      <c r="H21" s="255">
        <v>157</v>
      </c>
      <c r="I21" s="255">
        <v>59</v>
      </c>
      <c r="J21" s="255">
        <v>22</v>
      </c>
      <c r="K21" s="255">
        <v>21</v>
      </c>
      <c r="L21" s="255">
        <v>6</v>
      </c>
      <c r="M21" s="256" t="s">
        <v>46</v>
      </c>
    </row>
    <row r="22" spans="1:13" ht="16.5" customHeight="1" x14ac:dyDescent="0.15">
      <c r="A22" s="238"/>
      <c r="B22" s="246" t="s">
        <v>63</v>
      </c>
      <c r="C22" s="246"/>
      <c r="D22" s="246"/>
      <c r="E22" s="260">
        <v>86</v>
      </c>
      <c r="F22" s="260">
        <v>41</v>
      </c>
      <c r="G22" s="260">
        <v>14</v>
      </c>
      <c r="H22" s="260">
        <v>12</v>
      </c>
      <c r="I22" s="260">
        <v>14</v>
      </c>
      <c r="J22" s="260">
        <v>5</v>
      </c>
      <c r="K22" s="260" t="s">
        <v>46</v>
      </c>
      <c r="L22" s="260" t="s">
        <v>46</v>
      </c>
      <c r="M22" s="261" t="s">
        <v>46</v>
      </c>
    </row>
    <row r="23" spans="1:13" x14ac:dyDescent="0.15">
      <c r="A23" s="247"/>
      <c r="D23" s="248"/>
    </row>
    <row r="24" spans="1:13" ht="13.5" customHeight="1" x14ac:dyDescent="0.4">
      <c r="B24" s="343" t="s">
        <v>62</v>
      </c>
      <c r="C24" s="343"/>
      <c r="D24" s="343"/>
      <c r="E24" s="343"/>
      <c r="F24" s="343"/>
      <c r="G24" s="343"/>
      <c r="H24" s="343"/>
      <c r="I24" s="343"/>
      <c r="J24" s="343"/>
      <c r="K24" s="343"/>
      <c r="L24" s="343"/>
    </row>
    <row r="25" spans="1:13" x14ac:dyDescent="0.4">
      <c r="B25" s="343"/>
      <c r="C25" s="343"/>
      <c r="D25" s="343"/>
      <c r="E25" s="343"/>
      <c r="F25" s="343"/>
      <c r="G25" s="343"/>
      <c r="H25" s="343"/>
      <c r="I25" s="343"/>
      <c r="J25" s="343"/>
      <c r="K25" s="343"/>
      <c r="L25" s="343"/>
    </row>
    <row r="26" spans="1:13" x14ac:dyDescent="0.4">
      <c r="B26" s="343"/>
      <c r="C26" s="343"/>
      <c r="D26" s="343"/>
      <c r="E26" s="343"/>
      <c r="F26" s="343"/>
      <c r="G26" s="343"/>
      <c r="H26" s="343"/>
      <c r="I26" s="343"/>
      <c r="J26" s="343"/>
      <c r="K26" s="343"/>
      <c r="L26" s="343"/>
    </row>
    <row r="27" spans="1:13" x14ac:dyDescent="0.15">
      <c r="G27" s="135"/>
    </row>
  </sheetData>
  <mergeCells count="9">
    <mergeCell ref="A9:D9"/>
    <mergeCell ref="A16:D16"/>
    <mergeCell ref="B24:L26"/>
    <mergeCell ref="A1:M1"/>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7"/>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42.875" style="219"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99" t="s">
        <v>207</v>
      </c>
      <c r="B1" s="399"/>
      <c r="C1" s="399"/>
      <c r="D1" s="399"/>
      <c r="E1" s="399"/>
      <c r="F1" s="399"/>
      <c r="G1" s="399"/>
      <c r="H1" s="399"/>
      <c r="I1" s="399"/>
      <c r="J1" s="399"/>
      <c r="K1" s="399"/>
      <c r="L1" s="399"/>
      <c r="M1" s="399"/>
    </row>
    <row r="2" spans="1:13" ht="24" customHeight="1" x14ac:dyDescent="0.4">
      <c r="A2" s="203"/>
      <c r="B2" s="203"/>
      <c r="C2" s="203"/>
      <c r="D2" s="203" t="s">
        <v>206</v>
      </c>
      <c r="E2" s="203"/>
      <c r="F2" s="203"/>
      <c r="G2" s="203"/>
      <c r="H2" s="203"/>
      <c r="I2" s="203"/>
      <c r="J2" s="203"/>
      <c r="K2" s="203"/>
      <c r="L2" s="203"/>
      <c r="M2" s="203"/>
    </row>
    <row r="3" spans="1:13" ht="13.5" customHeight="1" x14ac:dyDescent="0.15"/>
    <row r="4" spans="1:13" ht="11.45" customHeight="1" x14ac:dyDescent="0.15">
      <c r="A4" s="400" t="s">
        <v>138</v>
      </c>
      <c r="B4" s="401"/>
      <c r="C4" s="401"/>
      <c r="D4" s="402"/>
      <c r="E4" s="384" t="s">
        <v>137</v>
      </c>
      <c r="F4" s="385"/>
      <c r="G4" s="385"/>
      <c r="H4" s="385"/>
      <c r="I4" s="385"/>
      <c r="J4" s="385"/>
      <c r="K4" s="385"/>
      <c r="L4" s="385"/>
      <c r="M4" s="386"/>
    </row>
    <row r="5" spans="1:13" ht="11.45" customHeight="1" x14ac:dyDescent="0.15">
      <c r="A5" s="403"/>
      <c r="B5" s="404"/>
      <c r="C5" s="404"/>
      <c r="D5" s="405"/>
      <c r="E5" s="387" t="s">
        <v>135</v>
      </c>
      <c r="F5" s="384" t="s">
        <v>205</v>
      </c>
      <c r="G5" s="385"/>
      <c r="H5" s="385"/>
      <c r="I5" s="385"/>
      <c r="J5" s="385"/>
      <c r="K5" s="385"/>
      <c r="L5" s="385"/>
      <c r="M5" s="386"/>
    </row>
    <row r="6" spans="1:13" ht="11.45" customHeight="1" x14ac:dyDescent="0.15">
      <c r="A6" s="403"/>
      <c r="B6" s="404"/>
      <c r="C6" s="404"/>
      <c r="D6" s="405"/>
      <c r="E6" s="388"/>
      <c r="F6" s="220" t="s">
        <v>204</v>
      </c>
      <c r="G6" s="221" t="s">
        <v>203</v>
      </c>
      <c r="H6" s="221" t="s">
        <v>202</v>
      </c>
      <c r="I6" s="221" t="s">
        <v>201</v>
      </c>
      <c r="J6" s="221" t="s">
        <v>200</v>
      </c>
      <c r="K6" s="221" t="s">
        <v>199</v>
      </c>
      <c r="L6" s="221" t="s">
        <v>198</v>
      </c>
      <c r="M6" s="221" t="s">
        <v>197</v>
      </c>
    </row>
    <row r="7" spans="1:13" ht="11.45" customHeight="1" x14ac:dyDescent="0.15">
      <c r="A7" s="403"/>
      <c r="B7" s="404"/>
      <c r="C7" s="404"/>
      <c r="D7" s="405"/>
      <c r="E7" s="388"/>
      <c r="F7" s="222" t="s">
        <v>196</v>
      </c>
      <c r="G7" s="223" t="s">
        <v>195</v>
      </c>
      <c r="H7" s="223" t="s">
        <v>195</v>
      </c>
      <c r="I7" s="223" t="s">
        <v>195</v>
      </c>
      <c r="J7" s="223" t="s">
        <v>195</v>
      </c>
      <c r="K7" s="223" t="s">
        <v>195</v>
      </c>
      <c r="L7" s="223" t="s">
        <v>195</v>
      </c>
      <c r="M7" s="223" t="s">
        <v>194</v>
      </c>
    </row>
    <row r="8" spans="1:13" ht="16.5" customHeight="1" x14ac:dyDescent="0.15">
      <c r="A8" s="390" t="s">
        <v>79</v>
      </c>
      <c r="B8" s="391"/>
      <c r="C8" s="391"/>
      <c r="D8" s="391"/>
      <c r="E8" s="249">
        <v>2798</v>
      </c>
      <c r="F8" s="249">
        <v>918</v>
      </c>
      <c r="G8" s="249">
        <v>671</v>
      </c>
      <c r="H8" s="249">
        <v>618</v>
      </c>
      <c r="I8" s="249">
        <v>341</v>
      </c>
      <c r="J8" s="249">
        <v>118</v>
      </c>
      <c r="K8" s="249">
        <v>85</v>
      </c>
      <c r="L8" s="249">
        <v>37</v>
      </c>
      <c r="M8" s="250">
        <v>10</v>
      </c>
    </row>
    <row r="9" spans="1:13" ht="16.5" customHeight="1" x14ac:dyDescent="0.15">
      <c r="A9" s="392" t="s">
        <v>78</v>
      </c>
      <c r="B9" s="393"/>
      <c r="C9" s="393"/>
      <c r="D9" s="393"/>
      <c r="E9" s="251">
        <v>857</v>
      </c>
      <c r="F9" s="251">
        <v>186</v>
      </c>
      <c r="G9" s="251">
        <v>203</v>
      </c>
      <c r="H9" s="251">
        <v>235</v>
      </c>
      <c r="I9" s="251">
        <v>130</v>
      </c>
      <c r="J9" s="251">
        <v>57</v>
      </c>
      <c r="K9" s="251">
        <v>35</v>
      </c>
      <c r="L9" s="251">
        <v>8</v>
      </c>
      <c r="M9" s="252">
        <v>3</v>
      </c>
    </row>
    <row r="10" spans="1:13" ht="16.5" customHeight="1" x14ac:dyDescent="0.15">
      <c r="A10" s="253"/>
      <c r="B10" s="237" t="s">
        <v>77</v>
      </c>
      <c r="C10" s="254"/>
      <c r="D10" s="254"/>
      <c r="E10" s="255">
        <v>1</v>
      </c>
      <c r="F10" s="255">
        <v>0</v>
      </c>
      <c r="G10" s="255">
        <v>0</v>
      </c>
      <c r="H10" s="255">
        <v>0</v>
      </c>
      <c r="I10" s="255">
        <v>0</v>
      </c>
      <c r="J10" s="255">
        <v>0</v>
      </c>
      <c r="K10" s="255">
        <v>1</v>
      </c>
      <c r="L10" s="255">
        <v>0</v>
      </c>
      <c r="M10" s="256">
        <v>0</v>
      </c>
    </row>
    <row r="11" spans="1:13" ht="16.5" customHeight="1" x14ac:dyDescent="0.15">
      <c r="A11" s="235"/>
      <c r="B11" s="237" t="s">
        <v>75</v>
      </c>
      <c r="C11" s="237"/>
      <c r="D11" s="237"/>
      <c r="E11" s="255">
        <v>47</v>
      </c>
      <c r="F11" s="255">
        <v>11</v>
      </c>
      <c r="G11" s="255">
        <v>15</v>
      </c>
      <c r="H11" s="255">
        <v>12</v>
      </c>
      <c r="I11" s="255">
        <v>4</v>
      </c>
      <c r="J11" s="255">
        <v>3</v>
      </c>
      <c r="K11" s="255">
        <v>1</v>
      </c>
      <c r="L11" s="255">
        <v>1</v>
      </c>
      <c r="M11" s="256">
        <v>0</v>
      </c>
    </row>
    <row r="12" spans="1:13" ht="16.5" customHeight="1" x14ac:dyDescent="0.15">
      <c r="A12" s="235"/>
      <c r="B12" s="257" t="s">
        <v>74</v>
      </c>
      <c r="C12" s="237"/>
      <c r="D12" s="237"/>
      <c r="E12" s="255">
        <v>175</v>
      </c>
      <c r="F12" s="255">
        <v>47</v>
      </c>
      <c r="G12" s="255">
        <v>38</v>
      </c>
      <c r="H12" s="255">
        <v>0</v>
      </c>
      <c r="I12" s="255">
        <v>30</v>
      </c>
      <c r="J12" s="255">
        <v>15</v>
      </c>
      <c r="K12" s="255">
        <v>6</v>
      </c>
      <c r="L12" s="255">
        <v>2</v>
      </c>
      <c r="M12" s="256">
        <v>1</v>
      </c>
    </row>
    <row r="13" spans="1:13" ht="16.5" customHeight="1" x14ac:dyDescent="0.15">
      <c r="A13" s="235"/>
      <c r="B13" s="257" t="s">
        <v>73</v>
      </c>
      <c r="C13" s="237"/>
      <c r="D13" s="237"/>
      <c r="E13" s="255">
        <v>182</v>
      </c>
      <c r="F13" s="255">
        <v>37</v>
      </c>
      <c r="G13" s="255">
        <v>43</v>
      </c>
      <c r="H13" s="255">
        <v>0</v>
      </c>
      <c r="I13" s="255">
        <v>33</v>
      </c>
      <c r="J13" s="255">
        <v>13</v>
      </c>
      <c r="K13" s="255">
        <v>5</v>
      </c>
      <c r="L13" s="255">
        <v>0</v>
      </c>
      <c r="M13" s="256">
        <v>0</v>
      </c>
    </row>
    <row r="14" spans="1:13" ht="16.5" customHeight="1" x14ac:dyDescent="0.15">
      <c r="A14" s="235"/>
      <c r="B14" s="237" t="s">
        <v>72</v>
      </c>
      <c r="C14" s="237"/>
      <c r="D14" s="237"/>
      <c r="E14" s="255">
        <v>265</v>
      </c>
      <c r="F14" s="255">
        <v>46</v>
      </c>
      <c r="G14" s="255">
        <v>60</v>
      </c>
      <c r="H14" s="255">
        <v>90</v>
      </c>
      <c r="I14" s="255">
        <v>35</v>
      </c>
      <c r="J14" s="255">
        <v>14</v>
      </c>
      <c r="K14" s="255">
        <v>14</v>
      </c>
      <c r="L14" s="255">
        <v>5</v>
      </c>
      <c r="M14" s="256">
        <v>1</v>
      </c>
    </row>
    <row r="15" spans="1:13" ht="16.5" customHeight="1" x14ac:dyDescent="0.15">
      <c r="A15" s="238"/>
      <c r="B15" s="258" t="s">
        <v>71</v>
      </c>
      <c r="C15" s="259"/>
      <c r="D15" s="259"/>
      <c r="E15" s="260">
        <v>187</v>
      </c>
      <c r="F15" s="260">
        <v>45</v>
      </c>
      <c r="G15" s="260">
        <v>47</v>
      </c>
      <c r="H15" s="260">
        <v>46</v>
      </c>
      <c r="I15" s="260">
        <v>28</v>
      </c>
      <c r="J15" s="260">
        <v>12</v>
      </c>
      <c r="K15" s="260">
        <v>8</v>
      </c>
      <c r="L15" s="260">
        <v>0</v>
      </c>
      <c r="M15" s="261">
        <v>1</v>
      </c>
    </row>
    <row r="16" spans="1:13" ht="16.5" customHeight="1" x14ac:dyDescent="0.15">
      <c r="A16" s="392" t="s">
        <v>70</v>
      </c>
      <c r="B16" s="393"/>
      <c r="C16" s="393"/>
      <c r="D16" s="393"/>
      <c r="E16" s="251">
        <v>1941</v>
      </c>
      <c r="F16" s="251">
        <v>732</v>
      </c>
      <c r="G16" s="251">
        <v>468</v>
      </c>
      <c r="H16" s="251">
        <v>383</v>
      </c>
      <c r="I16" s="251">
        <v>211</v>
      </c>
      <c r="J16" s="251">
        <v>61</v>
      </c>
      <c r="K16" s="251">
        <v>50</v>
      </c>
      <c r="L16" s="251">
        <v>29</v>
      </c>
      <c r="M16" s="252">
        <v>7</v>
      </c>
    </row>
    <row r="17" spans="1:13" ht="16.5" customHeight="1" x14ac:dyDescent="0.15">
      <c r="A17" s="235"/>
      <c r="B17" s="237" t="s">
        <v>69</v>
      </c>
      <c r="C17" s="237"/>
      <c r="D17" s="237"/>
      <c r="E17" s="255">
        <v>15</v>
      </c>
      <c r="F17" s="255">
        <v>5</v>
      </c>
      <c r="G17" s="255">
        <v>2</v>
      </c>
      <c r="H17" s="255">
        <v>2</v>
      </c>
      <c r="I17" s="255">
        <v>0</v>
      </c>
      <c r="J17" s="255">
        <v>0</v>
      </c>
      <c r="K17" s="255">
        <v>0</v>
      </c>
      <c r="L17" s="255">
        <v>3</v>
      </c>
      <c r="M17" s="256">
        <v>3</v>
      </c>
    </row>
    <row r="18" spans="1:13" ht="16.5" customHeight="1" x14ac:dyDescent="0.15">
      <c r="A18" s="235"/>
      <c r="B18" s="237" t="s">
        <v>67</v>
      </c>
      <c r="C18" s="237"/>
      <c r="D18" s="237"/>
      <c r="E18" s="255">
        <v>261</v>
      </c>
      <c r="F18" s="255">
        <v>112</v>
      </c>
      <c r="G18" s="255">
        <v>74</v>
      </c>
      <c r="H18" s="255">
        <v>53</v>
      </c>
      <c r="I18" s="255">
        <v>19</v>
      </c>
      <c r="J18" s="255">
        <v>2</v>
      </c>
      <c r="K18" s="255">
        <v>1</v>
      </c>
      <c r="L18" s="255">
        <v>0</v>
      </c>
      <c r="M18" s="256">
        <v>0</v>
      </c>
    </row>
    <row r="19" spans="1:13" ht="16.5" customHeight="1" x14ac:dyDescent="0.15">
      <c r="A19" s="235"/>
      <c r="B19" s="237" t="s">
        <v>66</v>
      </c>
      <c r="C19" s="237"/>
      <c r="D19" s="237"/>
      <c r="E19" s="255">
        <v>560</v>
      </c>
      <c r="F19" s="255">
        <v>233</v>
      </c>
      <c r="G19" s="255">
        <v>109</v>
      </c>
      <c r="H19" s="255">
        <v>78</v>
      </c>
      <c r="I19" s="255">
        <v>76</v>
      </c>
      <c r="J19" s="255">
        <v>25</v>
      </c>
      <c r="K19" s="255">
        <v>16</v>
      </c>
      <c r="L19" s="255">
        <v>19</v>
      </c>
      <c r="M19" s="256">
        <v>4</v>
      </c>
    </row>
    <row r="20" spans="1:13" ht="16.5" customHeight="1" x14ac:dyDescent="0.15">
      <c r="A20" s="235"/>
      <c r="B20" s="237" t="s">
        <v>65</v>
      </c>
      <c r="C20" s="237"/>
      <c r="D20" s="237"/>
      <c r="E20" s="255">
        <v>280</v>
      </c>
      <c r="F20" s="255">
        <v>95</v>
      </c>
      <c r="G20" s="255">
        <v>62</v>
      </c>
      <c r="H20" s="255">
        <v>61</v>
      </c>
      <c r="I20" s="255">
        <v>36</v>
      </c>
      <c r="J20" s="255">
        <v>16</v>
      </c>
      <c r="K20" s="255">
        <v>8</v>
      </c>
      <c r="L20" s="255">
        <v>2</v>
      </c>
      <c r="M20" s="256">
        <v>0</v>
      </c>
    </row>
    <row r="21" spans="1:13" ht="16.5" customHeight="1" x14ac:dyDescent="0.4">
      <c r="A21" s="235"/>
      <c r="B21" s="262" t="s">
        <v>64</v>
      </c>
      <c r="C21" s="262"/>
      <c r="D21" s="262"/>
      <c r="E21" s="255">
        <v>726</v>
      </c>
      <c r="F21" s="255">
        <v>244</v>
      </c>
      <c r="G21" s="255">
        <v>203</v>
      </c>
      <c r="H21" s="255">
        <v>168</v>
      </c>
      <c r="I21" s="255">
        <v>70</v>
      </c>
      <c r="J21" s="255">
        <v>15</v>
      </c>
      <c r="K21" s="255">
        <v>21</v>
      </c>
      <c r="L21" s="255">
        <v>5</v>
      </c>
      <c r="M21" s="256">
        <v>0</v>
      </c>
    </row>
    <row r="22" spans="1:13" ht="16.5" customHeight="1" x14ac:dyDescent="0.15">
      <c r="A22" s="238"/>
      <c r="B22" s="246" t="s">
        <v>63</v>
      </c>
      <c r="C22" s="246"/>
      <c r="D22" s="246"/>
      <c r="E22" s="260">
        <v>99</v>
      </c>
      <c r="F22" s="260">
        <v>43</v>
      </c>
      <c r="G22" s="260">
        <v>18</v>
      </c>
      <c r="H22" s="260">
        <v>21</v>
      </c>
      <c r="I22" s="260">
        <v>10</v>
      </c>
      <c r="J22" s="260">
        <v>3</v>
      </c>
      <c r="K22" s="260">
        <v>4</v>
      </c>
      <c r="L22" s="260">
        <v>0</v>
      </c>
      <c r="M22" s="261">
        <v>0</v>
      </c>
    </row>
    <row r="23" spans="1:13" x14ac:dyDescent="0.15">
      <c r="A23" s="247"/>
      <c r="D23" s="248"/>
    </row>
    <row r="24" spans="1:13" ht="13.5" customHeight="1" x14ac:dyDescent="0.4">
      <c r="B24" s="343" t="s">
        <v>62</v>
      </c>
      <c r="C24" s="343"/>
      <c r="D24" s="343"/>
      <c r="E24" s="343"/>
      <c r="F24" s="343"/>
      <c r="G24" s="343"/>
      <c r="H24" s="343"/>
      <c r="I24" s="343"/>
      <c r="J24" s="343"/>
      <c r="K24" s="343"/>
      <c r="L24" s="343"/>
    </row>
    <row r="25" spans="1:13" x14ac:dyDescent="0.4">
      <c r="B25" s="343"/>
      <c r="C25" s="343"/>
      <c r="D25" s="343"/>
      <c r="E25" s="343"/>
      <c r="F25" s="343"/>
      <c r="G25" s="343"/>
      <c r="H25" s="343"/>
      <c r="I25" s="343"/>
      <c r="J25" s="343"/>
      <c r="K25" s="343"/>
      <c r="L25" s="343"/>
    </row>
    <row r="26" spans="1:13" x14ac:dyDescent="0.4">
      <c r="B26" s="343"/>
      <c r="C26" s="343"/>
      <c r="D26" s="343"/>
      <c r="E26" s="343"/>
      <c r="F26" s="343"/>
      <c r="G26" s="343"/>
      <c r="H26" s="343"/>
      <c r="I26" s="343"/>
      <c r="J26" s="343"/>
      <c r="K26" s="343"/>
      <c r="L26" s="343"/>
    </row>
    <row r="27" spans="1:13" x14ac:dyDescent="0.15">
      <c r="G27" s="135"/>
    </row>
  </sheetData>
  <mergeCells count="9">
    <mergeCell ref="A9:D9"/>
    <mergeCell ref="A16:D16"/>
    <mergeCell ref="B24:L26"/>
    <mergeCell ref="A1:M1"/>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7"/>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42.875" style="219"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99" t="s">
        <v>208</v>
      </c>
      <c r="B1" s="399"/>
      <c r="C1" s="399"/>
      <c r="D1" s="399"/>
      <c r="E1" s="399"/>
      <c r="F1" s="399"/>
      <c r="G1" s="399"/>
      <c r="H1" s="399"/>
      <c r="I1" s="399"/>
      <c r="J1" s="399"/>
      <c r="K1" s="399"/>
      <c r="L1" s="399"/>
      <c r="M1" s="399"/>
    </row>
    <row r="2" spans="1:13" ht="24" customHeight="1" x14ac:dyDescent="0.4">
      <c r="A2" s="203"/>
      <c r="B2" s="203"/>
      <c r="C2" s="203"/>
      <c r="D2" s="203" t="s">
        <v>206</v>
      </c>
      <c r="E2" s="203"/>
      <c r="F2" s="203"/>
      <c r="G2" s="203"/>
      <c r="H2" s="203"/>
      <c r="I2" s="203"/>
      <c r="J2" s="203"/>
      <c r="K2" s="203"/>
      <c r="L2" s="203"/>
      <c r="M2" s="203"/>
    </row>
    <row r="3" spans="1:13" ht="13.5" customHeight="1" x14ac:dyDescent="0.15"/>
    <row r="4" spans="1:13" ht="11.45" customHeight="1" x14ac:dyDescent="0.15">
      <c r="A4" s="400" t="s">
        <v>138</v>
      </c>
      <c r="B4" s="401"/>
      <c r="C4" s="401"/>
      <c r="D4" s="402"/>
      <c r="E4" s="384" t="s">
        <v>137</v>
      </c>
      <c r="F4" s="385"/>
      <c r="G4" s="385"/>
      <c r="H4" s="385"/>
      <c r="I4" s="385"/>
      <c r="J4" s="385"/>
      <c r="K4" s="385"/>
      <c r="L4" s="385"/>
      <c r="M4" s="386"/>
    </row>
    <row r="5" spans="1:13" ht="11.45" customHeight="1" x14ac:dyDescent="0.15">
      <c r="A5" s="403"/>
      <c r="B5" s="404"/>
      <c r="C5" s="404"/>
      <c r="D5" s="405"/>
      <c r="E5" s="387" t="s">
        <v>135</v>
      </c>
      <c r="F5" s="384" t="s">
        <v>205</v>
      </c>
      <c r="G5" s="385"/>
      <c r="H5" s="385"/>
      <c r="I5" s="385"/>
      <c r="J5" s="385"/>
      <c r="K5" s="385"/>
      <c r="L5" s="385"/>
      <c r="M5" s="386"/>
    </row>
    <row r="6" spans="1:13" ht="11.45" customHeight="1" x14ac:dyDescent="0.15">
      <c r="A6" s="403"/>
      <c r="B6" s="404"/>
      <c r="C6" s="404"/>
      <c r="D6" s="405"/>
      <c r="E6" s="388"/>
      <c r="F6" s="220" t="s">
        <v>204</v>
      </c>
      <c r="G6" s="221" t="s">
        <v>203</v>
      </c>
      <c r="H6" s="221" t="s">
        <v>202</v>
      </c>
      <c r="I6" s="221" t="s">
        <v>201</v>
      </c>
      <c r="J6" s="221" t="s">
        <v>200</v>
      </c>
      <c r="K6" s="221" t="s">
        <v>199</v>
      </c>
      <c r="L6" s="221" t="s">
        <v>198</v>
      </c>
      <c r="M6" s="221" t="s">
        <v>197</v>
      </c>
    </row>
    <row r="7" spans="1:13" ht="11.45" customHeight="1" x14ac:dyDescent="0.15">
      <c r="A7" s="403"/>
      <c r="B7" s="404"/>
      <c r="C7" s="404"/>
      <c r="D7" s="405"/>
      <c r="E7" s="388"/>
      <c r="F7" s="222" t="s">
        <v>196</v>
      </c>
      <c r="G7" s="223" t="s">
        <v>195</v>
      </c>
      <c r="H7" s="223" t="s">
        <v>195</v>
      </c>
      <c r="I7" s="223" t="s">
        <v>195</v>
      </c>
      <c r="J7" s="223" t="s">
        <v>195</v>
      </c>
      <c r="K7" s="223" t="s">
        <v>195</v>
      </c>
      <c r="L7" s="223" t="s">
        <v>195</v>
      </c>
      <c r="M7" s="223" t="s">
        <v>194</v>
      </c>
    </row>
    <row r="8" spans="1:13" s="226" customFormat="1" ht="16.5" customHeight="1" x14ac:dyDescent="0.15">
      <c r="A8" s="408" t="s">
        <v>79</v>
      </c>
      <c r="B8" s="409"/>
      <c r="C8" s="409"/>
      <c r="D8" s="409"/>
      <c r="E8" s="224">
        <v>2866</v>
      </c>
      <c r="F8" s="224">
        <v>930</v>
      </c>
      <c r="G8" s="224">
        <v>647</v>
      </c>
      <c r="H8" s="224">
        <v>645</v>
      </c>
      <c r="I8" s="224">
        <v>369</v>
      </c>
      <c r="J8" s="224">
        <v>147</v>
      </c>
      <c r="K8" s="224">
        <v>81</v>
      </c>
      <c r="L8" s="224">
        <v>36</v>
      </c>
      <c r="M8" s="225">
        <v>11</v>
      </c>
    </row>
    <row r="9" spans="1:13" s="226" customFormat="1" ht="16.5" customHeight="1" x14ac:dyDescent="0.15">
      <c r="A9" s="406" t="s">
        <v>78</v>
      </c>
      <c r="B9" s="407"/>
      <c r="C9" s="407"/>
      <c r="D9" s="407"/>
      <c r="E9" s="227">
        <v>902</v>
      </c>
      <c r="F9" s="227">
        <v>196</v>
      </c>
      <c r="G9" s="227">
        <v>198</v>
      </c>
      <c r="H9" s="227">
        <v>255</v>
      </c>
      <c r="I9" s="227">
        <v>135</v>
      </c>
      <c r="J9" s="227">
        <v>67</v>
      </c>
      <c r="K9" s="227">
        <v>33</v>
      </c>
      <c r="L9" s="227">
        <v>14</v>
      </c>
      <c r="M9" s="228">
        <v>4</v>
      </c>
    </row>
    <row r="10" spans="1:13" s="226" customFormat="1" ht="16.5" customHeight="1" x14ac:dyDescent="0.15">
      <c r="A10" s="229"/>
      <c r="B10" s="230" t="s">
        <v>77</v>
      </c>
      <c r="C10" s="231"/>
      <c r="D10" s="231"/>
      <c r="E10" s="232">
        <v>2</v>
      </c>
      <c r="F10" s="232">
        <v>0</v>
      </c>
      <c r="G10" s="232">
        <v>0</v>
      </c>
      <c r="H10" s="232">
        <v>1</v>
      </c>
      <c r="I10" s="232">
        <v>0</v>
      </c>
      <c r="J10" s="232">
        <v>0</v>
      </c>
      <c r="K10" s="232">
        <v>1</v>
      </c>
      <c r="L10" s="232">
        <v>0</v>
      </c>
      <c r="M10" s="233">
        <v>0</v>
      </c>
    </row>
    <row r="11" spans="1:13" s="226" customFormat="1" ht="16.5" customHeight="1" x14ac:dyDescent="0.15">
      <c r="A11" s="234"/>
      <c r="B11" s="230" t="s">
        <v>75</v>
      </c>
      <c r="C11" s="230"/>
      <c r="D11" s="230"/>
      <c r="E11" s="232">
        <v>43</v>
      </c>
      <c r="F11" s="232">
        <v>10</v>
      </c>
      <c r="G11" s="232">
        <v>15</v>
      </c>
      <c r="H11" s="232">
        <v>10</v>
      </c>
      <c r="I11" s="232">
        <v>6</v>
      </c>
      <c r="J11" s="232">
        <v>1</v>
      </c>
      <c r="K11" s="232">
        <v>1</v>
      </c>
      <c r="L11" s="232">
        <v>0</v>
      </c>
      <c r="M11" s="233">
        <v>0</v>
      </c>
    </row>
    <row r="12" spans="1:13" ht="16.5" customHeight="1" x14ac:dyDescent="0.15">
      <c r="A12" s="235"/>
      <c r="B12" s="236" t="s">
        <v>74</v>
      </c>
      <c r="C12" s="237"/>
      <c r="D12" s="237"/>
      <c r="E12" s="232">
        <v>161</v>
      </c>
      <c r="F12" s="232">
        <v>37</v>
      </c>
      <c r="G12" s="232">
        <v>36</v>
      </c>
      <c r="H12" s="232">
        <v>38</v>
      </c>
      <c r="I12" s="232">
        <v>19</v>
      </c>
      <c r="J12" s="232">
        <v>20</v>
      </c>
      <c r="K12" s="232">
        <v>7</v>
      </c>
      <c r="L12" s="232">
        <v>3</v>
      </c>
      <c r="M12" s="233">
        <v>1</v>
      </c>
    </row>
    <row r="13" spans="1:13" ht="16.5" customHeight="1" x14ac:dyDescent="0.15">
      <c r="A13" s="235"/>
      <c r="B13" s="236" t="s">
        <v>73</v>
      </c>
      <c r="C13" s="237"/>
      <c r="D13" s="237"/>
      <c r="E13" s="232">
        <v>188</v>
      </c>
      <c r="F13" s="232">
        <v>37</v>
      </c>
      <c r="G13" s="232">
        <v>49</v>
      </c>
      <c r="H13" s="232">
        <v>46</v>
      </c>
      <c r="I13" s="232">
        <v>37</v>
      </c>
      <c r="J13" s="232">
        <v>13</v>
      </c>
      <c r="K13" s="232">
        <v>3</v>
      </c>
      <c r="L13" s="232">
        <v>3</v>
      </c>
      <c r="M13" s="233">
        <v>0</v>
      </c>
    </row>
    <row r="14" spans="1:13" s="226" customFormat="1" ht="16.5" customHeight="1" x14ac:dyDescent="0.15">
      <c r="A14" s="234"/>
      <c r="B14" s="230" t="s">
        <v>72</v>
      </c>
      <c r="C14" s="230"/>
      <c r="D14" s="230"/>
      <c r="E14" s="232">
        <v>308</v>
      </c>
      <c r="F14" s="232">
        <v>64</v>
      </c>
      <c r="G14" s="232">
        <v>63</v>
      </c>
      <c r="H14" s="232">
        <v>105</v>
      </c>
      <c r="I14" s="232">
        <v>43</v>
      </c>
      <c r="J14" s="232">
        <v>15</v>
      </c>
      <c r="K14" s="232">
        <v>12</v>
      </c>
      <c r="L14" s="232">
        <v>4</v>
      </c>
      <c r="M14" s="233">
        <v>2</v>
      </c>
    </row>
    <row r="15" spans="1:13" ht="16.5" customHeight="1" x14ac:dyDescent="0.15">
      <c r="A15" s="238"/>
      <c r="B15" s="239" t="s">
        <v>71</v>
      </c>
      <c r="C15" s="240"/>
      <c r="D15" s="240"/>
      <c r="E15" s="241">
        <v>200</v>
      </c>
      <c r="F15" s="241">
        <v>48</v>
      </c>
      <c r="G15" s="241">
        <v>35</v>
      </c>
      <c r="H15" s="241">
        <v>55</v>
      </c>
      <c r="I15" s="241">
        <v>30</v>
      </c>
      <c r="J15" s="241">
        <v>18</v>
      </c>
      <c r="K15" s="241">
        <v>9</v>
      </c>
      <c r="L15" s="241">
        <v>4</v>
      </c>
      <c r="M15" s="242">
        <v>1</v>
      </c>
    </row>
    <row r="16" spans="1:13" s="226" customFormat="1" ht="16.5" customHeight="1" x14ac:dyDescent="0.15">
      <c r="A16" s="406" t="s">
        <v>70</v>
      </c>
      <c r="B16" s="407"/>
      <c r="C16" s="407"/>
      <c r="D16" s="407"/>
      <c r="E16" s="227">
        <v>1964</v>
      </c>
      <c r="F16" s="227">
        <v>734</v>
      </c>
      <c r="G16" s="227">
        <v>449</v>
      </c>
      <c r="H16" s="227">
        <v>390</v>
      </c>
      <c r="I16" s="227">
        <v>234</v>
      </c>
      <c r="J16" s="227">
        <v>80</v>
      </c>
      <c r="K16" s="227">
        <v>48</v>
      </c>
      <c r="L16" s="227">
        <v>22</v>
      </c>
      <c r="M16" s="228">
        <v>7</v>
      </c>
    </row>
    <row r="17" spans="1:13" s="226" customFormat="1" ht="16.5" customHeight="1" x14ac:dyDescent="0.15">
      <c r="A17" s="234"/>
      <c r="B17" s="230" t="s">
        <v>69</v>
      </c>
      <c r="C17" s="230"/>
      <c r="D17" s="230"/>
      <c r="E17" s="232">
        <v>14</v>
      </c>
      <c r="F17" s="232">
        <v>2</v>
      </c>
      <c r="G17" s="232">
        <v>2</v>
      </c>
      <c r="H17" s="232">
        <v>3</v>
      </c>
      <c r="I17" s="232">
        <v>1</v>
      </c>
      <c r="J17" s="232">
        <v>0</v>
      </c>
      <c r="K17" s="232">
        <v>0</v>
      </c>
      <c r="L17" s="232">
        <v>1</v>
      </c>
      <c r="M17" s="233">
        <v>5</v>
      </c>
    </row>
    <row r="18" spans="1:13" s="226" customFormat="1" ht="16.5" customHeight="1" x14ac:dyDescent="0.15">
      <c r="A18" s="234"/>
      <c r="B18" s="230" t="s">
        <v>67</v>
      </c>
      <c r="C18" s="230"/>
      <c r="D18" s="230"/>
      <c r="E18" s="232">
        <v>261</v>
      </c>
      <c r="F18" s="232">
        <v>113</v>
      </c>
      <c r="G18" s="232">
        <v>68</v>
      </c>
      <c r="H18" s="232">
        <v>57</v>
      </c>
      <c r="I18" s="232">
        <v>17</v>
      </c>
      <c r="J18" s="232">
        <v>2</v>
      </c>
      <c r="K18" s="232">
        <v>3</v>
      </c>
      <c r="L18" s="232">
        <v>1</v>
      </c>
      <c r="M18" s="233">
        <v>0</v>
      </c>
    </row>
    <row r="19" spans="1:13" s="226" customFormat="1" ht="16.5" customHeight="1" x14ac:dyDescent="0.15">
      <c r="A19" s="234"/>
      <c r="B19" s="230" t="s">
        <v>66</v>
      </c>
      <c r="C19" s="230"/>
      <c r="D19" s="237"/>
      <c r="E19" s="232">
        <v>586</v>
      </c>
      <c r="F19" s="232">
        <v>243</v>
      </c>
      <c r="G19" s="232">
        <v>113</v>
      </c>
      <c r="H19" s="232">
        <v>88</v>
      </c>
      <c r="I19" s="232">
        <v>89</v>
      </c>
      <c r="J19" s="232">
        <v>32</v>
      </c>
      <c r="K19" s="232">
        <v>8</v>
      </c>
      <c r="L19" s="232">
        <v>12</v>
      </c>
      <c r="M19" s="233">
        <v>1</v>
      </c>
    </row>
    <row r="20" spans="1:13" s="226" customFormat="1" ht="16.5" customHeight="1" x14ac:dyDescent="0.15">
      <c r="A20" s="234"/>
      <c r="B20" s="230" t="s">
        <v>65</v>
      </c>
      <c r="C20" s="230"/>
      <c r="D20" s="237"/>
      <c r="E20" s="232">
        <v>286</v>
      </c>
      <c r="F20" s="232">
        <v>93</v>
      </c>
      <c r="G20" s="232">
        <v>62</v>
      </c>
      <c r="H20" s="232">
        <v>58</v>
      </c>
      <c r="I20" s="232">
        <v>38</v>
      </c>
      <c r="J20" s="232">
        <v>19</v>
      </c>
      <c r="K20" s="232">
        <v>14</v>
      </c>
      <c r="L20" s="232">
        <v>2</v>
      </c>
      <c r="M20" s="233">
        <v>0</v>
      </c>
    </row>
    <row r="21" spans="1:13" s="226" customFormat="1" ht="16.5" customHeight="1" x14ac:dyDescent="0.4">
      <c r="A21" s="234"/>
      <c r="B21" s="243" t="s">
        <v>64</v>
      </c>
      <c r="C21" s="243"/>
      <c r="D21" s="243"/>
      <c r="E21" s="232">
        <v>739</v>
      </c>
      <c r="F21" s="232">
        <v>251</v>
      </c>
      <c r="G21" s="232">
        <v>193</v>
      </c>
      <c r="H21" s="232">
        <v>163</v>
      </c>
      <c r="I21" s="232">
        <v>83</v>
      </c>
      <c r="J21" s="232">
        <v>25</v>
      </c>
      <c r="K21" s="232">
        <v>19</v>
      </c>
      <c r="L21" s="232">
        <v>5</v>
      </c>
      <c r="M21" s="233">
        <v>0</v>
      </c>
    </row>
    <row r="22" spans="1:13" s="226" customFormat="1" ht="16.5" customHeight="1" x14ac:dyDescent="0.15">
      <c r="A22" s="244"/>
      <c r="B22" s="245" t="s">
        <v>63</v>
      </c>
      <c r="C22" s="245"/>
      <c r="D22" s="246"/>
      <c r="E22" s="241">
        <v>78</v>
      </c>
      <c r="F22" s="241">
        <v>32</v>
      </c>
      <c r="G22" s="241">
        <v>11</v>
      </c>
      <c r="H22" s="241">
        <v>21</v>
      </c>
      <c r="I22" s="241">
        <v>6</v>
      </c>
      <c r="J22" s="241">
        <v>2</v>
      </c>
      <c r="K22" s="241">
        <v>4</v>
      </c>
      <c r="L22" s="241">
        <v>1</v>
      </c>
      <c r="M22" s="242">
        <v>1</v>
      </c>
    </row>
    <row r="23" spans="1:13" x14ac:dyDescent="0.15">
      <c r="A23" s="247"/>
      <c r="D23" s="248"/>
    </row>
    <row r="24" spans="1:13" ht="13.5" customHeight="1" x14ac:dyDescent="0.4">
      <c r="B24" s="343" t="s">
        <v>62</v>
      </c>
      <c r="C24" s="343"/>
      <c r="D24" s="343"/>
      <c r="E24" s="343"/>
      <c r="F24" s="343"/>
      <c r="G24" s="343"/>
      <c r="H24" s="343"/>
      <c r="I24" s="343"/>
      <c r="J24" s="343"/>
      <c r="K24" s="343"/>
      <c r="L24" s="343"/>
    </row>
    <row r="25" spans="1:13" x14ac:dyDescent="0.4">
      <c r="B25" s="343"/>
      <c r="C25" s="343"/>
      <c r="D25" s="343"/>
      <c r="E25" s="343"/>
      <c r="F25" s="343"/>
      <c r="G25" s="343"/>
      <c r="H25" s="343"/>
      <c r="I25" s="343"/>
      <c r="J25" s="343"/>
      <c r="K25" s="343"/>
      <c r="L25" s="343"/>
    </row>
    <row r="26" spans="1:13" x14ac:dyDescent="0.4">
      <c r="B26" s="343"/>
      <c r="C26" s="343"/>
      <c r="D26" s="343"/>
      <c r="E26" s="343"/>
      <c r="F26" s="343"/>
      <c r="G26" s="343"/>
      <c r="H26" s="343"/>
      <c r="I26" s="343"/>
      <c r="J26" s="343"/>
      <c r="K26" s="343"/>
      <c r="L26" s="343"/>
    </row>
    <row r="27" spans="1:13" x14ac:dyDescent="0.15">
      <c r="G27" s="135"/>
    </row>
  </sheetData>
  <mergeCells count="9">
    <mergeCell ref="A9:D9"/>
    <mergeCell ref="A16:D16"/>
    <mergeCell ref="B24:L26"/>
    <mergeCell ref="A1:M1"/>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RowHeight="13.5" x14ac:dyDescent="0.15"/>
  <cols>
    <col min="1" max="1" width="20.375" style="32" customWidth="1"/>
    <col min="2" max="4" width="22.125" style="32" customWidth="1"/>
    <col min="5" max="16384" width="9" style="32"/>
  </cols>
  <sheetData>
    <row r="1" spans="1:6" ht="24" customHeight="1" x14ac:dyDescent="0.15">
      <c r="A1" s="203" t="s">
        <v>226</v>
      </c>
    </row>
    <row r="2" spans="1:6" ht="9" customHeight="1" x14ac:dyDescent="0.2">
      <c r="A2" s="59"/>
    </row>
    <row r="3" spans="1:6" x14ac:dyDescent="0.15">
      <c r="A3" s="30" t="s">
        <v>225</v>
      </c>
    </row>
    <row r="4" spans="1:6" ht="6" customHeight="1" x14ac:dyDescent="0.15">
      <c r="A4" s="52"/>
      <c r="B4" s="52"/>
      <c r="C4" s="52"/>
      <c r="D4" s="52"/>
    </row>
    <row r="5" spans="1:6" s="86" customFormat="1" ht="17.25" customHeight="1" x14ac:dyDescent="0.4">
      <c r="A5" s="199" t="s">
        <v>57</v>
      </c>
      <c r="B5" s="198" t="s">
        <v>224</v>
      </c>
      <c r="C5" s="198" t="s">
        <v>223</v>
      </c>
      <c r="D5" s="198" t="s">
        <v>222</v>
      </c>
    </row>
    <row r="6" spans="1:6" ht="6" customHeight="1" x14ac:dyDescent="0.15">
      <c r="A6" s="52"/>
      <c r="B6" s="53"/>
      <c r="C6" s="52"/>
      <c r="D6" s="52"/>
    </row>
    <row r="7" spans="1:6" ht="16.5" customHeight="1" x14ac:dyDescent="0.15">
      <c r="A7" s="85" t="s">
        <v>221</v>
      </c>
      <c r="B7" s="46">
        <v>4762</v>
      </c>
      <c r="C7" s="45">
        <v>2145</v>
      </c>
      <c r="D7" s="45">
        <v>2617</v>
      </c>
    </row>
    <row r="8" spans="1:6" ht="16.5" customHeight="1" x14ac:dyDescent="0.15">
      <c r="A8" s="84" t="s">
        <v>34</v>
      </c>
      <c r="B8" s="46">
        <v>5068</v>
      </c>
      <c r="C8" s="45">
        <v>2423</v>
      </c>
      <c r="D8" s="45">
        <v>2645</v>
      </c>
    </row>
    <row r="9" spans="1:6" ht="16.5" customHeight="1" x14ac:dyDescent="0.15">
      <c r="A9" s="85" t="s">
        <v>220</v>
      </c>
      <c r="B9" s="46">
        <v>5143</v>
      </c>
      <c r="C9" s="45">
        <v>2728</v>
      </c>
      <c r="D9" s="45">
        <v>2415</v>
      </c>
    </row>
    <row r="10" spans="1:6" ht="16.5" customHeight="1" x14ac:dyDescent="0.15">
      <c r="A10" s="84" t="s">
        <v>219</v>
      </c>
      <c r="B10" s="46">
        <v>4988</v>
      </c>
      <c r="C10" s="45">
        <v>2758</v>
      </c>
      <c r="D10" s="45">
        <v>2230</v>
      </c>
    </row>
    <row r="11" spans="1:6" ht="16.5" customHeight="1" x14ac:dyDescent="0.15">
      <c r="A11" s="83" t="s">
        <v>218</v>
      </c>
      <c r="B11" s="46">
        <v>4566</v>
      </c>
      <c r="C11" s="45">
        <v>2620</v>
      </c>
      <c r="D11" s="45">
        <v>1946</v>
      </c>
    </row>
    <row r="12" spans="1:6" ht="16.5" customHeight="1" x14ac:dyDescent="0.15">
      <c r="A12" s="83" t="s">
        <v>217</v>
      </c>
      <c r="B12" s="46">
        <v>4665</v>
      </c>
      <c r="C12" s="45">
        <v>2777</v>
      </c>
      <c r="D12" s="45">
        <v>1888</v>
      </c>
    </row>
    <row r="13" spans="1:6" ht="16.5" customHeight="1" x14ac:dyDescent="0.15">
      <c r="A13" s="83" t="s">
        <v>216</v>
      </c>
      <c r="B13" s="46">
        <v>4372</v>
      </c>
      <c r="C13" s="45">
        <v>2637</v>
      </c>
      <c r="D13" s="45">
        <v>1735</v>
      </c>
    </row>
    <row r="14" spans="1:6" ht="16.5" customHeight="1" x14ac:dyDescent="0.15">
      <c r="A14" s="83" t="s">
        <v>215</v>
      </c>
      <c r="B14" s="46">
        <v>4268</v>
      </c>
      <c r="C14" s="45">
        <v>2618</v>
      </c>
      <c r="D14" s="45">
        <v>1650</v>
      </c>
    </row>
    <row r="15" spans="1:6" ht="16.5" customHeight="1" x14ac:dyDescent="0.15">
      <c r="A15" s="83" t="s">
        <v>214</v>
      </c>
      <c r="B15" s="46">
        <v>3865</v>
      </c>
      <c r="C15" s="45">
        <v>2449</v>
      </c>
      <c r="D15" s="45">
        <v>1416</v>
      </c>
    </row>
    <row r="16" spans="1:6" ht="16.5" customHeight="1" x14ac:dyDescent="0.15">
      <c r="A16" s="83" t="s">
        <v>213</v>
      </c>
      <c r="B16" s="46">
        <v>3622</v>
      </c>
      <c r="C16" s="45">
        <v>2523</v>
      </c>
      <c r="D16" s="45">
        <v>1099</v>
      </c>
      <c r="E16" s="82"/>
      <c r="F16" s="54"/>
    </row>
    <row r="17" spans="1:6" ht="16.5" customHeight="1" x14ac:dyDescent="0.15">
      <c r="A17" s="83" t="s">
        <v>212</v>
      </c>
      <c r="B17" s="46">
        <v>3636</v>
      </c>
      <c r="C17" s="45">
        <v>2606</v>
      </c>
      <c r="D17" s="45">
        <v>1030</v>
      </c>
      <c r="E17" s="82"/>
      <c r="F17" s="54"/>
    </row>
    <row r="18" spans="1:6" ht="16.5" customHeight="1" x14ac:dyDescent="0.15">
      <c r="A18" s="83" t="s">
        <v>211</v>
      </c>
      <c r="B18" s="46">
        <v>3458</v>
      </c>
      <c r="C18" s="45">
        <v>2535</v>
      </c>
      <c r="D18" s="45">
        <v>923</v>
      </c>
      <c r="E18" s="82"/>
      <c r="F18" s="54"/>
    </row>
    <row r="19" spans="1:6" ht="6" customHeight="1" x14ac:dyDescent="0.15">
      <c r="A19" s="81"/>
      <c r="B19" s="61"/>
      <c r="C19" s="60"/>
      <c r="D19" s="60"/>
    </row>
    <row r="20" spans="1:6" x14ac:dyDescent="0.15">
      <c r="A20" s="33" t="s">
        <v>210</v>
      </c>
    </row>
    <row r="22" spans="1:6" x14ac:dyDescent="0.15">
      <c r="A22" s="32" t="s">
        <v>209</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6"/>
  <sheetViews>
    <sheetView zoomScaleNormal="100" workbookViewId="0"/>
  </sheetViews>
  <sheetFormatPr defaultRowHeight="13.5" x14ac:dyDescent="0.15"/>
  <cols>
    <col min="1" max="1" width="13.125" style="1" customWidth="1"/>
    <col min="2" max="2" width="10.125" style="1" customWidth="1"/>
    <col min="3" max="3" width="12.875" style="1" customWidth="1"/>
    <col min="4" max="4" width="11.625" style="1" customWidth="1"/>
    <col min="5" max="5" width="10.125" style="1" customWidth="1"/>
    <col min="6" max="6" width="9.625" style="1" customWidth="1"/>
    <col min="7" max="7" width="13.125" style="1" customWidth="1"/>
    <col min="8" max="8" width="9.375" style="1" customWidth="1"/>
    <col min="9" max="9" width="9" style="1"/>
    <col min="10" max="10" width="10.125" style="1" bestFit="1" customWidth="1"/>
    <col min="11" max="16384" width="9" style="1"/>
  </cols>
  <sheetData>
    <row r="1" spans="1:8" ht="24" customHeight="1" x14ac:dyDescent="0.15">
      <c r="A1" s="201" t="s">
        <v>247</v>
      </c>
    </row>
    <row r="2" spans="1:8" ht="9" customHeight="1" x14ac:dyDescent="0.2">
      <c r="A2" s="31"/>
    </row>
    <row r="3" spans="1:8" x14ac:dyDescent="0.15">
      <c r="A3" s="18"/>
      <c r="B3" s="18"/>
      <c r="C3" s="18"/>
      <c r="D3" s="18"/>
      <c r="E3" s="18"/>
      <c r="F3" s="18"/>
      <c r="G3" s="18"/>
      <c r="H3" s="25" t="s">
        <v>239</v>
      </c>
    </row>
    <row r="4" spans="1:8" s="106" customFormat="1" ht="15" customHeight="1" x14ac:dyDescent="0.4">
      <c r="A4" s="412" t="s">
        <v>57</v>
      </c>
      <c r="B4" s="411" t="s">
        <v>246</v>
      </c>
      <c r="C4" s="411"/>
      <c r="D4" s="411"/>
      <c r="E4" s="411"/>
      <c r="F4" s="411"/>
      <c r="G4" s="411"/>
      <c r="H4" s="411"/>
    </row>
    <row r="5" spans="1:8" s="106" customFormat="1" ht="15" customHeight="1" x14ac:dyDescent="0.4">
      <c r="A5" s="413"/>
      <c r="B5" s="411" t="s">
        <v>56</v>
      </c>
      <c r="C5" s="411" t="s">
        <v>245</v>
      </c>
      <c r="D5" s="415" t="s">
        <v>244</v>
      </c>
      <c r="E5" s="411" t="s">
        <v>243</v>
      </c>
      <c r="F5" s="415" t="s">
        <v>242</v>
      </c>
      <c r="G5" s="415" t="s">
        <v>241</v>
      </c>
      <c r="H5" s="411" t="s">
        <v>240</v>
      </c>
    </row>
    <row r="6" spans="1:8" s="106" customFormat="1" ht="15" customHeight="1" x14ac:dyDescent="0.4">
      <c r="A6" s="414"/>
      <c r="B6" s="411"/>
      <c r="C6" s="411"/>
      <c r="D6" s="416"/>
      <c r="E6" s="411"/>
      <c r="F6" s="416"/>
      <c r="G6" s="416"/>
      <c r="H6" s="411"/>
    </row>
    <row r="7" spans="1:8" x14ac:dyDescent="0.15">
      <c r="A7" s="18"/>
      <c r="B7" s="105"/>
      <c r="C7" s="18"/>
      <c r="D7" s="18"/>
      <c r="E7" s="18"/>
      <c r="F7" s="18"/>
      <c r="G7" s="18"/>
      <c r="H7" s="18"/>
    </row>
    <row r="8" spans="1:8" x14ac:dyDescent="0.15">
      <c r="A8" s="10" t="s">
        <v>221</v>
      </c>
      <c r="B8" s="40">
        <v>251507</v>
      </c>
      <c r="C8" s="39">
        <v>50167</v>
      </c>
      <c r="D8" s="39">
        <v>40734</v>
      </c>
      <c r="E8" s="39">
        <v>75250</v>
      </c>
      <c r="F8" s="39">
        <v>5001</v>
      </c>
      <c r="G8" s="39">
        <v>39984</v>
      </c>
      <c r="H8" s="39">
        <v>40371</v>
      </c>
    </row>
    <row r="9" spans="1:8" x14ac:dyDescent="0.15">
      <c r="A9" s="10" t="s">
        <v>34</v>
      </c>
      <c r="B9" s="40">
        <v>274000</v>
      </c>
      <c r="C9" s="39">
        <v>41715</v>
      </c>
      <c r="D9" s="39">
        <v>46488</v>
      </c>
      <c r="E9" s="39">
        <v>86543</v>
      </c>
      <c r="F9" s="39">
        <v>5116</v>
      </c>
      <c r="G9" s="39">
        <v>42871</v>
      </c>
      <c r="H9" s="39">
        <v>51267</v>
      </c>
    </row>
    <row r="10" spans="1:8" x14ac:dyDescent="0.15">
      <c r="A10" s="10" t="s">
        <v>220</v>
      </c>
      <c r="B10" s="40">
        <v>287810</v>
      </c>
      <c r="C10" s="39">
        <v>42975</v>
      </c>
      <c r="D10" s="39">
        <v>57287</v>
      </c>
      <c r="E10" s="39">
        <v>87889</v>
      </c>
      <c r="F10" s="39">
        <v>5735</v>
      </c>
      <c r="G10" s="39">
        <v>38387</v>
      </c>
      <c r="H10" s="39">
        <v>55537</v>
      </c>
    </row>
    <row r="11" spans="1:8" x14ac:dyDescent="0.15">
      <c r="A11" s="10" t="s">
        <v>219</v>
      </c>
      <c r="B11" s="40">
        <v>309810</v>
      </c>
      <c r="C11" s="39">
        <v>41313</v>
      </c>
      <c r="D11" s="39">
        <v>62673</v>
      </c>
      <c r="E11" s="39">
        <v>89174</v>
      </c>
      <c r="F11" s="39">
        <v>8299</v>
      </c>
      <c r="G11" s="39">
        <v>50427</v>
      </c>
      <c r="H11" s="39">
        <v>57924</v>
      </c>
    </row>
    <row r="12" spans="1:8" x14ac:dyDescent="0.15">
      <c r="A12" s="103" t="s">
        <v>218</v>
      </c>
      <c r="B12" s="102">
        <v>342545</v>
      </c>
      <c r="C12" s="104">
        <v>64033</v>
      </c>
      <c r="D12" s="104">
        <v>51059</v>
      </c>
      <c r="E12" s="104">
        <v>87265</v>
      </c>
      <c r="F12" s="104">
        <v>10296</v>
      </c>
      <c r="G12" s="104">
        <v>59345</v>
      </c>
      <c r="H12" s="104">
        <v>70547</v>
      </c>
    </row>
    <row r="13" spans="1:8" x14ac:dyDescent="0.15">
      <c r="A13" s="103" t="s">
        <v>217</v>
      </c>
      <c r="B13" s="102">
        <v>354519</v>
      </c>
      <c r="C13" s="104">
        <v>50818</v>
      </c>
      <c r="D13" s="104">
        <v>69652</v>
      </c>
      <c r="E13" s="104">
        <v>89275</v>
      </c>
      <c r="F13" s="104">
        <v>10390</v>
      </c>
      <c r="G13" s="104">
        <v>49110</v>
      </c>
      <c r="H13" s="104">
        <v>85274</v>
      </c>
    </row>
    <row r="14" spans="1:8" x14ac:dyDescent="0.15">
      <c r="A14" s="103" t="s">
        <v>216</v>
      </c>
      <c r="B14" s="102">
        <f>SUM(C14:H14)</f>
        <v>410206</v>
      </c>
      <c r="C14" s="104">
        <v>74830</v>
      </c>
      <c r="D14" s="104">
        <v>56281</v>
      </c>
      <c r="E14" s="104">
        <v>97667</v>
      </c>
      <c r="F14" s="104">
        <v>12963</v>
      </c>
      <c r="G14" s="104">
        <v>55278</v>
      </c>
      <c r="H14" s="104">
        <v>113187</v>
      </c>
    </row>
    <row r="15" spans="1:8" x14ac:dyDescent="0.15">
      <c r="A15" s="103" t="s">
        <v>215</v>
      </c>
      <c r="B15" s="102">
        <f>SUM(C15:H15)</f>
        <v>404755</v>
      </c>
      <c r="C15" s="104">
        <v>76497</v>
      </c>
      <c r="D15" s="104">
        <v>54758</v>
      </c>
      <c r="E15" s="104">
        <v>97218</v>
      </c>
      <c r="F15" s="104">
        <v>12517</v>
      </c>
      <c r="G15" s="104">
        <v>59685</v>
      </c>
      <c r="H15" s="104">
        <v>104080</v>
      </c>
    </row>
    <row r="16" spans="1:8" x14ac:dyDescent="0.15">
      <c r="A16" s="103" t="s">
        <v>214</v>
      </c>
      <c r="B16" s="102">
        <v>402577</v>
      </c>
      <c r="C16" s="101">
        <v>53675</v>
      </c>
      <c r="D16" s="101">
        <v>53282</v>
      </c>
      <c r="E16" s="101">
        <v>116687</v>
      </c>
      <c r="F16" s="101">
        <v>13450</v>
      </c>
      <c r="G16" s="101">
        <v>52972</v>
      </c>
      <c r="H16" s="101">
        <v>112511</v>
      </c>
    </row>
    <row r="17" spans="1:10" x14ac:dyDescent="0.15">
      <c r="A17" s="99"/>
      <c r="B17" s="100"/>
      <c r="C17" s="99"/>
      <c r="D17" s="99"/>
      <c r="E17" s="99"/>
      <c r="F17" s="99"/>
      <c r="G17" s="99"/>
      <c r="H17" s="99"/>
    </row>
    <row r="18" spans="1:10" x14ac:dyDescent="0.15">
      <c r="A18" s="4" t="s">
        <v>26</v>
      </c>
    </row>
    <row r="19" spans="1:10" x14ac:dyDescent="0.15">
      <c r="A19" s="4"/>
    </row>
    <row r="20" spans="1:10" x14ac:dyDescent="0.15">
      <c r="A20" s="4"/>
      <c r="H20" s="25" t="s">
        <v>239</v>
      </c>
    </row>
    <row r="21" spans="1:10" x14ac:dyDescent="0.15">
      <c r="B21" s="410" t="s">
        <v>238</v>
      </c>
      <c r="C21" s="410"/>
      <c r="D21" s="410"/>
      <c r="E21" s="410"/>
      <c r="F21" s="410"/>
      <c r="G21" s="410"/>
      <c r="H21" s="410"/>
    </row>
    <row r="22" spans="1:10" ht="40.5" customHeight="1" x14ac:dyDescent="0.15">
      <c r="A22" s="98"/>
      <c r="B22" s="97" t="s">
        <v>237</v>
      </c>
      <c r="C22" s="96" t="s">
        <v>236</v>
      </c>
      <c r="D22" s="96" t="s">
        <v>235</v>
      </c>
      <c r="E22" s="96" t="s">
        <v>234</v>
      </c>
      <c r="F22" s="96" t="s">
        <v>233</v>
      </c>
      <c r="G22" s="96" t="s">
        <v>232</v>
      </c>
      <c r="H22" s="96" t="s">
        <v>231</v>
      </c>
    </row>
    <row r="23" spans="1:10" ht="30.75" customHeight="1" x14ac:dyDescent="0.15">
      <c r="A23" s="94" t="s">
        <v>230</v>
      </c>
      <c r="B23" s="93">
        <v>351921</v>
      </c>
      <c r="C23" s="95" t="s">
        <v>68</v>
      </c>
      <c r="D23" s="89">
        <v>48502</v>
      </c>
      <c r="E23" s="89">
        <v>89755</v>
      </c>
      <c r="F23" s="89">
        <v>33506</v>
      </c>
      <c r="G23" s="89">
        <v>180158</v>
      </c>
      <c r="H23" s="89" t="s">
        <v>46</v>
      </c>
    </row>
    <row r="24" spans="1:10" ht="30.75" customHeight="1" x14ac:dyDescent="0.15">
      <c r="A24" s="94" t="s">
        <v>229</v>
      </c>
      <c r="B24" s="93">
        <v>382625</v>
      </c>
      <c r="C24" s="89">
        <v>57725</v>
      </c>
      <c r="D24" s="89">
        <v>57286</v>
      </c>
      <c r="E24" s="89">
        <v>87291</v>
      </c>
      <c r="F24" s="89">
        <v>39770</v>
      </c>
      <c r="G24" s="89">
        <v>140553</v>
      </c>
      <c r="H24" s="89" t="s">
        <v>46</v>
      </c>
      <c r="J24" s="88"/>
    </row>
    <row r="25" spans="1:10" ht="30.75" customHeight="1" x14ac:dyDescent="0.15">
      <c r="A25" s="92" t="s">
        <v>228</v>
      </c>
      <c r="B25" s="91">
        <v>373797</v>
      </c>
      <c r="C25" s="90">
        <v>60163</v>
      </c>
      <c r="D25" s="90">
        <v>50293</v>
      </c>
      <c r="E25" s="90">
        <v>73517</v>
      </c>
      <c r="F25" s="90">
        <v>36148</v>
      </c>
      <c r="G25" s="90">
        <v>153676</v>
      </c>
      <c r="H25" s="89">
        <v>0</v>
      </c>
      <c r="J25" s="88"/>
    </row>
    <row r="26" spans="1:10" x14ac:dyDescent="0.15">
      <c r="A26" s="1" t="s">
        <v>227</v>
      </c>
      <c r="H26" s="87"/>
    </row>
  </sheetData>
  <mergeCells count="10">
    <mergeCell ref="B21:H21"/>
    <mergeCell ref="B4:H4"/>
    <mergeCell ref="A4:A6"/>
    <mergeCell ref="B5:B6"/>
    <mergeCell ref="C5:C6"/>
    <mergeCell ref="E5:E6"/>
    <mergeCell ref="D5:D6"/>
    <mergeCell ref="F5:F6"/>
    <mergeCell ref="G5:G6"/>
    <mergeCell ref="H5:H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8"/>
  <sheetViews>
    <sheetView zoomScaleNormal="100" workbookViewId="0"/>
  </sheetViews>
  <sheetFormatPr defaultRowHeight="13.5" x14ac:dyDescent="0.15"/>
  <cols>
    <col min="1" max="1" width="14.75" style="32" customWidth="1"/>
    <col min="2" max="2" width="10.75" style="32" customWidth="1"/>
    <col min="3" max="4" width="9.625" style="32" customWidth="1"/>
    <col min="5" max="5" width="19.125" style="32" customWidth="1"/>
    <col min="6" max="6" width="9.625" style="32" customWidth="1"/>
    <col min="7" max="7" width="13.625" style="32" customWidth="1"/>
    <col min="8" max="8" width="20.625" style="32" customWidth="1"/>
    <col min="9" max="9" width="6.375" style="32" bestFit="1" customWidth="1"/>
    <col min="10" max="16384" width="9" style="32"/>
  </cols>
  <sheetData>
    <row r="1" spans="1:10" ht="24" customHeight="1" x14ac:dyDescent="0.15">
      <c r="A1" s="203" t="s">
        <v>256</v>
      </c>
    </row>
    <row r="2" spans="1:10" ht="9" customHeight="1" x14ac:dyDescent="0.2">
      <c r="A2" s="59"/>
    </row>
    <row r="3" spans="1:10" ht="6" customHeight="1" x14ac:dyDescent="0.15">
      <c r="A3" s="52"/>
      <c r="B3" s="52"/>
      <c r="C3" s="52"/>
      <c r="D3" s="52"/>
      <c r="E3" s="52"/>
      <c r="F3" s="52"/>
      <c r="G3" s="52"/>
      <c r="H3" s="52"/>
      <c r="I3" s="52"/>
      <c r="J3" s="52"/>
    </row>
    <row r="4" spans="1:10" ht="15.75" customHeight="1" x14ac:dyDescent="0.15">
      <c r="A4" s="419" t="s">
        <v>112</v>
      </c>
      <c r="B4" s="357"/>
      <c r="C4" s="363" t="s">
        <v>56</v>
      </c>
      <c r="D4" s="363" t="s">
        <v>255</v>
      </c>
      <c r="E4" s="417" t="s">
        <v>244</v>
      </c>
      <c r="F4" s="363" t="s">
        <v>254</v>
      </c>
      <c r="G4" s="371" t="s">
        <v>253</v>
      </c>
      <c r="H4" s="417" t="s">
        <v>241</v>
      </c>
      <c r="I4" s="366" t="s">
        <v>240</v>
      </c>
    </row>
    <row r="5" spans="1:10" s="54" customFormat="1" ht="15.75" customHeight="1" x14ac:dyDescent="0.4">
      <c r="A5" s="420"/>
      <c r="B5" s="359"/>
      <c r="C5" s="421"/>
      <c r="D5" s="421"/>
      <c r="E5" s="373"/>
      <c r="F5" s="421"/>
      <c r="G5" s="373"/>
      <c r="H5" s="373"/>
      <c r="I5" s="418"/>
    </row>
    <row r="6" spans="1:10" ht="10.5" customHeight="1" x14ac:dyDescent="0.15">
      <c r="A6" s="52"/>
      <c r="B6" s="53"/>
      <c r="C6" s="53"/>
      <c r="D6" s="52"/>
      <c r="E6" s="52"/>
      <c r="F6" s="52"/>
      <c r="G6" s="52"/>
      <c r="H6" s="52"/>
      <c r="I6" s="52"/>
    </row>
    <row r="7" spans="1:10" x14ac:dyDescent="0.15">
      <c r="A7" s="51" t="s">
        <v>109</v>
      </c>
      <c r="B7" s="116" t="s">
        <v>221</v>
      </c>
      <c r="C7" s="115">
        <v>16.7</v>
      </c>
      <c r="D7" s="113">
        <v>38</v>
      </c>
      <c r="E7" s="113">
        <v>23.5</v>
      </c>
      <c r="F7" s="113">
        <v>14.8</v>
      </c>
      <c r="G7" s="113">
        <v>3.3</v>
      </c>
      <c r="H7" s="113">
        <v>30.2</v>
      </c>
      <c r="I7" s="113">
        <v>9.8000000000000007</v>
      </c>
    </row>
    <row r="8" spans="1:10" x14ac:dyDescent="0.15">
      <c r="A8" s="51" t="s">
        <v>252</v>
      </c>
      <c r="B8" s="116" t="s">
        <v>34</v>
      </c>
      <c r="C8" s="115">
        <v>16.7</v>
      </c>
      <c r="D8" s="113">
        <v>43.3</v>
      </c>
      <c r="E8" s="113">
        <v>24.1</v>
      </c>
      <c r="F8" s="113">
        <v>15.5</v>
      </c>
      <c r="G8" s="113">
        <v>2.9</v>
      </c>
      <c r="H8" s="113">
        <v>29.2</v>
      </c>
      <c r="I8" s="113">
        <v>11</v>
      </c>
    </row>
    <row r="9" spans="1:10" x14ac:dyDescent="0.15">
      <c r="A9" s="44"/>
      <c r="B9" s="116" t="s">
        <v>249</v>
      </c>
      <c r="C9" s="115">
        <v>17.899999999999999</v>
      </c>
      <c r="D9" s="113">
        <v>38.6</v>
      </c>
      <c r="E9" s="113">
        <v>29.4</v>
      </c>
      <c r="F9" s="113">
        <v>15.3</v>
      </c>
      <c r="G9" s="113">
        <v>3.5</v>
      </c>
      <c r="H9" s="113">
        <v>29.9</v>
      </c>
      <c r="I9" s="113">
        <v>12.9</v>
      </c>
    </row>
    <row r="10" spans="1:10" x14ac:dyDescent="0.15">
      <c r="A10" s="85"/>
      <c r="B10" s="116" t="s">
        <v>219</v>
      </c>
      <c r="C10" s="115">
        <v>16.899999999999999</v>
      </c>
      <c r="D10" s="113">
        <v>44.9</v>
      </c>
      <c r="E10" s="113">
        <v>31.4</v>
      </c>
      <c r="F10" s="113">
        <v>12.6</v>
      </c>
      <c r="G10" s="113">
        <v>4.5999999999999996</v>
      </c>
      <c r="H10" s="113">
        <v>36.299999999999997</v>
      </c>
      <c r="I10" s="113">
        <v>11.3</v>
      </c>
    </row>
    <row r="11" spans="1:10" x14ac:dyDescent="0.15">
      <c r="A11" s="85" t="s">
        <v>251</v>
      </c>
      <c r="B11" s="111" t="s">
        <v>218</v>
      </c>
      <c r="C11" s="113">
        <v>19.8</v>
      </c>
      <c r="D11" s="113">
        <v>44.2</v>
      </c>
      <c r="E11" s="113">
        <v>30.3</v>
      </c>
      <c r="F11" s="113">
        <v>14.9</v>
      </c>
      <c r="G11" s="113">
        <v>6.2</v>
      </c>
      <c r="H11" s="113">
        <v>40.5</v>
      </c>
      <c r="I11" s="113">
        <v>13.6</v>
      </c>
    </row>
    <row r="12" spans="1:10" x14ac:dyDescent="0.15">
      <c r="A12" s="44"/>
      <c r="B12" s="111" t="s">
        <v>217</v>
      </c>
      <c r="C12" s="113">
        <v>18.399999999999999</v>
      </c>
      <c r="D12" s="113">
        <v>39.6</v>
      </c>
      <c r="E12" s="113">
        <v>32.799999999999997</v>
      </c>
      <c r="F12" s="113">
        <v>13.9</v>
      </c>
      <c r="G12" s="113">
        <v>6</v>
      </c>
      <c r="H12" s="113">
        <v>33</v>
      </c>
      <c r="I12" s="113">
        <v>13.7</v>
      </c>
    </row>
    <row r="13" spans="1:10" x14ac:dyDescent="0.15">
      <c r="A13" s="44"/>
      <c r="B13" s="111" t="s">
        <v>216</v>
      </c>
      <c r="C13" s="113">
        <v>20.5</v>
      </c>
      <c r="D13" s="113">
        <v>42.1</v>
      </c>
      <c r="E13" s="113">
        <v>28.8</v>
      </c>
      <c r="F13" s="113">
        <v>14.8</v>
      </c>
      <c r="G13" s="113">
        <v>7.2</v>
      </c>
      <c r="H13" s="113">
        <v>37.9</v>
      </c>
      <c r="I13" s="113">
        <v>17.7</v>
      </c>
    </row>
    <row r="14" spans="1:10" x14ac:dyDescent="0.15">
      <c r="A14" s="44"/>
      <c r="B14" s="111" t="s">
        <v>215</v>
      </c>
      <c r="C14" s="113">
        <v>21.1</v>
      </c>
      <c r="D14" s="113">
        <v>47.7</v>
      </c>
      <c r="E14" s="113">
        <v>30.4</v>
      </c>
      <c r="F14" s="113">
        <v>13.8</v>
      </c>
      <c r="G14" s="113">
        <v>7.3</v>
      </c>
      <c r="H14" s="113">
        <v>42.8</v>
      </c>
      <c r="I14" s="113">
        <v>18.3</v>
      </c>
    </row>
    <row r="15" spans="1:10" x14ac:dyDescent="0.15">
      <c r="A15" s="44"/>
      <c r="B15" s="111" t="s">
        <v>214</v>
      </c>
      <c r="C15" s="113">
        <v>21.9</v>
      </c>
      <c r="D15" s="113">
        <v>46.9</v>
      </c>
      <c r="E15" s="113">
        <v>35.9</v>
      </c>
      <c r="F15" s="113">
        <v>16.600000000000001</v>
      </c>
      <c r="G15" s="114">
        <v>7.9</v>
      </c>
      <c r="H15" s="114">
        <v>42.4</v>
      </c>
      <c r="I15" s="113">
        <v>19.399999999999999</v>
      </c>
    </row>
    <row r="16" spans="1:10" ht="9" customHeight="1" x14ac:dyDescent="0.15">
      <c r="A16" s="81"/>
      <c r="B16" s="108"/>
      <c r="C16" s="107"/>
      <c r="D16" s="107"/>
      <c r="E16" s="107"/>
      <c r="F16" s="107"/>
      <c r="G16" s="107"/>
      <c r="H16" s="107"/>
      <c r="I16" s="107"/>
    </row>
    <row r="17" spans="1:9" ht="10.5" customHeight="1" x14ac:dyDescent="0.15">
      <c r="A17" s="44"/>
      <c r="B17" s="112"/>
      <c r="C17" s="44"/>
      <c r="D17" s="44"/>
      <c r="E17" s="44"/>
      <c r="F17" s="44"/>
      <c r="G17" s="44"/>
      <c r="H17" s="44"/>
      <c r="I17" s="44"/>
    </row>
    <row r="18" spans="1:9" x14ac:dyDescent="0.15">
      <c r="A18" s="44" t="s">
        <v>44</v>
      </c>
      <c r="B18" s="111" t="s">
        <v>221</v>
      </c>
      <c r="C18" s="109">
        <v>96</v>
      </c>
      <c r="D18" s="109">
        <v>71</v>
      </c>
      <c r="E18" s="109">
        <v>53</v>
      </c>
      <c r="F18" s="109">
        <v>96</v>
      </c>
      <c r="G18" s="109">
        <v>560</v>
      </c>
      <c r="H18" s="109">
        <v>54</v>
      </c>
      <c r="I18" s="109">
        <v>154</v>
      </c>
    </row>
    <row r="19" spans="1:9" x14ac:dyDescent="0.15">
      <c r="A19" s="51" t="s">
        <v>250</v>
      </c>
      <c r="B19" s="111" t="s">
        <v>34</v>
      </c>
      <c r="C19" s="109">
        <v>101</v>
      </c>
      <c r="D19" s="109">
        <v>81</v>
      </c>
      <c r="E19" s="109">
        <v>57</v>
      </c>
      <c r="F19" s="109">
        <v>97</v>
      </c>
      <c r="G19" s="109">
        <v>712</v>
      </c>
      <c r="H19" s="109">
        <v>61</v>
      </c>
      <c r="I19" s="109">
        <v>136</v>
      </c>
    </row>
    <row r="20" spans="1:9" x14ac:dyDescent="0.15">
      <c r="A20" s="44"/>
      <c r="B20" s="111" t="s">
        <v>249</v>
      </c>
      <c r="C20" s="109">
        <v>110</v>
      </c>
      <c r="D20" s="109">
        <v>89</v>
      </c>
      <c r="E20" s="109">
        <v>53</v>
      </c>
      <c r="F20" s="109">
        <v>107</v>
      </c>
      <c r="G20" s="109">
        <v>887</v>
      </c>
      <c r="H20" s="109">
        <v>65</v>
      </c>
      <c r="I20" s="109">
        <v>137</v>
      </c>
    </row>
    <row r="21" spans="1:9" x14ac:dyDescent="0.15">
      <c r="A21" s="85"/>
      <c r="B21" s="111" t="s">
        <v>219</v>
      </c>
      <c r="C21" s="109">
        <v>112</v>
      </c>
      <c r="D21" s="109">
        <v>94</v>
      </c>
      <c r="E21" s="109">
        <v>52</v>
      </c>
      <c r="F21" s="109">
        <v>115</v>
      </c>
      <c r="G21" s="109">
        <v>670</v>
      </c>
      <c r="H21" s="109">
        <v>58</v>
      </c>
      <c r="I21" s="109">
        <v>152</v>
      </c>
    </row>
    <row r="22" spans="1:9" x14ac:dyDescent="0.15">
      <c r="A22" s="85" t="s">
        <v>248</v>
      </c>
      <c r="B22" s="111" t="s">
        <v>218</v>
      </c>
      <c r="C22" s="109">
        <v>106</v>
      </c>
      <c r="D22" s="109">
        <v>77</v>
      </c>
      <c r="E22" s="109">
        <v>59</v>
      </c>
      <c r="F22" s="109">
        <v>108</v>
      </c>
      <c r="G22" s="109">
        <v>566</v>
      </c>
      <c r="H22" s="109">
        <v>60</v>
      </c>
      <c r="I22" s="109">
        <v>137</v>
      </c>
    </row>
    <row r="23" spans="1:9" x14ac:dyDescent="0.15">
      <c r="A23" s="52"/>
      <c r="B23" s="111" t="s">
        <v>217</v>
      </c>
      <c r="C23" s="109">
        <v>98</v>
      </c>
      <c r="D23" s="109">
        <v>68</v>
      </c>
      <c r="E23" s="109">
        <v>54</v>
      </c>
      <c r="F23" s="109">
        <v>107</v>
      </c>
      <c r="G23" s="109">
        <v>487</v>
      </c>
      <c r="H23" s="109">
        <v>66</v>
      </c>
      <c r="I23" s="109">
        <v>114</v>
      </c>
    </row>
    <row r="24" spans="1:9" x14ac:dyDescent="0.15">
      <c r="A24" s="52"/>
      <c r="B24" s="111" t="s">
        <v>216</v>
      </c>
      <c r="C24" s="109">
        <v>84</v>
      </c>
      <c r="D24" s="109">
        <v>56</v>
      </c>
      <c r="E24" s="109">
        <v>47</v>
      </c>
      <c r="F24" s="109">
        <v>90</v>
      </c>
      <c r="G24" s="109">
        <v>436</v>
      </c>
      <c r="H24" s="109">
        <v>55</v>
      </c>
      <c r="I24" s="109">
        <v>88</v>
      </c>
    </row>
    <row r="25" spans="1:9" x14ac:dyDescent="0.15">
      <c r="A25" s="52"/>
      <c r="B25" s="111" t="s">
        <v>215</v>
      </c>
      <c r="C25" s="109">
        <v>81</v>
      </c>
      <c r="D25" s="109">
        <v>53</v>
      </c>
      <c r="E25" s="109">
        <v>44</v>
      </c>
      <c r="F25" s="109">
        <v>94</v>
      </c>
      <c r="G25" s="109">
        <v>418</v>
      </c>
      <c r="H25" s="109">
        <v>52</v>
      </c>
      <c r="I25" s="109">
        <v>86</v>
      </c>
    </row>
    <row r="26" spans="1:9" x14ac:dyDescent="0.15">
      <c r="A26" s="44"/>
      <c r="B26" s="111" t="s">
        <v>214</v>
      </c>
      <c r="C26" s="110">
        <v>79.900000000000006</v>
      </c>
      <c r="D26" s="109">
        <v>52</v>
      </c>
      <c r="E26" s="109">
        <v>39</v>
      </c>
      <c r="F26" s="109">
        <v>81</v>
      </c>
      <c r="G26" s="109">
        <v>382</v>
      </c>
      <c r="H26" s="109">
        <v>58</v>
      </c>
      <c r="I26" s="109">
        <v>86</v>
      </c>
    </row>
    <row r="27" spans="1:9" ht="9" customHeight="1" x14ac:dyDescent="0.15">
      <c r="A27" s="60"/>
      <c r="B27" s="108"/>
      <c r="C27" s="107"/>
      <c r="D27" s="107"/>
      <c r="E27" s="107"/>
      <c r="F27" s="107"/>
      <c r="G27" s="107"/>
      <c r="H27" s="107"/>
      <c r="I27" s="107"/>
    </row>
    <row r="28" spans="1:9" x14ac:dyDescent="0.15">
      <c r="A28" s="33" t="s">
        <v>26</v>
      </c>
    </row>
  </sheetData>
  <mergeCells count="8">
    <mergeCell ref="H4:H5"/>
    <mergeCell ref="I4:I5"/>
    <mergeCell ref="A4:B5"/>
    <mergeCell ref="C4:C5"/>
    <mergeCell ref="D4:D5"/>
    <mergeCell ref="E4:E5"/>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16384" width="9" style="32"/>
  </cols>
  <sheetData>
    <row r="1" spans="1:8" ht="24" customHeight="1" x14ac:dyDescent="0.15">
      <c r="A1" s="203" t="s">
        <v>262</v>
      </c>
    </row>
    <row r="2" spans="1:8" ht="24" customHeight="1" x14ac:dyDescent="0.15">
      <c r="A2" s="202" t="s">
        <v>261</v>
      </c>
    </row>
    <row r="3" spans="1:8" ht="17.25" x14ac:dyDescent="0.2">
      <c r="A3" s="205"/>
    </row>
    <row r="5" spans="1:8" x14ac:dyDescent="0.15">
      <c r="B5" s="410" t="s">
        <v>238</v>
      </c>
      <c r="C5" s="410"/>
      <c r="D5" s="410"/>
      <c r="E5" s="410"/>
      <c r="F5" s="410"/>
      <c r="G5" s="410"/>
      <c r="H5" s="410"/>
    </row>
    <row r="6" spans="1:8" ht="45" x14ac:dyDescent="0.15">
      <c r="A6" s="123" t="s">
        <v>230</v>
      </c>
      <c r="B6" s="97" t="s">
        <v>237</v>
      </c>
      <c r="C6" s="96" t="s">
        <v>236</v>
      </c>
      <c r="D6" s="96" t="s">
        <v>235</v>
      </c>
      <c r="E6" s="96" t="s">
        <v>234</v>
      </c>
      <c r="F6" s="96" t="s">
        <v>233</v>
      </c>
      <c r="G6" s="96" t="s">
        <v>260</v>
      </c>
      <c r="H6" s="96" t="s">
        <v>231</v>
      </c>
    </row>
    <row r="7" spans="1:8" ht="34.5" customHeight="1" x14ac:dyDescent="0.15">
      <c r="A7" s="122" t="s">
        <v>259</v>
      </c>
      <c r="B7" s="213">
        <v>25.435169124024284</v>
      </c>
      <c r="C7" s="422" t="s">
        <v>68</v>
      </c>
      <c r="D7" s="213">
        <v>43.499551569506728</v>
      </c>
      <c r="E7" s="213">
        <v>18.384883244571895</v>
      </c>
      <c r="F7" s="213">
        <v>16.249272550921436</v>
      </c>
      <c r="G7" s="213">
        <v>34.075657272555326</v>
      </c>
      <c r="H7" s="214" t="s">
        <v>46</v>
      </c>
    </row>
    <row r="8" spans="1:8" ht="52.5" customHeight="1" x14ac:dyDescent="0.15">
      <c r="A8" s="119" t="s">
        <v>258</v>
      </c>
      <c r="B8" s="216">
        <v>81.839657195791105</v>
      </c>
      <c r="C8" s="423"/>
      <c r="D8" s="216">
        <v>35.781452311244898</v>
      </c>
      <c r="E8" s="216">
        <v>95.51171522477857</v>
      </c>
      <c r="F8" s="216">
        <v>178.72786963528921</v>
      </c>
      <c r="G8" s="216">
        <v>64.565659032626911</v>
      </c>
      <c r="H8" s="217" t="s">
        <v>46</v>
      </c>
    </row>
    <row r="10" spans="1:8" x14ac:dyDescent="0.15">
      <c r="A10" s="32" t="s">
        <v>257</v>
      </c>
    </row>
  </sheetData>
  <mergeCells count="2">
    <mergeCell ref="B5:H5"/>
    <mergeCell ref="C7:C8"/>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9" width="9" style="32"/>
    <col min="10" max="10" width="11.625" style="32" bestFit="1" customWidth="1"/>
    <col min="11" max="16384" width="9" style="32"/>
  </cols>
  <sheetData>
    <row r="1" spans="1:8" ht="24" customHeight="1" x14ac:dyDescent="0.15">
      <c r="A1" s="203" t="s">
        <v>262</v>
      </c>
    </row>
    <row r="2" spans="1:8" ht="17.25" x14ac:dyDescent="0.15">
      <c r="A2" s="202" t="s">
        <v>265</v>
      </c>
    </row>
    <row r="3" spans="1:8" ht="17.25" x14ac:dyDescent="0.2">
      <c r="A3" s="205"/>
    </row>
    <row r="5" spans="1:8" x14ac:dyDescent="0.15">
      <c r="B5" s="410" t="s">
        <v>238</v>
      </c>
      <c r="C5" s="410"/>
      <c r="D5" s="410"/>
      <c r="E5" s="410"/>
      <c r="F5" s="410"/>
      <c r="G5" s="410"/>
      <c r="H5" s="410"/>
    </row>
    <row r="6" spans="1:8" ht="45" x14ac:dyDescent="0.15">
      <c r="A6" s="123" t="s">
        <v>264</v>
      </c>
      <c r="B6" s="97" t="s">
        <v>237</v>
      </c>
      <c r="C6" s="96" t="s">
        <v>236</v>
      </c>
      <c r="D6" s="96" t="s">
        <v>235</v>
      </c>
      <c r="E6" s="96" t="s">
        <v>234</v>
      </c>
      <c r="F6" s="96" t="s">
        <v>233</v>
      </c>
      <c r="G6" s="96" t="s">
        <v>260</v>
      </c>
      <c r="H6" s="96" t="s">
        <v>231</v>
      </c>
    </row>
    <row r="7" spans="1:8" ht="34.5" customHeight="1" x14ac:dyDescent="0.15">
      <c r="A7" s="122" t="s">
        <v>259</v>
      </c>
      <c r="B7" s="212">
        <v>26.477406407861046</v>
      </c>
      <c r="C7" s="213">
        <v>73.535031847133752</v>
      </c>
      <c r="D7" s="213">
        <v>51.655545536519384</v>
      </c>
      <c r="E7" s="213">
        <v>16.255307262569833</v>
      </c>
      <c r="F7" s="213">
        <v>19.092654824771962</v>
      </c>
      <c r="G7" s="213">
        <v>31.352442560785189</v>
      </c>
      <c r="H7" s="214" t="s">
        <v>46</v>
      </c>
    </row>
    <row r="8" spans="1:8" ht="52.5" customHeight="1" x14ac:dyDescent="0.15">
      <c r="A8" s="119" t="s">
        <v>258</v>
      </c>
      <c r="B8" s="215">
        <v>83.749935315256451</v>
      </c>
      <c r="C8" s="216">
        <v>43.867457773928109</v>
      </c>
      <c r="D8" s="216">
        <v>33.384282372656493</v>
      </c>
      <c r="E8" s="216">
        <v>89.888178620934582</v>
      </c>
      <c r="F8" s="216">
        <v>172.02682926829269</v>
      </c>
      <c r="G8" s="216">
        <v>79.0210312124252</v>
      </c>
      <c r="H8" s="217" t="s">
        <v>46</v>
      </c>
    </row>
    <row r="10" spans="1:8" x14ac:dyDescent="0.15">
      <c r="A10" s="32" t="s">
        <v>263</v>
      </c>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9"/>
  <sheetViews>
    <sheetView zoomScaleNormal="100" workbookViewId="0"/>
  </sheetViews>
  <sheetFormatPr defaultRowHeight="13.5" x14ac:dyDescent="0.15"/>
  <cols>
    <col min="1" max="1" width="15" style="1" customWidth="1"/>
    <col min="2" max="2" width="12.125" style="3" bestFit="1" customWidth="1"/>
    <col min="3" max="3" width="10.625" style="2" customWidth="1"/>
    <col min="4" max="4" width="11.125" style="2" customWidth="1"/>
    <col min="5" max="7" width="10.625" style="2" customWidth="1"/>
    <col min="8" max="8" width="11.375" style="2" customWidth="1"/>
    <col min="9" max="9" width="14.75" style="2" customWidth="1"/>
    <col min="10" max="10" width="10.625" style="2" customWidth="1"/>
    <col min="11" max="11" width="14.75" style="1" customWidth="1"/>
    <col min="12" max="16384" width="9" style="1"/>
  </cols>
  <sheetData>
    <row r="1" spans="1:10" ht="24" customHeight="1" x14ac:dyDescent="0.15">
      <c r="A1" s="201" t="s">
        <v>61</v>
      </c>
    </row>
    <row r="2" spans="1:10" ht="9" customHeight="1" x14ac:dyDescent="0.15"/>
    <row r="3" spans="1:10" x14ac:dyDescent="0.15">
      <c r="A3" s="28" t="s">
        <v>60</v>
      </c>
      <c r="B3" s="26"/>
      <c r="C3" s="15"/>
      <c r="D3" s="15"/>
      <c r="E3" s="15"/>
      <c r="F3" s="29"/>
      <c r="G3" s="15"/>
      <c r="H3" s="15"/>
      <c r="I3" s="15"/>
      <c r="J3" s="25"/>
    </row>
    <row r="4" spans="1:10" x14ac:dyDescent="0.15">
      <c r="A4" s="28" t="s">
        <v>59</v>
      </c>
      <c r="B4" s="26"/>
      <c r="C4" s="15"/>
      <c r="D4" s="15"/>
      <c r="E4" s="15"/>
      <c r="F4" s="29"/>
      <c r="G4" s="15"/>
      <c r="H4" s="15"/>
      <c r="I4" s="15"/>
      <c r="J4" s="25"/>
    </row>
    <row r="5" spans="1:10" x14ac:dyDescent="0.15">
      <c r="A5" s="30"/>
      <c r="B5" s="26"/>
      <c r="C5" s="15"/>
      <c r="D5" s="15"/>
      <c r="E5" s="15"/>
      <c r="F5" s="29"/>
      <c r="G5" s="15"/>
      <c r="H5" s="15"/>
      <c r="I5" s="15"/>
      <c r="J5" s="25"/>
    </row>
    <row r="6" spans="1:10" ht="12" customHeight="1" x14ac:dyDescent="0.15">
      <c r="A6" s="28"/>
      <c r="B6" s="26"/>
      <c r="C6" s="15"/>
      <c r="D6" s="15"/>
      <c r="E6" s="15"/>
      <c r="F6" s="15"/>
      <c r="G6" s="15"/>
      <c r="H6" s="15"/>
      <c r="I6" s="15"/>
      <c r="J6" s="25" t="s">
        <v>58</v>
      </c>
    </row>
    <row r="7" spans="1:10" ht="6" customHeight="1" x14ac:dyDescent="0.15">
      <c r="A7" s="27"/>
      <c r="B7" s="26"/>
      <c r="C7" s="15"/>
      <c r="D7" s="15"/>
      <c r="E7" s="15"/>
      <c r="F7" s="15"/>
      <c r="G7" s="15"/>
      <c r="H7" s="15"/>
      <c r="I7" s="15"/>
      <c r="J7" s="25"/>
    </row>
    <row r="8" spans="1:10" s="19" customFormat="1" ht="41.25" customHeight="1" x14ac:dyDescent="0.4">
      <c r="A8" s="24" t="s">
        <v>57</v>
      </c>
      <c r="B8" s="23" t="s">
        <v>56</v>
      </c>
      <c r="C8" s="21" t="s">
        <v>55</v>
      </c>
      <c r="D8" s="21" t="s">
        <v>54</v>
      </c>
      <c r="E8" s="21" t="s">
        <v>53</v>
      </c>
      <c r="F8" s="22" t="s">
        <v>52</v>
      </c>
      <c r="G8" s="21" t="s">
        <v>51</v>
      </c>
      <c r="H8" s="21" t="s">
        <v>50</v>
      </c>
      <c r="I8" s="21" t="s">
        <v>49</v>
      </c>
      <c r="J8" s="20" t="s">
        <v>48</v>
      </c>
    </row>
    <row r="9" spans="1:10" ht="6" customHeight="1" x14ac:dyDescent="0.15">
      <c r="A9" s="18"/>
      <c r="B9" s="16"/>
      <c r="C9" s="15"/>
      <c r="D9" s="15"/>
      <c r="E9" s="15"/>
      <c r="F9" s="15"/>
      <c r="G9" s="15"/>
      <c r="H9" s="15"/>
      <c r="I9" s="15"/>
      <c r="J9" s="15"/>
    </row>
    <row r="10" spans="1:10" x14ac:dyDescent="0.15">
      <c r="A10" s="17" t="s">
        <v>47</v>
      </c>
      <c r="B10" s="16"/>
      <c r="C10" s="15"/>
      <c r="D10" s="15"/>
      <c r="E10" s="15"/>
      <c r="F10" s="15"/>
      <c r="G10" s="15"/>
      <c r="H10" s="15"/>
      <c r="I10" s="15"/>
      <c r="J10" s="15"/>
    </row>
    <row r="11" spans="1:10" x14ac:dyDescent="0.15">
      <c r="A11" s="12" t="s">
        <v>43</v>
      </c>
      <c r="B11" s="9">
        <v>3523</v>
      </c>
      <c r="C11" s="8">
        <v>612</v>
      </c>
      <c r="D11" s="8">
        <v>4</v>
      </c>
      <c r="E11" s="8">
        <v>6</v>
      </c>
      <c r="F11" s="8">
        <v>417</v>
      </c>
      <c r="G11" s="8">
        <v>1411</v>
      </c>
      <c r="H11" s="8">
        <v>147</v>
      </c>
      <c r="I11" s="8">
        <v>293</v>
      </c>
      <c r="J11" s="8">
        <v>633</v>
      </c>
    </row>
    <row r="12" spans="1:10" x14ac:dyDescent="0.15">
      <c r="A12" s="10" t="s">
        <v>42</v>
      </c>
      <c r="B12" s="9">
        <v>3599</v>
      </c>
      <c r="C12" s="8">
        <v>647</v>
      </c>
      <c r="D12" s="8">
        <v>7</v>
      </c>
      <c r="E12" s="8">
        <v>8</v>
      </c>
      <c r="F12" s="8">
        <v>417</v>
      </c>
      <c r="G12" s="8">
        <v>1402</v>
      </c>
      <c r="H12" s="8">
        <v>155</v>
      </c>
      <c r="I12" s="8">
        <v>283</v>
      </c>
      <c r="J12" s="8">
        <v>680</v>
      </c>
    </row>
    <row r="13" spans="1:10" x14ac:dyDescent="0.15">
      <c r="A13" s="10" t="s">
        <v>41</v>
      </c>
      <c r="B13" s="9">
        <v>3770</v>
      </c>
      <c r="C13" s="8">
        <v>693</v>
      </c>
      <c r="D13" s="8">
        <v>4</v>
      </c>
      <c r="E13" s="8">
        <v>8</v>
      </c>
      <c r="F13" s="8">
        <v>411</v>
      </c>
      <c r="G13" s="8">
        <v>1481</v>
      </c>
      <c r="H13" s="8">
        <v>153</v>
      </c>
      <c r="I13" s="8">
        <v>287</v>
      </c>
      <c r="J13" s="8">
        <v>733</v>
      </c>
    </row>
    <row r="14" spans="1:10" x14ac:dyDescent="0.15">
      <c r="A14" s="10" t="s">
        <v>40</v>
      </c>
      <c r="B14" s="9">
        <v>3875</v>
      </c>
      <c r="C14" s="8">
        <v>768</v>
      </c>
      <c r="D14" s="8">
        <v>5</v>
      </c>
      <c r="E14" s="8">
        <v>7</v>
      </c>
      <c r="F14" s="8">
        <v>430</v>
      </c>
      <c r="G14" s="8">
        <v>1495</v>
      </c>
      <c r="H14" s="8">
        <v>144</v>
      </c>
      <c r="I14" s="8">
        <v>282</v>
      </c>
      <c r="J14" s="8">
        <v>744</v>
      </c>
    </row>
    <row r="15" spans="1:10" x14ac:dyDescent="0.15">
      <c r="A15" s="10" t="s">
        <v>39</v>
      </c>
      <c r="B15" s="9">
        <v>4219</v>
      </c>
      <c r="C15" s="8">
        <v>910</v>
      </c>
      <c r="D15" s="8" t="s">
        <v>35</v>
      </c>
      <c r="E15" s="8">
        <v>10</v>
      </c>
      <c r="F15" s="8">
        <v>467</v>
      </c>
      <c r="G15" s="8">
        <v>1559</v>
      </c>
      <c r="H15" s="8">
        <v>148</v>
      </c>
      <c r="I15" s="8">
        <v>302</v>
      </c>
      <c r="J15" s="8">
        <v>823</v>
      </c>
    </row>
    <row r="16" spans="1:10" x14ac:dyDescent="0.15">
      <c r="A16" s="10" t="s">
        <v>38</v>
      </c>
      <c r="B16" s="9">
        <v>4708</v>
      </c>
      <c r="C16" s="8">
        <v>1214</v>
      </c>
      <c r="D16" s="8">
        <v>3</v>
      </c>
      <c r="E16" s="8">
        <v>6</v>
      </c>
      <c r="F16" s="8">
        <v>486</v>
      </c>
      <c r="G16" s="8">
        <v>1593</v>
      </c>
      <c r="H16" s="8">
        <v>154</v>
      </c>
      <c r="I16" s="8">
        <v>330</v>
      </c>
      <c r="J16" s="8">
        <v>922</v>
      </c>
    </row>
    <row r="17" spans="1:10" x14ac:dyDescent="0.15">
      <c r="A17" s="10" t="s">
        <v>37</v>
      </c>
      <c r="B17" s="9">
        <v>5064</v>
      </c>
      <c r="C17" s="8">
        <v>1311</v>
      </c>
      <c r="D17" s="8">
        <v>2</v>
      </c>
      <c r="E17" s="8">
        <v>8</v>
      </c>
      <c r="F17" s="8">
        <v>537</v>
      </c>
      <c r="G17" s="8">
        <v>1603</v>
      </c>
      <c r="H17" s="8">
        <v>192</v>
      </c>
      <c r="I17" s="8">
        <v>359</v>
      </c>
      <c r="J17" s="8">
        <v>1052</v>
      </c>
    </row>
    <row r="18" spans="1:10" x14ac:dyDescent="0.15">
      <c r="A18" s="10" t="s">
        <v>36</v>
      </c>
      <c r="B18" s="9">
        <v>4762</v>
      </c>
      <c r="C18" s="8">
        <v>1253</v>
      </c>
      <c r="D18" s="8">
        <v>9</v>
      </c>
      <c r="E18" s="8">
        <v>10</v>
      </c>
      <c r="F18" s="8">
        <v>490</v>
      </c>
      <c r="G18" s="8">
        <v>1444</v>
      </c>
      <c r="H18" s="8">
        <v>198</v>
      </c>
      <c r="I18" s="8">
        <v>326</v>
      </c>
      <c r="J18" s="8">
        <v>1032</v>
      </c>
    </row>
    <row r="19" spans="1:10" x14ac:dyDescent="0.15">
      <c r="A19" s="10" t="s">
        <v>34</v>
      </c>
      <c r="B19" s="9">
        <v>5068</v>
      </c>
      <c r="C19" s="8">
        <v>1340</v>
      </c>
      <c r="D19" s="8">
        <v>1</v>
      </c>
      <c r="E19" s="8">
        <v>8</v>
      </c>
      <c r="F19" s="8">
        <v>545</v>
      </c>
      <c r="G19" s="8">
        <v>1484</v>
      </c>
      <c r="H19" s="8">
        <v>230</v>
      </c>
      <c r="I19" s="8">
        <v>358</v>
      </c>
      <c r="J19" s="8">
        <v>1102</v>
      </c>
    </row>
    <row r="20" spans="1:10" ht="3.95" customHeight="1" x14ac:dyDescent="0.15">
      <c r="A20" s="10"/>
      <c r="B20" s="9"/>
      <c r="C20" s="8"/>
      <c r="D20" s="8"/>
      <c r="E20" s="8"/>
      <c r="F20" s="8"/>
      <c r="G20" s="8"/>
      <c r="H20" s="8"/>
      <c r="I20" s="8"/>
      <c r="J20" s="8"/>
    </row>
    <row r="21" spans="1:10" x14ac:dyDescent="0.15">
      <c r="A21" s="10" t="s">
        <v>33</v>
      </c>
      <c r="B21" s="9">
        <v>5143</v>
      </c>
      <c r="C21" s="8">
        <v>1521</v>
      </c>
      <c r="D21" s="8">
        <v>1</v>
      </c>
      <c r="E21" s="8">
        <v>10</v>
      </c>
      <c r="F21" s="8">
        <v>564</v>
      </c>
      <c r="G21" s="8">
        <v>1391</v>
      </c>
      <c r="H21" s="8">
        <v>241</v>
      </c>
      <c r="I21" s="8">
        <v>348</v>
      </c>
      <c r="J21" s="8">
        <v>1067</v>
      </c>
    </row>
    <row r="22" spans="1:10" x14ac:dyDescent="0.15">
      <c r="A22" s="10" t="s">
        <v>32</v>
      </c>
      <c r="B22" s="9">
        <v>4988</v>
      </c>
      <c r="C22" s="8">
        <v>1431</v>
      </c>
      <c r="D22" s="8" t="s">
        <v>35</v>
      </c>
      <c r="E22" s="8">
        <v>9</v>
      </c>
      <c r="F22" s="8">
        <v>576</v>
      </c>
      <c r="G22" s="8">
        <v>1306</v>
      </c>
      <c r="H22" s="8">
        <v>233</v>
      </c>
      <c r="I22" s="8">
        <v>326</v>
      </c>
      <c r="J22" s="8">
        <v>1107</v>
      </c>
    </row>
    <row r="23" spans="1:10" ht="13.5" customHeight="1" x14ac:dyDescent="0.15">
      <c r="A23" s="10" t="s">
        <v>31</v>
      </c>
      <c r="B23" s="9">
        <v>4566</v>
      </c>
      <c r="C23" s="8">
        <v>1277</v>
      </c>
      <c r="D23" s="8" t="s">
        <v>46</v>
      </c>
      <c r="E23" s="8">
        <v>11</v>
      </c>
      <c r="F23" s="8">
        <v>511</v>
      </c>
      <c r="G23" s="8">
        <v>1167</v>
      </c>
      <c r="H23" s="8">
        <v>215</v>
      </c>
      <c r="I23" s="8">
        <v>318</v>
      </c>
      <c r="J23" s="8">
        <v>1067</v>
      </c>
    </row>
    <row r="24" spans="1:10" ht="13.5" customHeight="1" x14ac:dyDescent="0.15">
      <c r="A24" s="10" t="s">
        <v>30</v>
      </c>
      <c r="B24" s="9">
        <v>4665</v>
      </c>
      <c r="C24" s="8">
        <v>1369</v>
      </c>
      <c r="D24" s="8" t="s">
        <v>46</v>
      </c>
      <c r="E24" s="8">
        <v>9</v>
      </c>
      <c r="F24" s="8">
        <v>530</v>
      </c>
      <c r="G24" s="8">
        <v>1038</v>
      </c>
      <c r="H24" s="8">
        <v>230</v>
      </c>
      <c r="I24" s="8">
        <v>307</v>
      </c>
      <c r="J24" s="8">
        <v>1182</v>
      </c>
    </row>
    <row r="25" spans="1:10" ht="13.5" customHeight="1" x14ac:dyDescent="0.15">
      <c r="A25" s="10" t="s">
        <v>29</v>
      </c>
      <c r="B25" s="9">
        <v>4372</v>
      </c>
      <c r="C25" s="8">
        <v>1202</v>
      </c>
      <c r="D25" s="8" t="s">
        <v>46</v>
      </c>
      <c r="E25" s="8">
        <v>14</v>
      </c>
      <c r="F25" s="8">
        <v>510</v>
      </c>
      <c r="G25" s="8">
        <v>1053</v>
      </c>
      <c r="H25" s="8">
        <v>244</v>
      </c>
      <c r="I25" s="8">
        <v>309</v>
      </c>
      <c r="J25" s="8">
        <v>1040</v>
      </c>
    </row>
    <row r="26" spans="1:10" ht="13.5" customHeight="1" x14ac:dyDescent="0.15">
      <c r="A26" s="10" t="s">
        <v>28</v>
      </c>
      <c r="B26" s="13">
        <v>4268</v>
      </c>
      <c r="C26" s="8">
        <v>1240</v>
      </c>
      <c r="D26" s="8" t="s">
        <v>46</v>
      </c>
      <c r="E26" s="8">
        <v>15</v>
      </c>
      <c r="F26" s="8">
        <v>490</v>
      </c>
      <c r="G26" s="8">
        <v>1019</v>
      </c>
      <c r="H26" s="8">
        <v>236</v>
      </c>
      <c r="I26" s="8">
        <v>299</v>
      </c>
      <c r="J26" s="8">
        <v>969</v>
      </c>
    </row>
    <row r="27" spans="1:10" ht="13.5" customHeight="1" x14ac:dyDescent="0.15">
      <c r="A27" s="10" t="s">
        <v>27</v>
      </c>
      <c r="B27" s="13">
        <v>3865</v>
      </c>
      <c r="C27" s="8">
        <v>1093</v>
      </c>
      <c r="D27" s="8" t="s">
        <v>46</v>
      </c>
      <c r="E27" s="8">
        <v>11</v>
      </c>
      <c r="F27" s="8">
        <v>432</v>
      </c>
      <c r="G27" s="8">
        <v>878</v>
      </c>
      <c r="H27" s="8">
        <v>222</v>
      </c>
      <c r="I27" s="8">
        <v>278</v>
      </c>
      <c r="J27" s="8">
        <v>951</v>
      </c>
    </row>
    <row r="28" spans="1:10" ht="13.5" customHeight="1" x14ac:dyDescent="0.15">
      <c r="A28" s="10"/>
      <c r="B28" s="13"/>
      <c r="C28" s="8"/>
      <c r="D28" s="8"/>
      <c r="E28" s="8"/>
      <c r="F28" s="8"/>
      <c r="G28" s="8"/>
      <c r="H28" s="8"/>
      <c r="I28" s="8"/>
      <c r="J28" s="8"/>
    </row>
    <row r="29" spans="1:10" x14ac:dyDescent="0.15">
      <c r="A29" s="14" t="s">
        <v>45</v>
      </c>
      <c r="B29" s="13"/>
      <c r="C29" s="8"/>
      <c r="D29" s="8"/>
      <c r="E29" s="8"/>
      <c r="F29" s="8"/>
      <c r="G29" s="8"/>
      <c r="H29" s="8"/>
      <c r="I29" s="8"/>
      <c r="J29" s="8"/>
    </row>
    <row r="30" spans="1:10" x14ac:dyDescent="0.15">
      <c r="A30" s="12" t="s">
        <v>43</v>
      </c>
      <c r="B30" s="9">
        <v>20189</v>
      </c>
      <c r="C30" s="8">
        <v>8241</v>
      </c>
      <c r="D30" s="8">
        <v>5</v>
      </c>
      <c r="E30" s="8">
        <v>847</v>
      </c>
      <c r="F30" s="8">
        <v>1888</v>
      </c>
      <c r="G30" s="8">
        <v>3814</v>
      </c>
      <c r="H30" s="8">
        <v>1151</v>
      </c>
      <c r="I30" s="8">
        <v>1069</v>
      </c>
      <c r="J30" s="8">
        <v>3174</v>
      </c>
    </row>
    <row r="31" spans="1:10" x14ac:dyDescent="0.15">
      <c r="A31" s="10" t="s">
        <v>42</v>
      </c>
      <c r="B31" s="9">
        <v>21513</v>
      </c>
      <c r="C31" s="8">
        <v>9108</v>
      </c>
      <c r="D31" s="8">
        <v>36</v>
      </c>
      <c r="E31" s="8">
        <v>844</v>
      </c>
      <c r="F31" s="8">
        <v>1814</v>
      </c>
      <c r="G31" s="8">
        <v>3969</v>
      </c>
      <c r="H31" s="8">
        <v>1578</v>
      </c>
      <c r="I31" s="8">
        <v>1142</v>
      </c>
      <c r="J31" s="8">
        <v>3022</v>
      </c>
    </row>
    <row r="32" spans="1:10" x14ac:dyDescent="0.15">
      <c r="A32" s="10" t="s">
        <v>41</v>
      </c>
      <c r="B32" s="9">
        <v>22747</v>
      </c>
      <c r="C32" s="8">
        <v>9536</v>
      </c>
      <c r="D32" s="8">
        <v>11</v>
      </c>
      <c r="E32" s="8">
        <v>1208</v>
      </c>
      <c r="F32" s="8">
        <v>1822</v>
      </c>
      <c r="G32" s="8">
        <v>4280</v>
      </c>
      <c r="H32" s="8">
        <v>1501</v>
      </c>
      <c r="I32" s="8">
        <v>1202</v>
      </c>
      <c r="J32" s="8">
        <v>3187</v>
      </c>
    </row>
    <row r="33" spans="1:10" ht="13.5" customHeight="1" x14ac:dyDescent="0.15">
      <c r="A33" s="10" t="s">
        <v>40</v>
      </c>
      <c r="B33" s="9">
        <v>22959</v>
      </c>
      <c r="C33" s="8">
        <v>10190</v>
      </c>
      <c r="D33" s="8">
        <v>22</v>
      </c>
      <c r="E33" s="8">
        <v>1216</v>
      </c>
      <c r="F33" s="8">
        <v>1899</v>
      </c>
      <c r="G33" s="8">
        <v>4025</v>
      </c>
      <c r="H33" s="8">
        <v>1332</v>
      </c>
      <c r="I33" s="8">
        <v>1167</v>
      </c>
      <c r="J33" s="8">
        <v>3108</v>
      </c>
    </row>
    <row r="34" spans="1:10" x14ac:dyDescent="0.15">
      <c r="A34" s="10" t="s">
        <v>39</v>
      </c>
      <c r="B34" s="9">
        <v>24898</v>
      </c>
      <c r="C34" s="8">
        <v>11490</v>
      </c>
      <c r="D34" s="8" t="s">
        <v>35</v>
      </c>
      <c r="E34" s="8">
        <v>1182</v>
      </c>
      <c r="F34" s="8">
        <v>1914</v>
      </c>
      <c r="G34" s="8">
        <v>4310</v>
      </c>
      <c r="H34" s="8">
        <v>1416</v>
      </c>
      <c r="I34" s="8">
        <v>1241</v>
      </c>
      <c r="J34" s="8">
        <v>3345</v>
      </c>
    </row>
    <row r="35" spans="1:10" x14ac:dyDescent="0.15">
      <c r="A35" s="10" t="s">
        <v>38</v>
      </c>
      <c r="B35" s="9">
        <v>28181</v>
      </c>
      <c r="C35" s="8">
        <v>14050</v>
      </c>
      <c r="D35" s="8">
        <v>23</v>
      </c>
      <c r="E35" s="8">
        <v>1124</v>
      </c>
      <c r="F35" s="8">
        <v>1891</v>
      </c>
      <c r="G35" s="8">
        <v>5148</v>
      </c>
      <c r="H35" s="8">
        <v>892</v>
      </c>
      <c r="I35" s="8">
        <v>1323</v>
      </c>
      <c r="J35" s="8">
        <v>3730</v>
      </c>
    </row>
    <row r="36" spans="1:10" ht="9" customHeight="1" x14ac:dyDescent="0.15">
      <c r="A36" s="10"/>
      <c r="B36" s="9"/>
      <c r="C36" s="8"/>
      <c r="D36" s="8"/>
      <c r="E36" s="8"/>
      <c r="F36" s="8"/>
      <c r="G36" s="8"/>
      <c r="H36" s="8"/>
      <c r="I36" s="8"/>
      <c r="J36" s="8"/>
    </row>
    <row r="37" spans="1:10" x14ac:dyDescent="0.15">
      <c r="A37" s="10" t="s">
        <v>37</v>
      </c>
      <c r="B37" s="9">
        <v>29444</v>
      </c>
      <c r="D37" s="8">
        <v>13812</v>
      </c>
      <c r="E37" s="8">
        <v>1111</v>
      </c>
      <c r="F37" s="8">
        <v>1942</v>
      </c>
      <c r="G37" s="8">
        <v>5207</v>
      </c>
      <c r="H37" s="8">
        <v>1609</v>
      </c>
      <c r="I37" s="8">
        <v>1349</v>
      </c>
      <c r="J37" s="8">
        <v>4414</v>
      </c>
    </row>
    <row r="38" spans="1:10" x14ac:dyDescent="0.15">
      <c r="A38" s="10" t="s">
        <v>36</v>
      </c>
      <c r="B38" s="9">
        <v>28039</v>
      </c>
      <c r="C38" s="8">
        <v>12876</v>
      </c>
      <c r="D38" s="8">
        <v>84</v>
      </c>
      <c r="E38" s="8">
        <v>1320</v>
      </c>
      <c r="F38" s="8">
        <v>1736</v>
      </c>
      <c r="G38" s="8">
        <v>5088</v>
      </c>
      <c r="H38" s="8">
        <v>1500</v>
      </c>
      <c r="I38" s="8">
        <v>1326</v>
      </c>
      <c r="J38" s="8">
        <v>4109</v>
      </c>
    </row>
    <row r="39" spans="1:10" ht="9" customHeight="1" x14ac:dyDescent="0.15">
      <c r="A39" s="10"/>
      <c r="B39" s="9"/>
      <c r="C39" s="8"/>
      <c r="D39" s="8"/>
      <c r="E39" s="8"/>
      <c r="F39" s="8"/>
      <c r="G39" s="8"/>
      <c r="H39" s="8"/>
      <c r="I39" s="8"/>
      <c r="J39" s="8"/>
    </row>
    <row r="40" spans="1:10" x14ac:dyDescent="0.15">
      <c r="A40" s="10" t="s">
        <v>34</v>
      </c>
      <c r="B40" s="9">
        <v>29899</v>
      </c>
      <c r="D40" s="8">
        <v>13485</v>
      </c>
      <c r="E40" s="8">
        <v>963</v>
      </c>
      <c r="F40" s="8">
        <v>1929</v>
      </c>
      <c r="G40" s="8">
        <v>5600</v>
      </c>
      <c r="H40" s="8">
        <v>1773</v>
      </c>
      <c r="I40" s="8">
        <v>1470</v>
      </c>
      <c r="J40" s="8">
        <v>4679</v>
      </c>
    </row>
    <row r="41" spans="1:10" x14ac:dyDescent="0.15">
      <c r="A41" s="10" t="s">
        <v>33</v>
      </c>
      <c r="B41" s="9">
        <v>31956</v>
      </c>
      <c r="D41" s="8">
        <v>15890</v>
      </c>
      <c r="E41" s="8">
        <v>1112</v>
      </c>
      <c r="F41" s="8">
        <v>1949</v>
      </c>
      <c r="G41" s="8">
        <v>5763</v>
      </c>
      <c r="H41" s="8">
        <v>1656</v>
      </c>
      <c r="I41" s="8">
        <v>1284</v>
      </c>
      <c r="J41" s="8">
        <v>4302</v>
      </c>
    </row>
    <row r="42" spans="1:10" x14ac:dyDescent="0.15">
      <c r="A42" s="10" t="s">
        <v>32</v>
      </c>
      <c r="B42" s="9">
        <v>33870</v>
      </c>
      <c r="D42" s="8">
        <v>15546</v>
      </c>
      <c r="E42" s="8">
        <v>920</v>
      </c>
      <c r="F42" s="8">
        <v>1993</v>
      </c>
      <c r="G42" s="8">
        <v>7094</v>
      </c>
      <c r="H42" s="8">
        <v>1790</v>
      </c>
      <c r="I42" s="8">
        <v>1390</v>
      </c>
      <c r="J42" s="8">
        <v>5137</v>
      </c>
    </row>
    <row r="43" spans="1:10" ht="13.5" customHeight="1" x14ac:dyDescent="0.15">
      <c r="A43" s="10" t="s">
        <v>31</v>
      </c>
      <c r="B43" s="9">
        <v>30768</v>
      </c>
      <c r="D43" s="8">
        <v>13447</v>
      </c>
      <c r="E43" s="8">
        <v>1449</v>
      </c>
      <c r="F43" s="8">
        <v>1685</v>
      </c>
      <c r="G43" s="8">
        <v>5855</v>
      </c>
      <c r="H43" s="8">
        <v>1670</v>
      </c>
      <c r="I43" s="8">
        <v>1466</v>
      </c>
      <c r="J43" s="8">
        <v>5196</v>
      </c>
    </row>
    <row r="44" spans="1:10" ht="13.5" customHeight="1" x14ac:dyDescent="0.15">
      <c r="A44" s="10" t="s">
        <v>30</v>
      </c>
      <c r="B44" s="9">
        <v>33843</v>
      </c>
      <c r="D44" s="8">
        <v>14557</v>
      </c>
      <c r="E44" s="8">
        <v>1283</v>
      </c>
      <c r="F44" s="8">
        <v>2126</v>
      </c>
      <c r="G44" s="8">
        <v>6412</v>
      </c>
      <c r="H44" s="8">
        <v>1742</v>
      </c>
      <c r="I44" s="8">
        <v>1489</v>
      </c>
      <c r="J44" s="8">
        <v>6234</v>
      </c>
    </row>
    <row r="45" spans="1:10" ht="13.5" customHeight="1" x14ac:dyDescent="0.15">
      <c r="A45" s="10" t="s">
        <v>29</v>
      </c>
      <c r="B45" s="9">
        <v>32542</v>
      </c>
      <c r="D45" s="8">
        <v>12557</v>
      </c>
      <c r="E45" s="8">
        <v>1776</v>
      </c>
      <c r="F45" s="8">
        <v>1953</v>
      </c>
      <c r="G45" s="8">
        <v>6591</v>
      </c>
      <c r="H45" s="8">
        <v>1812</v>
      </c>
      <c r="I45" s="8">
        <v>1458</v>
      </c>
      <c r="J45" s="8">
        <v>6395</v>
      </c>
    </row>
    <row r="46" spans="1:10" ht="13.5" customHeight="1" x14ac:dyDescent="0.15">
      <c r="A46" s="10" t="s">
        <v>28</v>
      </c>
      <c r="B46" s="13">
        <v>31648</v>
      </c>
      <c r="C46" s="8"/>
      <c r="D46" s="8">
        <v>12425</v>
      </c>
      <c r="E46" s="8">
        <v>1604</v>
      </c>
      <c r="F46" s="8">
        <v>1799</v>
      </c>
      <c r="G46" s="8">
        <v>7036</v>
      </c>
      <c r="H46" s="8">
        <v>1703</v>
      </c>
      <c r="I46" s="8">
        <v>1396</v>
      </c>
      <c r="J46" s="8">
        <v>5685</v>
      </c>
    </row>
    <row r="47" spans="1:10" ht="13.5" customHeight="1" x14ac:dyDescent="0.15">
      <c r="A47" s="10" t="s">
        <v>27</v>
      </c>
      <c r="B47" s="13">
        <f>SUM(C47:J47)</f>
        <v>29109</v>
      </c>
      <c r="C47" s="8"/>
      <c r="D47" s="8">
        <v>10732</v>
      </c>
      <c r="E47" s="8">
        <v>1144</v>
      </c>
      <c r="F47" s="8">
        <v>1483</v>
      </c>
      <c r="G47" s="8">
        <v>7017</v>
      </c>
      <c r="H47" s="8">
        <v>1694</v>
      </c>
      <c r="I47" s="8">
        <v>1248</v>
      </c>
      <c r="J47" s="8">
        <v>5791</v>
      </c>
    </row>
    <row r="48" spans="1:10" ht="13.5" customHeight="1" x14ac:dyDescent="0.15">
      <c r="A48" s="10"/>
      <c r="B48" s="13"/>
      <c r="C48" s="8"/>
      <c r="D48" s="8"/>
      <c r="E48" s="8"/>
      <c r="F48" s="8"/>
      <c r="G48" s="8"/>
      <c r="H48" s="8"/>
      <c r="I48" s="8"/>
      <c r="J48" s="8"/>
    </row>
    <row r="49" spans="1:10" x14ac:dyDescent="0.15">
      <c r="A49" s="14" t="s">
        <v>44</v>
      </c>
      <c r="B49" s="13"/>
      <c r="C49" s="8"/>
      <c r="D49" s="8"/>
      <c r="E49" s="8"/>
      <c r="F49" s="8"/>
      <c r="G49" s="8"/>
      <c r="H49" s="8"/>
      <c r="I49" s="8"/>
      <c r="J49" s="8"/>
    </row>
    <row r="50" spans="1:10" x14ac:dyDescent="0.15">
      <c r="A50" s="12" t="s">
        <v>43</v>
      </c>
      <c r="B50" s="9">
        <v>18565906</v>
      </c>
      <c r="C50" s="8">
        <v>14281453</v>
      </c>
      <c r="D50" s="8" t="s">
        <v>35</v>
      </c>
      <c r="E50" s="8">
        <v>465760</v>
      </c>
      <c r="F50" s="8">
        <v>575103</v>
      </c>
      <c r="G50" s="8">
        <v>1078212</v>
      </c>
      <c r="H50" s="8">
        <v>927229</v>
      </c>
      <c r="I50" s="8">
        <v>384872</v>
      </c>
      <c r="J50" s="8">
        <v>853277</v>
      </c>
    </row>
    <row r="51" spans="1:10" x14ac:dyDescent="0.15">
      <c r="A51" s="10" t="s">
        <v>42</v>
      </c>
      <c r="B51" s="9">
        <v>25644952</v>
      </c>
      <c r="C51" s="8">
        <v>20160740</v>
      </c>
      <c r="D51" s="8" t="s">
        <v>35</v>
      </c>
      <c r="E51" s="8">
        <v>612478</v>
      </c>
      <c r="F51" s="8">
        <v>658705</v>
      </c>
      <c r="G51" s="8">
        <v>1485678</v>
      </c>
      <c r="H51" s="8">
        <v>1158945</v>
      </c>
      <c r="I51" s="8">
        <v>487934</v>
      </c>
      <c r="J51" s="8">
        <v>1080472</v>
      </c>
    </row>
    <row r="52" spans="1:10" x14ac:dyDescent="0.15">
      <c r="A52" s="10" t="s">
        <v>41</v>
      </c>
      <c r="B52" s="9">
        <v>30342168</v>
      </c>
      <c r="C52" s="8">
        <v>23233870</v>
      </c>
      <c r="D52" s="8" t="s">
        <v>35</v>
      </c>
      <c r="E52" s="8">
        <v>947968</v>
      </c>
      <c r="F52" s="8">
        <v>829948</v>
      </c>
      <c r="G52" s="8">
        <v>1892525</v>
      </c>
      <c r="H52" s="8">
        <v>1377520</v>
      </c>
      <c r="I52" s="8">
        <v>606732</v>
      </c>
      <c r="J52" s="8">
        <v>1453605</v>
      </c>
    </row>
    <row r="53" spans="1:10" x14ac:dyDescent="0.15">
      <c r="A53" s="10" t="s">
        <v>40</v>
      </c>
      <c r="B53" s="9">
        <v>42101940</v>
      </c>
      <c r="C53" s="8">
        <v>32741088</v>
      </c>
      <c r="D53" s="8" t="s">
        <v>35</v>
      </c>
      <c r="E53" s="8">
        <v>1584438</v>
      </c>
      <c r="F53" s="8">
        <v>1251368</v>
      </c>
      <c r="G53" s="8">
        <v>2527753</v>
      </c>
      <c r="H53" s="8">
        <v>1318239</v>
      </c>
      <c r="I53" s="8">
        <v>820033</v>
      </c>
      <c r="J53" s="8">
        <v>1859021</v>
      </c>
    </row>
    <row r="54" spans="1:10" x14ac:dyDescent="0.15">
      <c r="A54" s="10" t="s">
        <v>39</v>
      </c>
      <c r="B54" s="9">
        <v>58331946</v>
      </c>
      <c r="C54" s="8">
        <v>44060993</v>
      </c>
      <c r="D54" s="8" t="s">
        <v>35</v>
      </c>
      <c r="E54" s="8">
        <v>2274535</v>
      </c>
      <c r="F54" s="8">
        <v>1663560</v>
      </c>
      <c r="G54" s="8">
        <v>3971487</v>
      </c>
      <c r="H54" s="8">
        <v>1926089</v>
      </c>
      <c r="I54" s="8">
        <v>1164840</v>
      </c>
      <c r="J54" s="8">
        <v>3270442</v>
      </c>
    </row>
    <row r="55" spans="1:10" x14ac:dyDescent="0.15">
      <c r="A55" s="10" t="s">
        <v>38</v>
      </c>
      <c r="B55" s="9">
        <v>91740021</v>
      </c>
      <c r="C55" s="8">
        <v>73982898</v>
      </c>
      <c r="D55" s="8" t="s">
        <v>35</v>
      </c>
      <c r="E55" s="8">
        <v>2852255</v>
      </c>
      <c r="F55" s="8">
        <v>2101436</v>
      </c>
      <c r="G55" s="8">
        <v>5418478</v>
      </c>
      <c r="H55" s="8">
        <v>1925548</v>
      </c>
      <c r="I55" s="8">
        <v>1468106</v>
      </c>
      <c r="J55" s="8">
        <v>3991300</v>
      </c>
    </row>
    <row r="56" spans="1:10" ht="9" customHeight="1" x14ac:dyDescent="0.15">
      <c r="B56" s="9"/>
      <c r="C56" s="11"/>
      <c r="D56" s="8"/>
      <c r="E56" s="8"/>
      <c r="F56" s="8"/>
      <c r="G56" s="8"/>
      <c r="H56" s="8"/>
      <c r="I56" s="8"/>
      <c r="J56" s="8"/>
    </row>
    <row r="57" spans="1:10" x14ac:dyDescent="0.15">
      <c r="A57" s="10" t="s">
        <v>37</v>
      </c>
      <c r="B57" s="9">
        <v>118306144</v>
      </c>
      <c r="D57" s="8">
        <v>94989485</v>
      </c>
      <c r="E57" s="8">
        <v>3363718</v>
      </c>
      <c r="F57" s="8">
        <v>2284502</v>
      </c>
      <c r="G57" s="8">
        <v>6678360</v>
      </c>
      <c r="H57" s="8">
        <v>2979351</v>
      </c>
      <c r="I57" s="8">
        <v>1866527</v>
      </c>
      <c r="J57" s="8">
        <v>6144201</v>
      </c>
    </row>
    <row r="58" spans="1:10" x14ac:dyDescent="0.15">
      <c r="A58" s="10" t="s">
        <v>36</v>
      </c>
      <c r="B58" s="9">
        <v>111403129</v>
      </c>
      <c r="C58" s="8">
        <v>87272485</v>
      </c>
      <c r="D58" s="8" t="s">
        <v>35</v>
      </c>
      <c r="E58" s="8">
        <v>3584563</v>
      </c>
      <c r="F58" s="8">
        <v>2151996</v>
      </c>
      <c r="G58" s="8">
        <v>7184484</v>
      </c>
      <c r="H58" s="8">
        <v>2800859</v>
      </c>
      <c r="I58" s="8">
        <v>2178662</v>
      </c>
      <c r="J58" s="8">
        <v>6230080</v>
      </c>
    </row>
    <row r="59" spans="1:10" ht="9" customHeight="1" x14ac:dyDescent="0.15">
      <c r="B59" s="9"/>
      <c r="C59" s="11"/>
      <c r="D59" s="8"/>
      <c r="E59" s="8"/>
      <c r="F59" s="8"/>
      <c r="G59" s="8"/>
      <c r="H59" s="8"/>
      <c r="I59" s="8"/>
      <c r="J59" s="8"/>
    </row>
    <row r="60" spans="1:10" x14ac:dyDescent="0.15">
      <c r="A60" s="10" t="s">
        <v>34</v>
      </c>
      <c r="B60" s="9">
        <v>127303177</v>
      </c>
      <c r="D60" s="8">
        <v>99701795</v>
      </c>
      <c r="E60" s="8">
        <v>3374113</v>
      </c>
      <c r="F60" s="8">
        <v>2637389</v>
      </c>
      <c r="G60" s="8">
        <v>8353917</v>
      </c>
      <c r="H60" s="8">
        <v>3640497</v>
      </c>
      <c r="I60" s="8">
        <v>2632086</v>
      </c>
      <c r="J60" s="8">
        <v>6963380</v>
      </c>
    </row>
    <row r="61" spans="1:10" x14ac:dyDescent="0.15">
      <c r="A61" s="10" t="s">
        <v>33</v>
      </c>
      <c r="B61" s="9">
        <v>148797586</v>
      </c>
      <c r="D61" s="8">
        <v>117272540</v>
      </c>
      <c r="E61" s="8">
        <v>3820301</v>
      </c>
      <c r="F61" s="8">
        <v>3062409</v>
      </c>
      <c r="G61" s="8">
        <v>9412936</v>
      </c>
      <c r="H61" s="8">
        <v>5087874</v>
      </c>
      <c r="I61" s="8">
        <v>2510382</v>
      </c>
      <c r="J61" s="8">
        <v>7631144</v>
      </c>
    </row>
    <row r="62" spans="1:10" x14ac:dyDescent="0.15">
      <c r="A62" s="10" t="s">
        <v>32</v>
      </c>
      <c r="B62" s="9">
        <v>150237751</v>
      </c>
      <c r="D62" s="8">
        <v>115597775</v>
      </c>
      <c r="E62" s="8">
        <v>3868363</v>
      </c>
      <c r="F62" s="8">
        <v>3240366</v>
      </c>
      <c r="G62" s="8">
        <v>10241769</v>
      </c>
      <c r="H62" s="8">
        <v>5559825</v>
      </c>
      <c r="I62" s="8">
        <v>2909323</v>
      </c>
      <c r="J62" s="8">
        <v>8820330</v>
      </c>
    </row>
    <row r="63" spans="1:10" x14ac:dyDescent="0.15">
      <c r="A63" s="10" t="s">
        <v>31</v>
      </c>
      <c r="B63" s="9">
        <v>126807630</v>
      </c>
      <c r="D63" s="8">
        <v>90382059</v>
      </c>
      <c r="E63" s="8">
        <v>4952759</v>
      </c>
      <c r="F63" s="8">
        <v>3003302</v>
      </c>
      <c r="G63" s="8">
        <v>9415272</v>
      </c>
      <c r="H63" s="8">
        <v>5832362</v>
      </c>
      <c r="I63" s="8">
        <v>3564696</v>
      </c>
      <c r="J63" s="8">
        <v>9657180</v>
      </c>
    </row>
    <row r="64" spans="1:10" x14ac:dyDescent="0.15">
      <c r="A64" s="10" t="s">
        <v>30</v>
      </c>
      <c r="B64" s="9">
        <v>125086112</v>
      </c>
      <c r="D64" s="8">
        <v>90285714</v>
      </c>
      <c r="E64" s="8">
        <v>3452894</v>
      </c>
      <c r="F64" s="8">
        <v>3791839</v>
      </c>
      <c r="G64" s="8">
        <v>9548229</v>
      </c>
      <c r="H64" s="8">
        <v>5055065</v>
      </c>
      <c r="I64" s="8">
        <v>3219045</v>
      </c>
      <c r="J64" s="8">
        <v>9733326</v>
      </c>
    </row>
    <row r="65" spans="1:10" x14ac:dyDescent="0.15">
      <c r="A65" s="10" t="s">
        <v>29</v>
      </c>
      <c r="B65" s="9">
        <v>125028551</v>
      </c>
      <c r="D65" s="8">
        <v>90773655</v>
      </c>
      <c r="E65" s="8">
        <v>4194471</v>
      </c>
      <c r="F65" s="8">
        <v>2655805</v>
      </c>
      <c r="G65" s="8">
        <v>8742996</v>
      </c>
      <c r="H65" s="8">
        <v>5656032</v>
      </c>
      <c r="I65" s="8">
        <v>3054764</v>
      </c>
      <c r="J65" s="8">
        <v>9950828</v>
      </c>
    </row>
    <row r="66" spans="1:10" x14ac:dyDescent="0.15">
      <c r="A66" s="10" t="s">
        <v>28</v>
      </c>
      <c r="B66" s="9">
        <v>118625577</v>
      </c>
      <c r="D66" s="8">
        <v>85748395</v>
      </c>
      <c r="E66" s="8">
        <v>4075696</v>
      </c>
      <c r="F66" s="8">
        <v>2402049</v>
      </c>
      <c r="G66" s="8">
        <v>9134003</v>
      </c>
      <c r="H66" s="8">
        <v>5230013</v>
      </c>
      <c r="I66" s="8">
        <v>3079426</v>
      </c>
      <c r="J66" s="8">
        <v>8955995</v>
      </c>
    </row>
    <row r="67" spans="1:10" x14ac:dyDescent="0.15">
      <c r="A67" s="10" t="s">
        <v>27</v>
      </c>
      <c r="B67" s="9">
        <f>SUM(C67:J67)</f>
        <v>110787500</v>
      </c>
      <c r="D67" s="8">
        <v>78609500</v>
      </c>
      <c r="E67" s="8">
        <v>2800700</v>
      </c>
      <c r="F67" s="8">
        <v>2083700</v>
      </c>
      <c r="G67" s="8">
        <v>9393400</v>
      </c>
      <c r="H67" s="8">
        <v>5132400</v>
      </c>
      <c r="I67" s="8">
        <v>3097400</v>
      </c>
      <c r="J67" s="8">
        <v>9670400</v>
      </c>
    </row>
    <row r="68" spans="1:10" ht="6" customHeight="1" x14ac:dyDescent="0.15">
      <c r="A68" s="7"/>
      <c r="B68" s="6"/>
      <c r="C68" s="5"/>
      <c r="D68" s="5"/>
      <c r="E68" s="5"/>
      <c r="F68" s="5"/>
      <c r="G68" s="5"/>
      <c r="H68" s="5"/>
      <c r="I68" s="5"/>
      <c r="J68" s="5"/>
    </row>
    <row r="69" spans="1:10" x14ac:dyDescent="0.15">
      <c r="A69" s="4" t="s">
        <v>26</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3"/>
  <sheetViews>
    <sheetView zoomScaleNormal="100" workbookViewId="0"/>
  </sheetViews>
  <sheetFormatPr defaultRowHeight="13.5" x14ac:dyDescent="0.15"/>
  <cols>
    <col min="1" max="1" width="18" style="32" customWidth="1"/>
    <col min="2" max="2" width="14" style="32" customWidth="1"/>
    <col min="3" max="3" width="12.125" style="32" customWidth="1"/>
    <col min="4" max="4" width="11" style="32" bestFit="1" customWidth="1"/>
    <col min="5" max="5" width="9.25" style="32" customWidth="1"/>
    <col min="6" max="6" width="12.125" style="32" bestFit="1" customWidth="1"/>
    <col min="7" max="7" width="14.625" style="32" customWidth="1"/>
    <col min="8" max="8" width="9.125" style="32" bestFit="1" customWidth="1"/>
    <col min="9" max="16384" width="9" style="32"/>
  </cols>
  <sheetData>
    <row r="1" spans="1:9" ht="17.25" x14ac:dyDescent="0.2">
      <c r="A1" s="59" t="s">
        <v>262</v>
      </c>
    </row>
    <row r="2" spans="1:9" ht="17.25" x14ac:dyDescent="0.2">
      <c r="A2" s="80" t="s">
        <v>266</v>
      </c>
    </row>
    <row r="3" spans="1:9" ht="17.25" x14ac:dyDescent="0.2">
      <c r="A3" s="205"/>
    </row>
    <row r="5" spans="1:9" x14ac:dyDescent="0.15">
      <c r="B5" s="410" t="s">
        <v>238</v>
      </c>
      <c r="C5" s="410"/>
      <c r="D5" s="410"/>
      <c r="E5" s="410"/>
      <c r="F5" s="410"/>
      <c r="G5" s="410"/>
      <c r="H5" s="410"/>
    </row>
    <row r="6" spans="1:9" ht="45" x14ac:dyDescent="0.15">
      <c r="A6" s="123" t="s">
        <v>228</v>
      </c>
      <c r="B6" s="97" t="s">
        <v>237</v>
      </c>
      <c r="C6" s="96" t="s">
        <v>236</v>
      </c>
      <c r="D6" s="96" t="s">
        <v>235</v>
      </c>
      <c r="E6" s="96" t="s">
        <v>234</v>
      </c>
      <c r="F6" s="96" t="s">
        <v>233</v>
      </c>
      <c r="G6" s="96" t="s">
        <v>260</v>
      </c>
      <c r="H6" s="96" t="s">
        <v>231</v>
      </c>
    </row>
    <row r="7" spans="1:9" ht="34.5" customHeight="1" x14ac:dyDescent="0.15">
      <c r="A7" s="122" t="s">
        <v>259</v>
      </c>
      <c r="B7" s="121">
        <v>25.731190197563159</v>
      </c>
      <c r="C7" s="121">
        <v>71.965311004784695</v>
      </c>
      <c r="D7" s="121">
        <v>42.121440536013402</v>
      </c>
      <c r="E7" s="121">
        <v>15.936917407327119</v>
      </c>
      <c r="F7" s="121">
        <v>15.414925373134329</v>
      </c>
      <c r="G7" s="121">
        <v>32.022504688476765</v>
      </c>
      <c r="H7" s="120">
        <v>0</v>
      </c>
    </row>
    <row r="8" spans="1:9" ht="52.5" customHeight="1" x14ac:dyDescent="0.15">
      <c r="A8" s="119" t="s">
        <v>258</v>
      </c>
      <c r="B8" s="118">
        <v>84.656070005912298</v>
      </c>
      <c r="C8" s="118">
        <v>42.119076508817713</v>
      </c>
      <c r="D8" s="118">
        <v>36.651939633746245</v>
      </c>
      <c r="E8" s="118">
        <v>98.241168709278128</v>
      </c>
      <c r="F8" s="118">
        <v>211.05275533916122</v>
      </c>
      <c r="G8" s="118">
        <v>71.680392514120612</v>
      </c>
      <c r="H8" s="117" t="s">
        <v>46</v>
      </c>
    </row>
    <row r="9" spans="1:9" x14ac:dyDescent="0.15">
      <c r="A9" s="32" t="s">
        <v>257</v>
      </c>
    </row>
    <row r="13" spans="1:9" x14ac:dyDescent="0.15">
      <c r="H13" s="52"/>
      <c r="I13" s="52"/>
    </row>
    <row r="14" spans="1:9" ht="14.25" x14ac:dyDescent="0.15">
      <c r="C14" s="206"/>
      <c r="D14" s="206"/>
      <c r="E14" s="206"/>
      <c r="F14" s="206"/>
      <c r="G14" s="206"/>
      <c r="H14" s="206"/>
      <c r="I14" s="52"/>
    </row>
    <row r="15" spans="1:9" ht="14.25" x14ac:dyDescent="0.15">
      <c r="B15" s="207"/>
      <c r="C15" s="206"/>
      <c r="D15" s="206"/>
      <c r="E15" s="206"/>
      <c r="F15" s="206"/>
      <c r="G15" s="206"/>
      <c r="H15" s="206"/>
      <c r="I15" s="52"/>
    </row>
    <row r="16" spans="1:9" x14ac:dyDescent="0.15">
      <c r="B16" s="208"/>
      <c r="C16" s="208"/>
      <c r="D16" s="208"/>
      <c r="E16" s="208"/>
      <c r="F16" s="208"/>
      <c r="G16" s="208"/>
      <c r="H16" s="209"/>
      <c r="I16" s="52"/>
    </row>
    <row r="17" spans="2:9" x14ac:dyDescent="0.15">
      <c r="H17" s="52"/>
      <c r="I17" s="52"/>
    </row>
    <row r="18" spans="2:9" ht="14.25" x14ac:dyDescent="0.15">
      <c r="C18" s="206"/>
      <c r="D18" s="206"/>
      <c r="E18" s="206"/>
      <c r="F18" s="206"/>
      <c r="G18" s="206"/>
      <c r="H18" s="206"/>
      <c r="I18" s="52"/>
    </row>
    <row r="19" spans="2:9" x14ac:dyDescent="0.15">
      <c r="B19" s="210"/>
      <c r="C19" s="210"/>
      <c r="D19" s="210"/>
      <c r="E19" s="210"/>
      <c r="F19" s="210"/>
      <c r="G19" s="210"/>
      <c r="H19" s="211"/>
      <c r="I19" s="52"/>
    </row>
    <row r="20" spans="2:9" x14ac:dyDescent="0.15">
      <c r="H20" s="52"/>
      <c r="I20" s="52"/>
    </row>
    <row r="21" spans="2:9" x14ac:dyDescent="0.15">
      <c r="H21" s="52"/>
      <c r="I21" s="52"/>
    </row>
    <row r="22" spans="2:9" x14ac:dyDescent="0.15">
      <c r="H22" s="52"/>
      <c r="I22" s="52"/>
    </row>
    <row r="23" spans="2:9" x14ac:dyDescent="0.15">
      <c r="H23" s="52"/>
      <c r="I23" s="52"/>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20"/>
  <sheetViews>
    <sheetView zoomScaleNormal="100" workbookViewId="0"/>
  </sheetViews>
  <sheetFormatPr defaultRowHeight="13.5" x14ac:dyDescent="0.15"/>
  <cols>
    <col min="1" max="1" width="9.125" style="124" customWidth="1"/>
    <col min="2" max="2" width="29.375" style="32" customWidth="1"/>
    <col min="3" max="8" width="9.5" style="32" customWidth="1"/>
    <col min="9" max="10" width="10.125" style="32" customWidth="1"/>
    <col min="11" max="12" width="11.125" style="32" customWidth="1"/>
    <col min="13" max="13" width="9.625" style="32" customWidth="1"/>
    <col min="14" max="14" width="9.125" style="32" customWidth="1"/>
    <col min="15" max="15" width="8.625" style="32" customWidth="1"/>
    <col min="16" max="16" width="13.125" style="32" customWidth="1"/>
    <col min="17" max="17" width="15.625" style="32" customWidth="1"/>
    <col min="18" max="18" width="9" style="32"/>
    <col min="19" max="19" width="17.375" style="32" customWidth="1"/>
    <col min="20" max="16384" width="9" style="32"/>
  </cols>
  <sheetData>
    <row r="1" spans="1:17" ht="24" customHeight="1" x14ac:dyDescent="0.15">
      <c r="A1" s="202" t="s">
        <v>283</v>
      </c>
    </row>
    <row r="2" spans="1:17" ht="9" customHeight="1" x14ac:dyDescent="0.2">
      <c r="A2" s="80"/>
    </row>
    <row r="3" spans="1:17" x14ac:dyDescent="0.15">
      <c r="A3" s="30" t="s">
        <v>282</v>
      </c>
    </row>
    <row r="4" spans="1:17" x14ac:dyDescent="0.15">
      <c r="A4" s="30" t="s">
        <v>281</v>
      </c>
    </row>
    <row r="5" spans="1:17" ht="6" customHeight="1" x14ac:dyDescent="0.2">
      <c r="A5" s="134"/>
      <c r="B5" s="52"/>
      <c r="C5" s="52"/>
      <c r="D5" s="52"/>
      <c r="E5" s="52"/>
      <c r="F5" s="52"/>
      <c r="G5" s="52"/>
      <c r="H5" s="52"/>
      <c r="I5" s="52"/>
      <c r="J5" s="52"/>
      <c r="K5" s="52"/>
      <c r="L5" s="52"/>
      <c r="M5" s="52"/>
      <c r="N5" s="52"/>
      <c r="O5" s="52"/>
      <c r="P5" s="52"/>
      <c r="Q5" s="52"/>
    </row>
    <row r="6" spans="1:17" s="54" customFormat="1" ht="16.5" customHeight="1" x14ac:dyDescent="0.4">
      <c r="A6" s="357" t="s">
        <v>112</v>
      </c>
      <c r="B6" s="366" t="s">
        <v>280</v>
      </c>
      <c r="C6" s="429" t="s">
        <v>47</v>
      </c>
      <c r="D6" s="429"/>
      <c r="E6" s="366" t="s">
        <v>45</v>
      </c>
      <c r="F6" s="357"/>
      <c r="G6" s="366" t="s">
        <v>279</v>
      </c>
      <c r="H6" s="357"/>
      <c r="I6" s="366" t="s">
        <v>278</v>
      </c>
      <c r="J6" s="357"/>
      <c r="K6" s="424" t="s">
        <v>277</v>
      </c>
      <c r="L6" s="425"/>
      <c r="M6" s="360" t="s">
        <v>276</v>
      </c>
      <c r="N6" s="361"/>
      <c r="O6" s="361"/>
      <c r="P6" s="361"/>
      <c r="Q6" s="361"/>
    </row>
    <row r="7" spans="1:17" s="54" customFormat="1" ht="16.5" customHeight="1" x14ac:dyDescent="0.4">
      <c r="A7" s="358"/>
      <c r="B7" s="428"/>
      <c r="C7" s="429"/>
      <c r="D7" s="429"/>
      <c r="E7" s="368"/>
      <c r="F7" s="359"/>
      <c r="G7" s="368"/>
      <c r="H7" s="359"/>
      <c r="I7" s="368"/>
      <c r="J7" s="359"/>
      <c r="K7" s="426"/>
      <c r="L7" s="427"/>
      <c r="M7" s="363" t="s">
        <v>47</v>
      </c>
      <c r="N7" s="363" t="s">
        <v>275</v>
      </c>
      <c r="O7" s="363" t="s">
        <v>109</v>
      </c>
      <c r="P7" s="363" t="s">
        <v>44</v>
      </c>
      <c r="Q7" s="424" t="s">
        <v>274</v>
      </c>
    </row>
    <row r="8" spans="1:17" s="54" customFormat="1" ht="16.5" customHeight="1" x14ac:dyDescent="0.4">
      <c r="A8" s="359"/>
      <c r="B8" s="418"/>
      <c r="C8" s="200" t="s">
        <v>229</v>
      </c>
      <c r="D8" s="200" t="s">
        <v>228</v>
      </c>
      <c r="E8" s="200" t="s">
        <v>229</v>
      </c>
      <c r="F8" s="200" t="s">
        <v>228</v>
      </c>
      <c r="G8" s="200" t="s">
        <v>229</v>
      </c>
      <c r="H8" s="200" t="s">
        <v>228</v>
      </c>
      <c r="I8" s="200" t="s">
        <v>229</v>
      </c>
      <c r="J8" s="200" t="s">
        <v>228</v>
      </c>
      <c r="K8" s="200" t="s">
        <v>229</v>
      </c>
      <c r="L8" s="200" t="s">
        <v>228</v>
      </c>
      <c r="M8" s="365"/>
      <c r="N8" s="365"/>
      <c r="O8" s="365"/>
      <c r="P8" s="365"/>
      <c r="Q8" s="430"/>
    </row>
    <row r="9" spans="1:17" x14ac:dyDescent="0.15">
      <c r="A9" s="129"/>
      <c r="B9" s="53"/>
      <c r="C9" s="52"/>
      <c r="D9" s="52"/>
      <c r="E9" s="52"/>
      <c r="F9" s="52"/>
      <c r="G9" s="52"/>
      <c r="H9" s="52"/>
      <c r="I9" s="52"/>
      <c r="J9" s="52"/>
      <c r="K9" s="52"/>
      <c r="L9" s="52"/>
      <c r="M9" s="52"/>
      <c r="N9" s="52"/>
      <c r="O9" s="52"/>
      <c r="P9" s="52"/>
      <c r="Q9" s="52"/>
    </row>
    <row r="10" spans="1:17" x14ac:dyDescent="0.15">
      <c r="A10" s="85" t="s">
        <v>273</v>
      </c>
      <c r="B10" s="128" t="s">
        <v>272</v>
      </c>
      <c r="C10" s="45">
        <v>108</v>
      </c>
      <c r="D10" s="45">
        <v>94</v>
      </c>
      <c r="E10" s="45">
        <v>571</v>
      </c>
      <c r="F10" s="45">
        <v>540</v>
      </c>
      <c r="G10" s="45">
        <v>21980</v>
      </c>
      <c r="H10" s="45">
        <v>19455</v>
      </c>
      <c r="I10" s="45">
        <v>1282906</v>
      </c>
      <c r="J10" s="45">
        <v>1168667</v>
      </c>
      <c r="K10" s="45">
        <f>I10/E10</f>
        <v>2246.7705779334501</v>
      </c>
      <c r="L10" s="45">
        <f>J10/F10</f>
        <v>2164.198148148148</v>
      </c>
      <c r="M10" s="131">
        <f>100*((D10/C10)^(12/29)-1)</f>
        <v>-5.583049010319252</v>
      </c>
      <c r="N10" s="131">
        <f>100*((F10/E10)^(12/29)-1)</f>
        <v>-2.2833244210302639</v>
      </c>
      <c r="O10" s="131">
        <f>100*((H10/G10)^(12/29)-1)</f>
        <v>-4.9241026104714258</v>
      </c>
      <c r="P10" s="131">
        <f>100*((J10/I10)^(12/29)-1)</f>
        <v>-3.7856830085088333</v>
      </c>
      <c r="Q10" s="130">
        <f>100*((L10/K10)^(12/29)-1)</f>
        <v>-1.5374638756150083</v>
      </c>
    </row>
    <row r="11" spans="1:17" x14ac:dyDescent="0.15">
      <c r="A11" s="85"/>
      <c r="B11" s="128"/>
      <c r="C11" s="45"/>
      <c r="D11" s="45"/>
      <c r="E11" s="45"/>
      <c r="F11" s="45"/>
      <c r="G11" s="45"/>
      <c r="H11" s="45"/>
      <c r="I11" s="45"/>
      <c r="J11" s="45"/>
      <c r="K11" s="45"/>
      <c r="L11" s="45"/>
      <c r="M11" s="132"/>
      <c r="N11" s="133"/>
      <c r="O11" s="132"/>
      <c r="P11" s="132"/>
      <c r="Q11" s="132"/>
    </row>
    <row r="12" spans="1:17" x14ac:dyDescent="0.15">
      <c r="A12" s="85" t="s">
        <v>271</v>
      </c>
      <c r="B12" s="128" t="s">
        <v>270</v>
      </c>
      <c r="C12" s="45">
        <v>112</v>
      </c>
      <c r="D12" s="45">
        <v>126</v>
      </c>
      <c r="E12" s="45">
        <v>590</v>
      </c>
      <c r="F12" s="45">
        <v>765</v>
      </c>
      <c r="G12" s="45">
        <v>6109</v>
      </c>
      <c r="H12" s="45">
        <v>6094</v>
      </c>
      <c r="I12" s="45">
        <v>3144757</v>
      </c>
      <c r="J12" s="45">
        <v>4862326</v>
      </c>
      <c r="K12" s="45">
        <f>I12/E12</f>
        <v>5330.0966101694912</v>
      </c>
      <c r="L12" s="45">
        <f>J12/F12</f>
        <v>6355.9816993464055</v>
      </c>
      <c r="M12" s="131">
        <f>100*((D12/C12)^(12/29)-1)</f>
        <v>4.9945027311897094</v>
      </c>
      <c r="N12" s="131">
        <f>100*((F12/E12)^(12/29)-1)</f>
        <v>11.347318184355615</v>
      </c>
      <c r="O12" s="131">
        <f>100*((H12/G12)^(12/29)-1)</f>
        <v>-0.10167571397278197</v>
      </c>
      <c r="P12" s="131">
        <f>100*((J12/I12)^(12/29)-1)</f>
        <v>19.760398765694287</v>
      </c>
      <c r="Q12" s="130">
        <f>100*((L12/K12)^(12/29)-1)</f>
        <v>7.5557101136547455</v>
      </c>
    </row>
    <row r="13" spans="1:17" x14ac:dyDescent="0.15">
      <c r="A13" s="85"/>
      <c r="B13" s="128"/>
      <c r="C13" s="45"/>
      <c r="D13" s="45"/>
      <c r="E13" s="45"/>
      <c r="F13" s="45"/>
      <c r="G13" s="45"/>
      <c r="H13" s="45"/>
      <c r="I13" s="45"/>
      <c r="J13" s="45"/>
      <c r="K13" s="45"/>
      <c r="L13" s="45"/>
      <c r="M13" s="132"/>
      <c r="N13" s="132"/>
      <c r="O13" s="132"/>
      <c r="P13" s="132"/>
      <c r="Q13" s="132"/>
    </row>
    <row r="14" spans="1:17" x14ac:dyDescent="0.15">
      <c r="A14" s="85" t="s">
        <v>269</v>
      </c>
      <c r="B14" s="128" t="s">
        <v>268</v>
      </c>
      <c r="C14" s="45">
        <v>112</v>
      </c>
      <c r="D14" s="45">
        <v>153</v>
      </c>
      <c r="E14" s="45">
        <v>631</v>
      </c>
      <c r="F14" s="45">
        <v>848</v>
      </c>
      <c r="G14" s="45">
        <v>21029</v>
      </c>
      <c r="H14" s="45">
        <v>20680</v>
      </c>
      <c r="I14" s="45">
        <v>2398162</v>
      </c>
      <c r="J14" s="45">
        <v>2872046</v>
      </c>
      <c r="K14" s="45">
        <f>I14/E14</f>
        <v>3800.5736925515057</v>
      </c>
      <c r="L14" s="45">
        <f>J14/F14</f>
        <v>3386.8466981132074</v>
      </c>
      <c r="M14" s="131">
        <f>100*((D14/C14)^(12/29)-1)</f>
        <v>13.777912644499457</v>
      </c>
      <c r="N14" s="131">
        <f>100*((F14/E14)^(12/29)-1)</f>
        <v>13.010076659280866</v>
      </c>
      <c r="O14" s="131">
        <f>100*((H14/G14)^(12/29)-1)</f>
        <v>-0.69010655890218153</v>
      </c>
      <c r="P14" s="131">
        <f>100*((J14/I14)^(12/29)-1)</f>
        <v>7.7470348311253101</v>
      </c>
      <c r="Q14" s="130">
        <f>100*((L14/K14)^(12/29)-1)</f>
        <v>-4.6571438439275799</v>
      </c>
    </row>
    <row r="15" spans="1:17" x14ac:dyDescent="0.15">
      <c r="A15" s="129"/>
      <c r="B15" s="128"/>
      <c r="C15" s="52"/>
      <c r="D15" s="52"/>
      <c r="E15" s="52"/>
      <c r="F15" s="52"/>
      <c r="G15" s="52"/>
      <c r="H15" s="52"/>
      <c r="I15" s="52"/>
      <c r="J15" s="52"/>
      <c r="K15" s="52"/>
      <c r="L15" s="52"/>
      <c r="M15" s="52"/>
      <c r="N15" s="52"/>
      <c r="O15" s="52"/>
      <c r="P15" s="52"/>
      <c r="Q15" s="52"/>
    </row>
    <row r="16" spans="1:17" ht="9" customHeight="1" x14ac:dyDescent="0.15">
      <c r="A16" s="127"/>
      <c r="B16" s="61"/>
      <c r="C16" s="60"/>
      <c r="D16" s="60"/>
      <c r="E16" s="60"/>
      <c r="F16" s="60"/>
      <c r="G16" s="60"/>
      <c r="H16" s="60"/>
      <c r="I16" s="60"/>
      <c r="J16" s="60"/>
      <c r="K16" s="60"/>
      <c r="L16" s="60"/>
      <c r="M16" s="60"/>
      <c r="N16" s="60"/>
      <c r="O16" s="60"/>
      <c r="P16" s="60"/>
      <c r="Q16" s="60"/>
    </row>
    <row r="17" spans="1:17" ht="15" customHeight="1" x14ac:dyDescent="0.15">
      <c r="A17" s="125" t="s">
        <v>210</v>
      </c>
      <c r="B17" s="126"/>
    </row>
    <row r="19" spans="1:17" x14ac:dyDescent="0.15">
      <c r="A19" s="125" t="s">
        <v>267</v>
      </c>
    </row>
    <row r="20" spans="1:17" x14ac:dyDescent="0.15">
      <c r="Q20" s="82"/>
    </row>
  </sheetData>
  <mergeCells count="13">
    <mergeCell ref="Q7:Q8"/>
    <mergeCell ref="M6:Q6"/>
    <mergeCell ref="M7:M8"/>
    <mergeCell ref="N7:N8"/>
    <mergeCell ref="O7:O8"/>
    <mergeCell ref="P7:P8"/>
    <mergeCell ref="K6:L7"/>
    <mergeCell ref="A6:A8"/>
    <mergeCell ref="B6:B8"/>
    <mergeCell ref="C6:D7"/>
    <mergeCell ref="E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heetViews>
  <sheetFormatPr defaultRowHeight="13.5" x14ac:dyDescent="0.15"/>
  <cols>
    <col min="1" max="1" width="11.25" style="32" customWidth="1"/>
    <col min="2" max="2" width="13.625" style="32" customWidth="1"/>
    <col min="3" max="5" width="12.75" style="32" customWidth="1"/>
    <col min="6" max="6" width="12.25" style="32" customWidth="1"/>
    <col min="7" max="7" width="12.5" style="32" customWidth="1"/>
    <col min="8" max="8" width="12.75" style="32" customWidth="1"/>
    <col min="9" max="9" width="13.625" style="32" customWidth="1"/>
    <col min="10" max="10" width="11.625" style="32" bestFit="1" customWidth="1"/>
    <col min="11" max="16384" width="9" style="32"/>
  </cols>
  <sheetData>
    <row r="1" spans="1:10" ht="24" customHeight="1" x14ac:dyDescent="0.15">
      <c r="A1" s="203" t="s">
        <v>307</v>
      </c>
    </row>
    <row r="2" spans="1:10" ht="9" customHeight="1" x14ac:dyDescent="0.15"/>
    <row r="3" spans="1:10" s="52" customFormat="1" x14ac:dyDescent="0.15">
      <c r="A3" s="30" t="s">
        <v>306</v>
      </c>
    </row>
    <row r="4" spans="1:10" ht="6" customHeight="1" x14ac:dyDescent="0.15">
      <c r="A4" s="57"/>
      <c r="B4" s="52"/>
      <c r="C4" s="52"/>
      <c r="D4" s="52"/>
      <c r="E4" s="52"/>
      <c r="F4" s="52"/>
      <c r="G4" s="52"/>
      <c r="H4" s="52"/>
      <c r="I4" s="52"/>
    </row>
    <row r="5" spans="1:10" ht="13.5" customHeight="1" x14ac:dyDescent="0.15">
      <c r="A5" s="148"/>
      <c r="B5" s="60"/>
      <c r="C5" s="60"/>
      <c r="D5" s="60"/>
      <c r="E5" s="60"/>
      <c r="F5" s="60"/>
      <c r="G5" s="60"/>
      <c r="H5" s="60"/>
      <c r="I5" s="147" t="s">
        <v>305</v>
      </c>
    </row>
    <row r="6" spans="1:10" s="54" customFormat="1" ht="18" customHeight="1" x14ac:dyDescent="0.4">
      <c r="A6" s="357" t="s">
        <v>57</v>
      </c>
      <c r="B6" s="363" t="s">
        <v>56</v>
      </c>
      <c r="C6" s="363" t="s">
        <v>304</v>
      </c>
      <c r="D6" s="363" t="s">
        <v>303</v>
      </c>
      <c r="E6" s="363" t="s">
        <v>302</v>
      </c>
      <c r="F6" s="363" t="s">
        <v>301</v>
      </c>
      <c r="G6" s="363" t="s">
        <v>300</v>
      </c>
      <c r="H6" s="366" t="s">
        <v>240</v>
      </c>
      <c r="I6" s="146"/>
    </row>
    <row r="7" spans="1:10" s="54" customFormat="1" ht="18" customHeight="1" x14ac:dyDescent="0.4">
      <c r="A7" s="359"/>
      <c r="B7" s="365"/>
      <c r="C7" s="365"/>
      <c r="D7" s="365"/>
      <c r="E7" s="365"/>
      <c r="F7" s="365"/>
      <c r="G7" s="365"/>
      <c r="H7" s="368"/>
      <c r="I7" s="145" t="s">
        <v>299</v>
      </c>
    </row>
    <row r="8" spans="1:10" ht="6" customHeight="1" x14ac:dyDescent="0.15">
      <c r="B8" s="53"/>
    </row>
    <row r="9" spans="1:10" s="54" customFormat="1" ht="18.600000000000001" customHeight="1" x14ac:dyDescent="0.4">
      <c r="A9" s="142" t="s">
        <v>298</v>
      </c>
      <c r="B9" s="144">
        <v>7571168</v>
      </c>
      <c r="C9" s="143">
        <v>1002483</v>
      </c>
      <c r="D9" s="143">
        <v>53718</v>
      </c>
      <c r="E9" s="143">
        <v>735723</v>
      </c>
      <c r="F9" s="143">
        <v>2820790</v>
      </c>
      <c r="G9" s="143">
        <v>2074922</v>
      </c>
      <c r="H9" s="143">
        <v>883532</v>
      </c>
      <c r="I9" s="143">
        <v>82555</v>
      </c>
      <c r="J9" s="140"/>
    </row>
    <row r="10" spans="1:10" s="54" customFormat="1" ht="18.600000000000001" customHeight="1" x14ac:dyDescent="0.4">
      <c r="A10" s="142" t="s">
        <v>297</v>
      </c>
      <c r="B10" s="144">
        <v>6193499</v>
      </c>
      <c r="C10" s="143">
        <v>868634</v>
      </c>
      <c r="D10" s="143">
        <v>39913</v>
      </c>
      <c r="E10" s="143">
        <v>604285</v>
      </c>
      <c r="F10" s="143">
        <v>2402019</v>
      </c>
      <c r="G10" s="143">
        <v>1479676</v>
      </c>
      <c r="H10" s="143">
        <v>798972</v>
      </c>
      <c r="I10" s="143">
        <v>72989</v>
      </c>
      <c r="J10" s="140"/>
    </row>
    <row r="11" spans="1:10" s="54" customFormat="1" ht="18.600000000000001" customHeight="1" x14ac:dyDescent="0.4">
      <c r="A11" s="142" t="s">
        <v>296</v>
      </c>
      <c r="B11" s="144">
        <v>6277249</v>
      </c>
      <c r="C11" s="143">
        <v>850632</v>
      </c>
      <c r="D11" s="143">
        <v>44487</v>
      </c>
      <c r="E11" s="143">
        <v>649558</v>
      </c>
      <c r="F11" s="143">
        <v>2429302</v>
      </c>
      <c r="G11" s="143">
        <v>1336353</v>
      </c>
      <c r="H11" s="143">
        <v>966915</v>
      </c>
      <c r="I11" s="143">
        <v>56697</v>
      </c>
      <c r="J11" s="140"/>
    </row>
    <row r="12" spans="1:10" s="135" customFormat="1" ht="18.600000000000001" customHeight="1" x14ac:dyDescent="0.4">
      <c r="A12" s="142" t="s">
        <v>295</v>
      </c>
      <c r="B12" s="144">
        <v>5708938</v>
      </c>
      <c r="C12" s="143">
        <v>799905</v>
      </c>
      <c r="D12" s="143">
        <v>47607</v>
      </c>
      <c r="E12" s="143">
        <v>636719</v>
      </c>
      <c r="F12" s="143">
        <v>1980457</v>
      </c>
      <c r="G12" s="143">
        <v>1150852</v>
      </c>
      <c r="H12" s="143">
        <v>1093398</v>
      </c>
      <c r="I12" s="143">
        <v>50778</v>
      </c>
      <c r="J12" s="140"/>
    </row>
    <row r="13" spans="1:10" s="135" customFormat="1" ht="18.600000000000001" customHeight="1" x14ac:dyDescent="0.4">
      <c r="A13" s="142" t="s">
        <v>294</v>
      </c>
      <c r="B13" s="138">
        <v>5562737</v>
      </c>
      <c r="C13" s="137">
        <v>714034</v>
      </c>
      <c r="D13" s="137">
        <v>42860</v>
      </c>
      <c r="E13" s="137">
        <v>538992</v>
      </c>
      <c r="F13" s="137">
        <v>2037166</v>
      </c>
      <c r="G13" s="137">
        <v>924396</v>
      </c>
      <c r="H13" s="137">
        <v>1305289</v>
      </c>
      <c r="I13" s="137">
        <v>52483</v>
      </c>
      <c r="J13" s="140"/>
    </row>
    <row r="14" spans="1:10" s="135" customFormat="1" ht="18.600000000000001" customHeight="1" x14ac:dyDescent="0.4">
      <c r="A14" s="141" t="s">
        <v>293</v>
      </c>
      <c r="B14" s="137">
        <v>5177866</v>
      </c>
      <c r="C14" s="137">
        <v>879348</v>
      </c>
      <c r="D14" s="137">
        <v>39092</v>
      </c>
      <c r="E14" s="137">
        <v>485362</v>
      </c>
      <c r="F14" s="137">
        <v>1776852</v>
      </c>
      <c r="G14" s="137">
        <v>721590</v>
      </c>
      <c r="H14" s="137">
        <v>1275622</v>
      </c>
      <c r="I14" s="137">
        <v>51869</v>
      </c>
      <c r="J14" s="140"/>
    </row>
    <row r="15" spans="1:10" s="135" customFormat="1" ht="18" customHeight="1" x14ac:dyDescent="0.4">
      <c r="A15" s="141" t="s">
        <v>292</v>
      </c>
      <c r="B15" s="137">
        <v>5038200</v>
      </c>
      <c r="C15" s="137">
        <v>644049</v>
      </c>
      <c r="D15" s="137">
        <v>36249</v>
      </c>
      <c r="E15" s="137">
        <v>470969</v>
      </c>
      <c r="F15" s="137">
        <v>1727795</v>
      </c>
      <c r="G15" s="137">
        <v>666405</v>
      </c>
      <c r="H15" s="137">
        <v>1492733</v>
      </c>
      <c r="I15" s="137">
        <v>53649</v>
      </c>
      <c r="J15" s="140"/>
    </row>
    <row r="16" spans="1:10" s="135" customFormat="1" ht="18" customHeight="1" x14ac:dyDescent="0.4">
      <c r="A16" s="141" t="s">
        <v>291</v>
      </c>
      <c r="B16" s="137">
        <v>4221134</v>
      </c>
      <c r="C16" s="137">
        <v>551535</v>
      </c>
      <c r="D16" s="137">
        <v>29737</v>
      </c>
      <c r="E16" s="137">
        <v>363808</v>
      </c>
      <c r="F16" s="137">
        <v>1694502</v>
      </c>
      <c r="G16" s="137">
        <v>446155</v>
      </c>
      <c r="H16" s="137">
        <v>1135397</v>
      </c>
      <c r="I16" s="137">
        <v>43945</v>
      </c>
      <c r="J16" s="140"/>
    </row>
    <row r="17" spans="1:10" s="135" customFormat="1" ht="18" customHeight="1" x14ac:dyDescent="0.4">
      <c r="A17" s="139" t="s">
        <v>290</v>
      </c>
      <c r="B17" s="138">
        <f>SUM(C17:H17)</f>
        <v>4695138</v>
      </c>
      <c r="C17" s="137">
        <v>609411</v>
      </c>
      <c r="D17" s="137">
        <v>34121</v>
      </c>
      <c r="E17" s="137">
        <v>459796</v>
      </c>
      <c r="F17" s="137">
        <v>1849462</v>
      </c>
      <c r="G17" s="137">
        <v>528332</v>
      </c>
      <c r="H17" s="137">
        <v>1214016</v>
      </c>
      <c r="I17" s="137">
        <v>58395</v>
      </c>
      <c r="J17" s="140"/>
    </row>
    <row r="18" spans="1:10" s="135" customFormat="1" ht="18" customHeight="1" x14ac:dyDescent="0.4">
      <c r="A18" s="141" t="s">
        <v>289</v>
      </c>
      <c r="B18" s="138">
        <f>SUM(C18:H18)</f>
        <v>4849244</v>
      </c>
      <c r="C18" s="137">
        <v>611177</v>
      </c>
      <c r="D18" s="137">
        <v>36012</v>
      </c>
      <c r="E18" s="137">
        <v>454970</v>
      </c>
      <c r="F18" s="137">
        <v>1706591</v>
      </c>
      <c r="G18" s="137">
        <v>567871</v>
      </c>
      <c r="H18" s="137">
        <v>1472623</v>
      </c>
      <c r="I18" s="137">
        <v>62257</v>
      </c>
      <c r="J18" s="140"/>
    </row>
    <row r="19" spans="1:10" s="135" customFormat="1" ht="18" customHeight="1" x14ac:dyDescent="0.4">
      <c r="A19" s="139" t="s">
        <v>288</v>
      </c>
      <c r="B19" s="138">
        <f>SUM(C19:H19)</f>
        <v>4060713</v>
      </c>
      <c r="C19" s="137">
        <v>526789</v>
      </c>
      <c r="D19" s="137">
        <v>23871</v>
      </c>
      <c r="E19" s="137">
        <v>355324</v>
      </c>
      <c r="F19" s="137">
        <v>1492678</v>
      </c>
      <c r="G19" s="137">
        <v>510614</v>
      </c>
      <c r="H19" s="137">
        <v>1151437</v>
      </c>
      <c r="I19" s="137">
        <v>55738</v>
      </c>
      <c r="J19" s="136"/>
    </row>
    <row r="20" spans="1:10" s="135" customFormat="1" ht="18" customHeight="1" x14ac:dyDescent="0.4">
      <c r="A20" s="139" t="s">
        <v>287</v>
      </c>
      <c r="B20" s="138">
        <v>4543343</v>
      </c>
      <c r="C20" s="137">
        <v>575612</v>
      </c>
      <c r="D20" s="137">
        <v>24682</v>
      </c>
      <c r="E20" s="137">
        <v>355723</v>
      </c>
      <c r="F20" s="137">
        <v>1805959</v>
      </c>
      <c r="G20" s="137">
        <v>470619</v>
      </c>
      <c r="H20" s="137">
        <v>1310748</v>
      </c>
      <c r="I20" s="137">
        <v>62721</v>
      </c>
      <c r="J20" s="136"/>
    </row>
    <row r="21" spans="1:10" s="135" customFormat="1" ht="18" customHeight="1" x14ac:dyDescent="0.4">
      <c r="A21" s="139" t="s">
        <v>286</v>
      </c>
      <c r="B21" s="138">
        <v>3950660</v>
      </c>
      <c r="C21" s="137">
        <v>530591</v>
      </c>
      <c r="D21" s="137">
        <v>19067</v>
      </c>
      <c r="E21" s="137">
        <v>300121</v>
      </c>
      <c r="F21" s="137">
        <v>1361467</v>
      </c>
      <c r="G21" s="137">
        <v>403958</v>
      </c>
      <c r="H21" s="137">
        <v>1263286</v>
      </c>
      <c r="I21" s="137">
        <v>72170</v>
      </c>
      <c r="J21" s="136"/>
    </row>
    <row r="22" spans="1:10" s="135" customFormat="1" ht="18" customHeight="1" x14ac:dyDescent="0.4">
      <c r="A22" s="139" t="s">
        <v>285</v>
      </c>
      <c r="B22" s="138">
        <v>3815044</v>
      </c>
      <c r="C22" s="137">
        <v>528231</v>
      </c>
      <c r="D22" s="137">
        <v>18856</v>
      </c>
      <c r="E22" s="137">
        <v>270989</v>
      </c>
      <c r="F22" s="137">
        <v>1234997</v>
      </c>
      <c r="G22" s="137">
        <v>401019</v>
      </c>
      <c r="H22" s="137">
        <v>1286973</v>
      </c>
      <c r="I22" s="137">
        <v>73979</v>
      </c>
      <c r="J22" s="136"/>
    </row>
    <row r="23" spans="1:10" ht="6" customHeight="1" x14ac:dyDescent="0.15">
      <c r="A23" s="81"/>
      <c r="B23" s="61"/>
      <c r="C23" s="60"/>
      <c r="D23" s="60"/>
      <c r="E23" s="60"/>
      <c r="F23" s="60"/>
      <c r="G23" s="60"/>
      <c r="H23" s="60"/>
      <c r="I23" s="60"/>
    </row>
    <row r="24" spans="1:10" x14ac:dyDescent="0.15">
      <c r="A24" s="125" t="s">
        <v>284</v>
      </c>
      <c r="B24" s="126"/>
    </row>
    <row r="25" spans="1:10" x14ac:dyDescent="0.15">
      <c r="B25" s="82"/>
      <c r="C25" s="82"/>
    </row>
    <row r="26" spans="1:10" x14ac:dyDescent="0.15">
      <c r="B26" s="82"/>
      <c r="C26" s="82"/>
    </row>
    <row r="27" spans="1:10" x14ac:dyDescent="0.15">
      <c r="C27" s="82"/>
    </row>
    <row r="28" spans="1:10" x14ac:dyDescent="0.15">
      <c r="C28" s="82"/>
    </row>
  </sheetData>
  <mergeCells count="8">
    <mergeCell ref="H6:H7"/>
    <mergeCell ref="E6:E7"/>
    <mergeCell ref="F6:F7"/>
    <mergeCell ref="G6:G7"/>
    <mergeCell ref="A6:A7"/>
    <mergeCell ref="B6:B7"/>
    <mergeCell ref="C6:C7"/>
    <mergeCell ref="D6:D7"/>
  </mergeCells>
  <phoneticPr fontI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heetViews>
  <sheetFormatPr defaultRowHeight="13.5" x14ac:dyDescent="0.15"/>
  <cols>
    <col min="1" max="1" width="8.625" style="149" customWidth="1"/>
    <col min="2" max="2" width="7.625" style="1" customWidth="1"/>
    <col min="3" max="14" width="11.625" style="1" customWidth="1"/>
    <col min="15" max="16384" width="9" style="1"/>
  </cols>
  <sheetData>
    <row r="1" spans="1:14" ht="24" customHeight="1" x14ac:dyDescent="0.2">
      <c r="A1" s="204" t="s">
        <v>332</v>
      </c>
      <c r="B1" s="31"/>
    </row>
    <row r="2" spans="1:14" ht="9" customHeight="1" x14ac:dyDescent="0.15"/>
    <row r="3" spans="1:14" s="106" customFormat="1" ht="15" customHeight="1" x14ac:dyDescent="0.4">
      <c r="A3" s="431" t="s">
        <v>57</v>
      </c>
      <c r="B3" s="412"/>
      <c r="C3" s="433" t="s">
        <v>331</v>
      </c>
      <c r="D3" s="434"/>
      <c r="E3" s="433" t="s">
        <v>330</v>
      </c>
      <c r="F3" s="434"/>
      <c r="G3" s="436" t="s">
        <v>329</v>
      </c>
      <c r="H3" s="437"/>
      <c r="I3" s="433" t="s">
        <v>328</v>
      </c>
      <c r="J3" s="434"/>
      <c r="K3" s="433" t="s">
        <v>327</v>
      </c>
      <c r="L3" s="434"/>
      <c r="M3" s="433" t="s">
        <v>326</v>
      </c>
      <c r="N3" s="435"/>
    </row>
    <row r="4" spans="1:14" s="106" customFormat="1" ht="15" customHeight="1" x14ac:dyDescent="0.4">
      <c r="A4" s="432"/>
      <c r="B4" s="414"/>
      <c r="C4" s="171" t="s">
        <v>324</v>
      </c>
      <c r="D4" s="171" t="s">
        <v>323</v>
      </c>
      <c r="E4" s="171" t="s">
        <v>325</v>
      </c>
      <c r="F4" s="171" t="s">
        <v>323</v>
      </c>
      <c r="G4" s="171" t="s">
        <v>324</v>
      </c>
      <c r="H4" s="172" t="s">
        <v>323</v>
      </c>
      <c r="I4" s="171" t="s">
        <v>324</v>
      </c>
      <c r="J4" s="171" t="s">
        <v>323</v>
      </c>
      <c r="K4" s="171" t="s">
        <v>324</v>
      </c>
      <c r="L4" s="171" t="s">
        <v>323</v>
      </c>
      <c r="M4" s="171" t="s">
        <v>324</v>
      </c>
      <c r="N4" s="171" t="s">
        <v>323</v>
      </c>
    </row>
    <row r="5" spans="1:14" ht="9" customHeight="1" x14ac:dyDescent="0.15">
      <c r="C5" s="105"/>
    </row>
    <row r="6" spans="1:14" s="4" customFormat="1" ht="13.5" customHeight="1" x14ac:dyDescent="0.15">
      <c r="A6" s="164" t="s">
        <v>322</v>
      </c>
      <c r="B6" s="156" t="s">
        <v>321</v>
      </c>
      <c r="C6" s="170">
        <v>1451474</v>
      </c>
      <c r="D6" s="161">
        <v>1104718</v>
      </c>
      <c r="E6" s="168">
        <v>241</v>
      </c>
      <c r="F6" s="168">
        <v>1125</v>
      </c>
      <c r="G6" s="169">
        <v>441781</v>
      </c>
      <c r="H6" s="169">
        <v>276997</v>
      </c>
      <c r="I6" s="161">
        <v>9018</v>
      </c>
      <c r="J6" s="161">
        <v>3131</v>
      </c>
      <c r="K6" s="168">
        <v>32995</v>
      </c>
      <c r="L6" s="168">
        <v>59315</v>
      </c>
      <c r="M6" s="168">
        <v>197021</v>
      </c>
      <c r="N6" s="168">
        <v>81342</v>
      </c>
    </row>
    <row r="7" spans="1:14" s="4" customFormat="1" ht="13.5" customHeight="1" x14ac:dyDescent="0.15">
      <c r="A7" s="164">
        <v>27</v>
      </c>
      <c r="B7" s="156"/>
      <c r="C7" s="40">
        <v>1462710</v>
      </c>
      <c r="D7" s="39">
        <v>1163162</v>
      </c>
      <c r="E7" s="39">
        <v>265</v>
      </c>
      <c r="F7" s="39">
        <v>1183</v>
      </c>
      <c r="G7" s="39">
        <v>443892</v>
      </c>
      <c r="H7" s="39">
        <v>272911</v>
      </c>
      <c r="I7" s="39">
        <v>10383</v>
      </c>
      <c r="J7" s="39">
        <v>2898</v>
      </c>
      <c r="K7" s="39">
        <v>33499</v>
      </c>
      <c r="L7" s="39">
        <v>59159</v>
      </c>
      <c r="M7" s="39">
        <v>198767</v>
      </c>
      <c r="N7" s="39">
        <v>78226</v>
      </c>
    </row>
    <row r="8" spans="1:14" s="4" customFormat="1" ht="13.5" customHeight="1" x14ac:dyDescent="0.15">
      <c r="A8" s="164">
        <v>28</v>
      </c>
      <c r="B8" s="156"/>
      <c r="C8" s="40">
        <v>1494159</v>
      </c>
      <c r="D8" s="39">
        <v>1193570</v>
      </c>
      <c r="E8" s="39">
        <v>235</v>
      </c>
      <c r="F8" s="39">
        <v>997</v>
      </c>
      <c r="G8" s="39">
        <v>459556</v>
      </c>
      <c r="H8" s="39">
        <v>274155</v>
      </c>
      <c r="I8" s="39">
        <v>10567</v>
      </c>
      <c r="J8" s="39">
        <v>2785</v>
      </c>
      <c r="K8" s="39">
        <v>36556</v>
      </c>
      <c r="L8" s="39">
        <v>58390</v>
      </c>
      <c r="M8" s="39">
        <v>201952</v>
      </c>
      <c r="N8" s="39">
        <v>76458</v>
      </c>
    </row>
    <row r="9" spans="1:14" s="4" customFormat="1" ht="13.5" customHeight="1" x14ac:dyDescent="0.15">
      <c r="A9" s="164">
        <v>29</v>
      </c>
      <c r="B9" s="167"/>
      <c r="C9" s="39">
        <v>1503181</v>
      </c>
      <c r="D9" s="39">
        <v>1202437</v>
      </c>
      <c r="E9" s="39">
        <v>209</v>
      </c>
      <c r="F9" s="39">
        <v>886</v>
      </c>
      <c r="G9" s="39">
        <v>475611</v>
      </c>
      <c r="H9" s="39">
        <v>277648</v>
      </c>
      <c r="I9" s="39">
        <v>10507</v>
      </c>
      <c r="J9" s="39">
        <v>3191</v>
      </c>
      <c r="K9" s="39">
        <v>36678</v>
      </c>
      <c r="L9" s="39">
        <v>57332</v>
      </c>
      <c r="M9" s="39">
        <v>206566</v>
      </c>
      <c r="N9" s="39">
        <v>78792</v>
      </c>
    </row>
    <row r="10" spans="1:14" s="4" customFormat="1" ht="15" customHeight="1" x14ac:dyDescent="0.15">
      <c r="A10" s="164">
        <v>30</v>
      </c>
      <c r="B10" s="167"/>
      <c r="C10" s="39">
        <v>1480112</v>
      </c>
      <c r="D10" s="39">
        <v>1184514</v>
      </c>
      <c r="E10" s="39">
        <v>195</v>
      </c>
      <c r="F10" s="39">
        <v>641</v>
      </c>
      <c r="G10" s="39">
        <v>491846</v>
      </c>
      <c r="H10" s="39">
        <v>289625</v>
      </c>
      <c r="I10" s="39">
        <v>10560</v>
      </c>
      <c r="J10" s="39">
        <v>3747</v>
      </c>
      <c r="K10" s="39">
        <v>35612</v>
      </c>
      <c r="L10" s="39">
        <v>56414</v>
      </c>
      <c r="M10" s="39">
        <v>206705</v>
      </c>
      <c r="N10" s="39">
        <v>76845</v>
      </c>
    </row>
    <row r="11" spans="1:14" ht="10.5" customHeight="1" x14ac:dyDescent="0.15">
      <c r="A11" s="157"/>
      <c r="B11" s="166"/>
      <c r="C11" s="39"/>
      <c r="D11" s="39"/>
      <c r="E11" s="39"/>
      <c r="F11" s="39"/>
      <c r="G11" s="162"/>
      <c r="H11" s="162"/>
      <c r="I11" s="39"/>
      <c r="J11" s="39"/>
      <c r="K11" s="39"/>
      <c r="L11" s="39"/>
      <c r="M11" s="18"/>
      <c r="N11" s="18"/>
    </row>
    <row r="12" spans="1:14" ht="13.5" customHeight="1" x14ac:dyDescent="0.15">
      <c r="A12" s="164">
        <v>30.4</v>
      </c>
      <c r="B12" s="165" t="s">
        <v>320</v>
      </c>
      <c r="C12" s="39">
        <v>1453072</v>
      </c>
      <c r="D12" s="39">
        <v>1191017</v>
      </c>
      <c r="E12" s="39">
        <v>181</v>
      </c>
      <c r="F12" s="39">
        <v>686</v>
      </c>
      <c r="G12" s="39">
        <v>484765</v>
      </c>
      <c r="H12" s="39">
        <v>277990</v>
      </c>
      <c r="I12" s="39">
        <v>10507</v>
      </c>
      <c r="J12" s="39">
        <v>3283</v>
      </c>
      <c r="K12" s="39">
        <v>36935</v>
      </c>
      <c r="L12" s="39">
        <v>56137</v>
      </c>
      <c r="M12" s="161">
        <v>208884</v>
      </c>
      <c r="N12" s="39">
        <v>78549</v>
      </c>
    </row>
    <row r="13" spans="1:14" ht="13.5" customHeight="1" x14ac:dyDescent="0.15">
      <c r="A13" s="164" t="s">
        <v>319</v>
      </c>
      <c r="B13" s="163"/>
      <c r="C13" s="39">
        <v>1441894</v>
      </c>
      <c r="D13" s="39">
        <v>1187792</v>
      </c>
      <c r="E13" s="39">
        <v>129</v>
      </c>
      <c r="F13" s="39">
        <v>646</v>
      </c>
      <c r="G13" s="162">
        <v>481822</v>
      </c>
      <c r="H13" s="162">
        <v>278403</v>
      </c>
      <c r="I13" s="39">
        <v>10214</v>
      </c>
      <c r="J13" s="39">
        <v>3325</v>
      </c>
      <c r="K13" s="39">
        <v>37685</v>
      </c>
      <c r="L13" s="39">
        <v>55643</v>
      </c>
      <c r="M13" s="161">
        <v>207739</v>
      </c>
      <c r="N13" s="161">
        <v>78408</v>
      </c>
    </row>
    <row r="14" spans="1:14" ht="13.5" customHeight="1" x14ac:dyDescent="0.15">
      <c r="A14" s="164" t="s">
        <v>318</v>
      </c>
      <c r="B14" s="163"/>
      <c r="C14" s="39">
        <v>1447274</v>
      </c>
      <c r="D14" s="39">
        <v>1192076</v>
      </c>
      <c r="E14" s="39">
        <v>98</v>
      </c>
      <c r="F14" s="39">
        <v>417</v>
      </c>
      <c r="G14" s="162">
        <v>488479</v>
      </c>
      <c r="H14" s="162">
        <v>279389</v>
      </c>
      <c r="I14" s="39">
        <v>10123</v>
      </c>
      <c r="J14" s="39">
        <v>3378</v>
      </c>
      <c r="K14" s="39">
        <v>38368</v>
      </c>
      <c r="L14" s="39">
        <v>56521</v>
      </c>
      <c r="M14" s="161">
        <v>212943</v>
      </c>
      <c r="N14" s="161">
        <v>78517</v>
      </c>
    </row>
    <row r="15" spans="1:14" ht="13.5" customHeight="1" x14ac:dyDescent="0.15">
      <c r="A15" s="164" t="s">
        <v>317</v>
      </c>
      <c r="B15" s="163"/>
      <c r="C15" s="39">
        <v>1434346</v>
      </c>
      <c r="D15" s="39">
        <v>1194174</v>
      </c>
      <c r="E15" s="39">
        <v>117</v>
      </c>
      <c r="F15" s="39">
        <v>777</v>
      </c>
      <c r="G15" s="162">
        <v>486956</v>
      </c>
      <c r="H15" s="162">
        <v>279828</v>
      </c>
      <c r="I15" s="39">
        <v>10174</v>
      </c>
      <c r="J15" s="39">
        <v>3469</v>
      </c>
      <c r="K15" s="39">
        <v>37998</v>
      </c>
      <c r="L15" s="39">
        <v>55818</v>
      </c>
      <c r="M15" s="161">
        <v>213727</v>
      </c>
      <c r="N15" s="161">
        <v>78534</v>
      </c>
    </row>
    <row r="16" spans="1:14" ht="13.5" customHeight="1" x14ac:dyDescent="0.15">
      <c r="A16" s="164" t="s">
        <v>316</v>
      </c>
      <c r="B16" s="163"/>
      <c r="C16" s="39">
        <v>1429087</v>
      </c>
      <c r="D16" s="39">
        <v>1186803</v>
      </c>
      <c r="E16" s="39">
        <v>125</v>
      </c>
      <c r="F16" s="39">
        <v>560</v>
      </c>
      <c r="G16" s="162">
        <v>488704</v>
      </c>
      <c r="H16" s="162">
        <v>281071</v>
      </c>
      <c r="I16" s="39">
        <v>10125</v>
      </c>
      <c r="J16" s="39">
        <v>3483</v>
      </c>
      <c r="K16" s="39">
        <v>38294</v>
      </c>
      <c r="L16" s="39">
        <v>55943</v>
      </c>
      <c r="M16" s="161">
        <v>214662</v>
      </c>
      <c r="N16" s="161">
        <v>78513</v>
      </c>
    </row>
    <row r="17" spans="1:14" ht="13.5" customHeight="1" x14ac:dyDescent="0.15">
      <c r="A17" s="164" t="s">
        <v>315</v>
      </c>
      <c r="B17" s="163"/>
      <c r="C17" s="39">
        <v>1440058</v>
      </c>
      <c r="D17" s="39">
        <v>1189864</v>
      </c>
      <c r="E17" s="39">
        <v>106</v>
      </c>
      <c r="F17" s="39">
        <v>670</v>
      </c>
      <c r="G17" s="162">
        <v>489464</v>
      </c>
      <c r="H17" s="162">
        <v>283099</v>
      </c>
      <c r="I17" s="39">
        <v>10147</v>
      </c>
      <c r="J17" s="39">
        <v>3617</v>
      </c>
      <c r="K17" s="39">
        <v>37741</v>
      </c>
      <c r="L17" s="39">
        <v>56522</v>
      </c>
      <c r="M17" s="161">
        <v>212403</v>
      </c>
      <c r="N17" s="161">
        <v>78458</v>
      </c>
    </row>
    <row r="18" spans="1:14" ht="13.5" customHeight="1" x14ac:dyDescent="0.15">
      <c r="A18" s="164" t="s">
        <v>314</v>
      </c>
      <c r="B18" s="163"/>
      <c r="C18" s="39">
        <v>1419837</v>
      </c>
      <c r="D18" s="39">
        <v>1185944</v>
      </c>
      <c r="E18" s="39">
        <v>158</v>
      </c>
      <c r="F18" s="39">
        <v>791</v>
      </c>
      <c r="G18" s="162">
        <v>488392</v>
      </c>
      <c r="H18" s="162">
        <v>283900</v>
      </c>
      <c r="I18" s="39">
        <v>10119</v>
      </c>
      <c r="J18" s="39">
        <v>3586</v>
      </c>
      <c r="K18" s="39">
        <v>36921</v>
      </c>
      <c r="L18" s="39">
        <v>56124</v>
      </c>
      <c r="M18" s="161">
        <v>213887</v>
      </c>
      <c r="N18" s="161">
        <v>78014</v>
      </c>
    </row>
    <row r="19" spans="1:14" ht="13.5" customHeight="1" x14ac:dyDescent="0.15">
      <c r="A19" s="164" t="s">
        <v>313</v>
      </c>
      <c r="B19" s="163"/>
      <c r="C19" s="39">
        <v>1430913</v>
      </c>
      <c r="D19" s="39">
        <v>1181088</v>
      </c>
      <c r="E19" s="39">
        <v>156</v>
      </c>
      <c r="F19" s="39">
        <v>848</v>
      </c>
      <c r="G19" s="162">
        <v>487009</v>
      </c>
      <c r="H19" s="162">
        <v>285534</v>
      </c>
      <c r="I19" s="39">
        <v>10149</v>
      </c>
      <c r="J19" s="39">
        <v>3594</v>
      </c>
      <c r="K19" s="39">
        <v>35810</v>
      </c>
      <c r="L19" s="39">
        <v>56010</v>
      </c>
      <c r="M19" s="161">
        <v>212593</v>
      </c>
      <c r="N19" s="161">
        <v>78069</v>
      </c>
    </row>
    <row r="20" spans="1:14" ht="13.5" customHeight="1" x14ac:dyDescent="0.15">
      <c r="A20" s="164" t="s">
        <v>312</v>
      </c>
      <c r="B20" s="163"/>
      <c r="C20" s="39">
        <v>1444413</v>
      </c>
      <c r="D20" s="39">
        <v>1188489</v>
      </c>
      <c r="E20" s="39">
        <v>191</v>
      </c>
      <c r="F20" s="39">
        <v>951</v>
      </c>
      <c r="G20" s="162">
        <v>495150</v>
      </c>
      <c r="H20" s="162">
        <v>288005</v>
      </c>
      <c r="I20" s="39">
        <v>10064</v>
      </c>
      <c r="J20" s="39">
        <v>3573</v>
      </c>
      <c r="K20" s="39">
        <v>35718</v>
      </c>
      <c r="L20" s="39">
        <v>56193</v>
      </c>
      <c r="M20" s="161">
        <v>216242</v>
      </c>
      <c r="N20" s="161">
        <v>78244</v>
      </c>
    </row>
    <row r="21" spans="1:14" ht="13.5" customHeight="1" x14ac:dyDescent="0.15">
      <c r="A21" s="164">
        <v>31.1</v>
      </c>
      <c r="B21" s="163"/>
      <c r="C21" s="39">
        <v>1430610</v>
      </c>
      <c r="D21" s="39">
        <v>1182758</v>
      </c>
      <c r="E21" s="39">
        <v>102</v>
      </c>
      <c r="F21" s="39">
        <v>532</v>
      </c>
      <c r="G21" s="162">
        <v>490143</v>
      </c>
      <c r="H21" s="162">
        <v>286601</v>
      </c>
      <c r="I21" s="39">
        <v>10055</v>
      </c>
      <c r="J21" s="39">
        <v>3733</v>
      </c>
      <c r="K21" s="39">
        <v>36181</v>
      </c>
      <c r="L21" s="39">
        <v>55595</v>
      </c>
      <c r="M21" s="161">
        <v>211677</v>
      </c>
      <c r="N21" s="161">
        <v>78067</v>
      </c>
    </row>
    <row r="22" spans="1:14" ht="13.5" customHeight="1" x14ac:dyDescent="0.15">
      <c r="A22" s="164" t="s">
        <v>311</v>
      </c>
      <c r="B22" s="163"/>
      <c r="C22" s="39">
        <v>1456019</v>
      </c>
      <c r="D22" s="39">
        <v>1175549</v>
      </c>
      <c r="E22" s="39">
        <v>167</v>
      </c>
      <c r="F22" s="39">
        <v>794</v>
      </c>
      <c r="G22" s="162">
        <v>491881</v>
      </c>
      <c r="H22" s="162">
        <v>287153</v>
      </c>
      <c r="I22" s="39">
        <v>10134</v>
      </c>
      <c r="J22" s="39">
        <v>3734</v>
      </c>
      <c r="K22" s="39">
        <v>36421</v>
      </c>
      <c r="L22" s="39">
        <v>55246</v>
      </c>
      <c r="M22" s="161">
        <v>211815</v>
      </c>
      <c r="N22" s="161">
        <v>77789</v>
      </c>
    </row>
    <row r="23" spans="1:14" ht="13.5" customHeight="1" x14ac:dyDescent="0.15">
      <c r="A23" s="164" t="s">
        <v>310</v>
      </c>
      <c r="B23" s="163"/>
      <c r="C23" s="39">
        <v>1480112</v>
      </c>
      <c r="D23" s="39">
        <v>1184514</v>
      </c>
      <c r="E23" s="39">
        <v>195</v>
      </c>
      <c r="F23" s="39">
        <v>641</v>
      </c>
      <c r="G23" s="162">
        <v>491846</v>
      </c>
      <c r="H23" s="162">
        <v>289625</v>
      </c>
      <c r="I23" s="39">
        <v>10560</v>
      </c>
      <c r="J23" s="39">
        <v>3747</v>
      </c>
      <c r="K23" s="39">
        <v>35612</v>
      </c>
      <c r="L23" s="39">
        <v>56414</v>
      </c>
      <c r="M23" s="161">
        <v>206705</v>
      </c>
      <c r="N23" s="161">
        <v>76845</v>
      </c>
    </row>
    <row r="24" spans="1:14" ht="9" customHeight="1" x14ac:dyDescent="0.15">
      <c r="A24" s="160"/>
      <c r="B24" s="159"/>
      <c r="C24" s="158"/>
      <c r="D24" s="158"/>
      <c r="E24" s="158"/>
      <c r="F24" s="158"/>
      <c r="G24" s="158"/>
      <c r="H24" s="158"/>
      <c r="I24" s="158"/>
      <c r="J24" s="158"/>
      <c r="K24" s="158"/>
      <c r="L24" s="158"/>
      <c r="M24" s="158"/>
      <c r="N24" s="158"/>
    </row>
    <row r="25" spans="1:14" ht="9" customHeight="1" x14ac:dyDescent="0.15">
      <c r="A25" s="157"/>
      <c r="B25" s="156"/>
      <c r="C25" s="18"/>
      <c r="D25" s="18"/>
      <c r="E25" s="18"/>
      <c r="F25" s="18"/>
      <c r="G25" s="18"/>
      <c r="H25" s="18"/>
      <c r="I25" s="18"/>
      <c r="J25" s="18"/>
      <c r="K25" s="18"/>
      <c r="L25" s="18"/>
      <c r="M25" s="18"/>
      <c r="N25" s="18"/>
    </row>
    <row r="26" spans="1:14" x14ac:dyDescent="0.15">
      <c r="A26" s="157" t="s">
        <v>309</v>
      </c>
      <c r="B26" s="156"/>
      <c r="C26" s="18"/>
      <c r="D26" s="18"/>
      <c r="E26" s="18"/>
      <c r="F26" s="18"/>
      <c r="G26" s="18"/>
      <c r="H26" s="18"/>
      <c r="I26" s="18"/>
      <c r="J26" s="18"/>
      <c r="K26" s="18"/>
      <c r="L26" s="18"/>
      <c r="M26" s="18"/>
      <c r="N26" s="18"/>
    </row>
    <row r="27" spans="1:14" ht="15" customHeight="1" x14ac:dyDescent="0.15">
      <c r="A27" s="155" t="s">
        <v>308</v>
      </c>
      <c r="B27" s="154"/>
      <c r="G27" s="154"/>
      <c r="H27" s="153"/>
      <c r="I27" s="154"/>
      <c r="J27" s="152"/>
      <c r="K27" s="152"/>
      <c r="L27" s="152"/>
      <c r="M27" s="153"/>
      <c r="N27" s="152"/>
    </row>
    <row r="28" spans="1:14" x14ac:dyDescent="0.15">
      <c r="A28" s="151"/>
      <c r="B28" s="4"/>
    </row>
    <row r="29" spans="1:14" x14ac:dyDescent="0.15">
      <c r="A29" s="151"/>
      <c r="B29" s="4"/>
    </row>
    <row r="30" spans="1:14" x14ac:dyDescent="0.15">
      <c r="A30" s="151"/>
      <c r="B30" s="4"/>
    </row>
    <row r="31" spans="1:14" x14ac:dyDescent="0.15">
      <c r="C31" s="150"/>
      <c r="D31" s="150"/>
      <c r="E31" s="150"/>
      <c r="F31" s="150"/>
      <c r="G31" s="140"/>
      <c r="H31" s="140"/>
    </row>
    <row r="32" spans="1:14" x14ac:dyDescent="0.15">
      <c r="G32" s="140"/>
      <c r="H32" s="140"/>
    </row>
    <row r="33" spans="7:8" x14ac:dyDescent="0.15">
      <c r="G33" s="140"/>
      <c r="H33" s="140"/>
    </row>
    <row r="34" spans="7:8" x14ac:dyDescent="0.15">
      <c r="G34" s="140"/>
      <c r="H34" s="140"/>
    </row>
    <row r="35" spans="7:8" x14ac:dyDescent="0.15">
      <c r="G35" s="140"/>
      <c r="H35" s="140"/>
    </row>
    <row r="36" spans="7:8" x14ac:dyDescent="0.15">
      <c r="G36" s="140"/>
      <c r="H36" s="140"/>
    </row>
    <row r="37" spans="7:8" x14ac:dyDescent="0.15">
      <c r="G37" s="140"/>
      <c r="H37" s="140"/>
    </row>
    <row r="38" spans="7:8" x14ac:dyDescent="0.15">
      <c r="G38" s="140"/>
      <c r="H38" s="140"/>
    </row>
    <row r="39" spans="7:8" x14ac:dyDescent="0.15">
      <c r="G39" s="140"/>
      <c r="H39" s="140"/>
    </row>
    <row r="40" spans="7:8" x14ac:dyDescent="0.15">
      <c r="G40" s="140"/>
      <c r="H40" s="140"/>
    </row>
    <row r="41" spans="7:8" x14ac:dyDescent="0.15">
      <c r="G41" s="140"/>
      <c r="H41" s="140"/>
    </row>
    <row r="42" spans="7:8" x14ac:dyDescent="0.15">
      <c r="G42" s="136"/>
      <c r="H42" s="136"/>
    </row>
  </sheetData>
  <mergeCells count="7">
    <mergeCell ref="A3:B4"/>
    <mergeCell ref="K3:L3"/>
    <mergeCell ref="M3:N3"/>
    <mergeCell ref="G3:H3"/>
    <mergeCell ref="E3:F3"/>
    <mergeCell ref="C3:D3"/>
    <mergeCell ref="I3:J3"/>
  </mergeCells>
  <phoneticPr fontI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pane ySplit="9" topLeftCell="A10" activePane="bottomLeft" state="frozen"/>
      <selection pane="bottomLeft"/>
    </sheetView>
  </sheetViews>
  <sheetFormatPr defaultRowHeight="13.5" x14ac:dyDescent="0.15"/>
  <cols>
    <col min="1" max="1" width="9.625" style="32" customWidth="1"/>
    <col min="2" max="2" width="6.625" style="32" customWidth="1"/>
    <col min="3" max="3" width="11.875" style="32" customWidth="1"/>
    <col min="4" max="4" width="15.5" style="32" customWidth="1"/>
    <col min="5" max="5" width="9.75" style="32" customWidth="1"/>
    <col min="6" max="6" width="12.5" style="32" customWidth="1"/>
    <col min="7" max="7" width="9.5" style="32" customWidth="1"/>
    <col min="8" max="8" width="16.75" style="32" bestFit="1" customWidth="1"/>
    <col min="9" max="16384" width="9" style="32"/>
  </cols>
  <sheetData>
    <row r="1" spans="1:8" ht="24" customHeight="1" x14ac:dyDescent="0.2">
      <c r="A1" s="203" t="s">
        <v>360</v>
      </c>
      <c r="B1" s="59"/>
    </row>
    <row r="2" spans="1:8" ht="9" customHeight="1" x14ac:dyDescent="0.15"/>
    <row r="3" spans="1:8" x14ac:dyDescent="0.15">
      <c r="A3" s="30" t="s">
        <v>359</v>
      </c>
      <c r="B3" s="30"/>
      <c r="C3" s="52"/>
      <c r="D3" s="52"/>
      <c r="E3" s="52"/>
      <c r="F3" s="52"/>
      <c r="H3" s="55"/>
    </row>
    <row r="4" spans="1:8" x14ac:dyDescent="0.15">
      <c r="A4" s="30" t="s">
        <v>358</v>
      </c>
      <c r="B4" s="30"/>
      <c r="C4" s="52"/>
      <c r="D4" s="52"/>
      <c r="E4" s="52"/>
      <c r="F4" s="52"/>
      <c r="H4" s="55"/>
    </row>
    <row r="5" spans="1:8" x14ac:dyDescent="0.15">
      <c r="A5" s="30" t="s">
        <v>357</v>
      </c>
      <c r="B5" s="30"/>
      <c r="C5" s="52"/>
      <c r="D5" s="52"/>
      <c r="E5" s="52"/>
      <c r="F5" s="52"/>
      <c r="H5" s="55"/>
    </row>
    <row r="6" spans="1:8" x14ac:dyDescent="0.15">
      <c r="A6" s="30"/>
      <c r="B6" s="30"/>
      <c r="C6" s="52"/>
      <c r="D6" s="52"/>
      <c r="E6" s="52"/>
      <c r="F6" s="52"/>
      <c r="H6" s="197" t="s">
        <v>356</v>
      </c>
    </row>
    <row r="7" spans="1:8" ht="6" customHeight="1" x14ac:dyDescent="0.15">
      <c r="A7" s="148"/>
      <c r="B7" s="148"/>
      <c r="C7" s="60"/>
      <c r="D7" s="60"/>
      <c r="E7" s="60"/>
      <c r="F7" s="60"/>
      <c r="G7" s="196"/>
      <c r="H7" s="195"/>
    </row>
    <row r="8" spans="1:8" s="54" customFormat="1" ht="15" customHeight="1" x14ac:dyDescent="0.4">
      <c r="A8" s="419" t="s">
        <v>57</v>
      </c>
      <c r="B8" s="357"/>
      <c r="C8" s="360" t="s">
        <v>355</v>
      </c>
      <c r="D8" s="362"/>
      <c r="E8" s="360" t="s">
        <v>354</v>
      </c>
      <c r="F8" s="362"/>
      <c r="G8" s="360" t="s">
        <v>353</v>
      </c>
      <c r="H8" s="361"/>
    </row>
    <row r="9" spans="1:8" s="54" customFormat="1" ht="15" customHeight="1" x14ac:dyDescent="0.4">
      <c r="A9" s="420"/>
      <c r="B9" s="359"/>
      <c r="C9" s="200" t="s">
        <v>352</v>
      </c>
      <c r="D9" s="200" t="s">
        <v>351</v>
      </c>
      <c r="E9" s="200" t="s">
        <v>352</v>
      </c>
      <c r="F9" s="200" t="s">
        <v>351</v>
      </c>
      <c r="G9" s="200" t="s">
        <v>352</v>
      </c>
      <c r="H9" s="200" t="s">
        <v>351</v>
      </c>
    </row>
    <row r="10" spans="1:8" ht="9" customHeight="1" x14ac:dyDescent="0.15">
      <c r="A10" s="194"/>
      <c r="B10" s="193"/>
      <c r="C10" s="52"/>
    </row>
    <row r="11" spans="1:8" s="54" customFormat="1" ht="15" customHeight="1" x14ac:dyDescent="0.4">
      <c r="A11" s="181" t="s">
        <v>322</v>
      </c>
      <c r="B11" s="192" t="s">
        <v>346</v>
      </c>
      <c r="C11" s="189">
        <v>385778</v>
      </c>
      <c r="D11" s="189">
        <v>439633399</v>
      </c>
      <c r="E11" s="189">
        <v>76</v>
      </c>
      <c r="F11" s="189">
        <v>91238</v>
      </c>
      <c r="G11" s="189">
        <v>18</v>
      </c>
      <c r="H11" s="189">
        <v>17060</v>
      </c>
    </row>
    <row r="12" spans="1:8" s="54" customFormat="1" ht="15" customHeight="1" x14ac:dyDescent="0.4">
      <c r="A12" s="181" t="s">
        <v>350</v>
      </c>
      <c r="B12" s="192"/>
      <c r="C12" s="189">
        <v>342792</v>
      </c>
      <c r="D12" s="189">
        <v>312620609</v>
      </c>
      <c r="E12" s="189">
        <v>192</v>
      </c>
      <c r="F12" s="189">
        <v>672300</v>
      </c>
      <c r="G12" s="189">
        <v>65</v>
      </c>
      <c r="H12" s="189">
        <v>61358</v>
      </c>
    </row>
    <row r="13" spans="1:8" s="54" customFormat="1" ht="15" customHeight="1" x14ac:dyDescent="0.4">
      <c r="A13" s="181" t="s">
        <v>349</v>
      </c>
      <c r="B13" s="191"/>
      <c r="C13" s="190">
        <v>326512</v>
      </c>
      <c r="D13" s="189">
        <v>295586969</v>
      </c>
      <c r="E13" s="189">
        <v>187</v>
      </c>
      <c r="F13" s="189">
        <v>175339</v>
      </c>
      <c r="G13" s="189">
        <v>29</v>
      </c>
      <c r="H13" s="189">
        <v>20612</v>
      </c>
    </row>
    <row r="14" spans="1:8" s="54" customFormat="1" ht="15" customHeight="1" x14ac:dyDescent="0.4">
      <c r="A14" s="181" t="s">
        <v>348</v>
      </c>
      <c r="B14" s="188"/>
      <c r="C14" s="187">
        <v>311707</v>
      </c>
      <c r="D14" s="186">
        <v>287007789</v>
      </c>
      <c r="E14" s="186">
        <v>43</v>
      </c>
      <c r="F14" s="186">
        <v>21853</v>
      </c>
      <c r="G14" s="186">
        <v>8</v>
      </c>
      <c r="H14" s="186">
        <v>5149</v>
      </c>
    </row>
    <row r="15" spans="1:8" s="54" customFormat="1" ht="15" customHeight="1" x14ac:dyDescent="0.4">
      <c r="A15" s="181" t="s">
        <v>285</v>
      </c>
      <c r="B15" s="188"/>
      <c r="C15" s="187">
        <v>295238</v>
      </c>
      <c r="D15" s="186">
        <v>268020952</v>
      </c>
      <c r="E15" s="186">
        <v>91</v>
      </c>
      <c r="F15" s="186">
        <v>133886</v>
      </c>
      <c r="G15" s="186">
        <v>12</v>
      </c>
      <c r="H15" s="186">
        <v>10216</v>
      </c>
    </row>
    <row r="16" spans="1:8" s="54" customFormat="1" ht="15" customHeight="1" x14ac:dyDescent="0.4">
      <c r="A16" s="181" t="s">
        <v>347</v>
      </c>
      <c r="B16" s="188" t="s">
        <v>346</v>
      </c>
      <c r="C16" s="187">
        <v>264009</v>
      </c>
      <c r="D16" s="186">
        <v>250652337</v>
      </c>
      <c r="E16" s="186">
        <v>44</v>
      </c>
      <c r="F16" s="186">
        <v>28906</v>
      </c>
      <c r="G16" s="186">
        <v>7</v>
      </c>
      <c r="H16" s="186">
        <v>1766</v>
      </c>
    </row>
    <row r="17" spans="1:11" s="54" customFormat="1" ht="9" customHeight="1" x14ac:dyDescent="0.4">
      <c r="A17" s="185"/>
      <c r="B17" s="184"/>
      <c r="C17" s="144"/>
      <c r="D17" s="143"/>
      <c r="E17" s="143"/>
      <c r="F17" s="143"/>
      <c r="G17" s="143"/>
      <c r="H17" s="143"/>
      <c r="I17" s="135"/>
    </row>
    <row r="18" spans="1:11" s="54" customFormat="1" ht="21" customHeight="1" x14ac:dyDescent="0.4">
      <c r="A18" s="181" t="s">
        <v>345</v>
      </c>
      <c r="B18" s="183" t="s">
        <v>344</v>
      </c>
      <c r="C18" s="179">
        <v>26784</v>
      </c>
      <c r="D18" s="178">
        <v>26265089</v>
      </c>
      <c r="E18" s="178">
        <v>1</v>
      </c>
      <c r="F18" s="178">
        <v>10000</v>
      </c>
      <c r="G18" s="177">
        <v>0</v>
      </c>
      <c r="H18" s="143">
        <v>0</v>
      </c>
      <c r="I18" s="135"/>
    </row>
    <row r="19" spans="1:11" s="54" customFormat="1" ht="21" customHeight="1" x14ac:dyDescent="0.4">
      <c r="A19" s="181" t="s">
        <v>343</v>
      </c>
      <c r="B19" s="183"/>
      <c r="C19" s="179">
        <v>23432</v>
      </c>
      <c r="D19" s="178">
        <v>21278425</v>
      </c>
      <c r="E19" s="178">
        <v>1</v>
      </c>
      <c r="F19" s="178">
        <v>452</v>
      </c>
      <c r="G19" s="177">
        <v>0</v>
      </c>
      <c r="H19" s="176">
        <v>0</v>
      </c>
      <c r="I19" s="135"/>
    </row>
    <row r="20" spans="1:11" s="54" customFormat="1" ht="21" customHeight="1" x14ac:dyDescent="0.4">
      <c r="A20" s="181" t="s">
        <v>342</v>
      </c>
      <c r="B20" s="180"/>
      <c r="C20" s="179">
        <v>19992</v>
      </c>
      <c r="D20" s="178">
        <v>18718572</v>
      </c>
      <c r="E20" s="178">
        <v>0</v>
      </c>
      <c r="F20" s="178">
        <v>0</v>
      </c>
      <c r="G20" s="177">
        <v>0</v>
      </c>
      <c r="H20" s="176">
        <v>0</v>
      </c>
      <c r="I20" s="135"/>
    </row>
    <row r="21" spans="1:11" s="54" customFormat="1" ht="21" customHeight="1" x14ac:dyDescent="0.4">
      <c r="A21" s="181" t="s">
        <v>341</v>
      </c>
      <c r="B21" s="180"/>
      <c r="C21" s="179">
        <v>21802</v>
      </c>
      <c r="D21" s="178">
        <v>22823675</v>
      </c>
      <c r="E21" s="178">
        <v>7</v>
      </c>
      <c r="F21" s="178">
        <v>2043</v>
      </c>
      <c r="G21" s="177">
        <v>0</v>
      </c>
      <c r="H21" s="176">
        <v>0</v>
      </c>
      <c r="I21" s="135"/>
    </row>
    <row r="22" spans="1:11" s="54" customFormat="1" ht="21" customHeight="1" x14ac:dyDescent="0.4">
      <c r="A22" s="181" t="s">
        <v>340</v>
      </c>
      <c r="B22" s="180"/>
      <c r="C22" s="179">
        <v>26376</v>
      </c>
      <c r="D22" s="178">
        <v>27620723</v>
      </c>
      <c r="E22" s="178">
        <v>15</v>
      </c>
      <c r="F22" s="178">
        <v>13439</v>
      </c>
      <c r="G22" s="177">
        <v>2</v>
      </c>
      <c r="H22" s="176">
        <v>1366</v>
      </c>
      <c r="I22" s="135"/>
    </row>
    <row r="23" spans="1:11" s="54" customFormat="1" ht="21" customHeight="1" x14ac:dyDescent="0.4">
      <c r="A23" s="181" t="s">
        <v>339</v>
      </c>
      <c r="B23" s="180"/>
      <c r="C23" s="179">
        <v>18873</v>
      </c>
      <c r="D23" s="178">
        <v>17870292</v>
      </c>
      <c r="E23" s="182">
        <v>0</v>
      </c>
      <c r="F23" s="182">
        <v>0</v>
      </c>
      <c r="G23" s="177">
        <v>0</v>
      </c>
      <c r="H23" s="176">
        <v>0</v>
      </c>
      <c r="I23" s="135"/>
      <c r="K23" s="135"/>
    </row>
    <row r="24" spans="1:11" s="54" customFormat="1" ht="21" customHeight="1" x14ac:dyDescent="0.4">
      <c r="A24" s="181" t="s">
        <v>338</v>
      </c>
      <c r="B24" s="180"/>
      <c r="C24" s="179">
        <v>25297</v>
      </c>
      <c r="D24" s="178">
        <v>24852165</v>
      </c>
      <c r="E24" s="178">
        <v>2</v>
      </c>
      <c r="F24" s="178">
        <v>377</v>
      </c>
      <c r="G24" s="177">
        <v>0</v>
      </c>
      <c r="H24" s="176">
        <v>0</v>
      </c>
      <c r="I24" s="135"/>
    </row>
    <row r="25" spans="1:11" s="54" customFormat="1" ht="21" customHeight="1" x14ac:dyDescent="0.4">
      <c r="A25" s="181" t="s">
        <v>337</v>
      </c>
      <c r="B25" s="180"/>
      <c r="C25" s="179">
        <v>18300</v>
      </c>
      <c r="D25" s="178">
        <v>15396336</v>
      </c>
      <c r="E25" s="178">
        <v>2</v>
      </c>
      <c r="F25" s="178">
        <v>448</v>
      </c>
      <c r="G25" s="177">
        <v>0</v>
      </c>
      <c r="H25" s="176">
        <v>0</v>
      </c>
      <c r="I25" s="135"/>
    </row>
    <row r="26" spans="1:11" s="54" customFormat="1" ht="21" customHeight="1" x14ac:dyDescent="0.4">
      <c r="A26" s="181" t="s">
        <v>336</v>
      </c>
      <c r="B26" s="180"/>
      <c r="C26" s="179">
        <v>22915</v>
      </c>
      <c r="D26" s="178">
        <v>23039162</v>
      </c>
      <c r="E26" s="178">
        <v>15</v>
      </c>
      <c r="F26" s="178">
        <v>1406</v>
      </c>
      <c r="G26" s="177">
        <v>5</v>
      </c>
      <c r="H26" s="176">
        <v>400</v>
      </c>
      <c r="I26" s="135"/>
    </row>
    <row r="27" spans="1:11" s="54" customFormat="1" ht="21" customHeight="1" x14ac:dyDescent="0.4">
      <c r="A27" s="181" t="s">
        <v>314</v>
      </c>
      <c r="B27" s="180"/>
      <c r="C27" s="179">
        <v>20812</v>
      </c>
      <c r="D27" s="178">
        <v>17900710</v>
      </c>
      <c r="E27" s="178">
        <v>0</v>
      </c>
      <c r="F27" s="178">
        <v>0</v>
      </c>
      <c r="G27" s="177">
        <v>0</v>
      </c>
      <c r="H27" s="176">
        <v>0</v>
      </c>
      <c r="I27" s="135"/>
    </row>
    <row r="28" spans="1:11" s="54" customFormat="1" ht="21" customHeight="1" x14ac:dyDescent="0.4">
      <c r="A28" s="181" t="s">
        <v>335</v>
      </c>
      <c r="B28" s="180"/>
      <c r="C28" s="179">
        <v>17684</v>
      </c>
      <c r="D28" s="178">
        <v>13559869</v>
      </c>
      <c r="E28" s="178">
        <v>1</v>
      </c>
      <c r="F28" s="178">
        <v>741</v>
      </c>
      <c r="G28" s="177">
        <v>0</v>
      </c>
      <c r="H28" s="176">
        <v>0</v>
      </c>
      <c r="I28" s="135"/>
    </row>
    <row r="29" spans="1:11" s="54" customFormat="1" ht="21" customHeight="1" x14ac:dyDescent="0.4">
      <c r="A29" s="181" t="s">
        <v>334</v>
      </c>
      <c r="B29" s="180"/>
      <c r="C29" s="179">
        <v>21742</v>
      </c>
      <c r="D29" s="178">
        <v>21327319</v>
      </c>
      <c r="E29" s="178">
        <v>0</v>
      </c>
      <c r="F29" s="178">
        <v>0</v>
      </c>
      <c r="G29" s="177">
        <v>0</v>
      </c>
      <c r="H29" s="176">
        <v>0</v>
      </c>
      <c r="I29" s="135"/>
    </row>
    <row r="30" spans="1:11" ht="7.5" customHeight="1" x14ac:dyDescent="0.15">
      <c r="A30" s="81"/>
      <c r="B30" s="81"/>
      <c r="C30" s="175"/>
      <c r="D30" s="158"/>
      <c r="E30" s="158"/>
      <c r="F30" s="158"/>
      <c r="G30" s="158"/>
      <c r="H30" s="158"/>
    </row>
    <row r="31" spans="1:11" x14ac:dyDescent="0.15">
      <c r="A31" s="174" t="s">
        <v>333</v>
      </c>
      <c r="B31" s="174"/>
      <c r="C31" s="126"/>
    </row>
    <row r="32" spans="1:11" x14ac:dyDescent="0.15">
      <c r="C32" s="173"/>
      <c r="D32" s="173"/>
      <c r="E32" s="173"/>
      <c r="F32" s="173"/>
      <c r="G32" s="173"/>
      <c r="H32" s="173"/>
    </row>
    <row r="33" ht="9" customHeight="1" x14ac:dyDescent="0.15"/>
  </sheetData>
  <mergeCells count="4">
    <mergeCell ref="C8:D8"/>
    <mergeCell ref="E8:F8"/>
    <mergeCell ref="G8:H8"/>
    <mergeCell ref="A8:B9"/>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35.625" style="219" customWidth="1"/>
    <col min="5" max="5" width="9" style="54" customWidth="1"/>
    <col min="6" max="6" width="12.625" style="54" customWidth="1"/>
    <col min="7" max="7" width="26.875" style="54" customWidth="1"/>
    <col min="8" max="16384" width="9" style="54"/>
  </cols>
  <sheetData>
    <row r="1" spans="1:7" s="337" customFormat="1" ht="24" customHeight="1" x14ac:dyDescent="0.15">
      <c r="A1" s="344" t="s">
        <v>84</v>
      </c>
      <c r="B1" s="344"/>
      <c r="C1" s="344"/>
      <c r="D1" s="344"/>
      <c r="E1" s="344"/>
      <c r="F1" s="344"/>
      <c r="G1" s="344"/>
    </row>
    <row r="2" spans="1:7" s="337" customFormat="1" ht="24" customHeight="1" x14ac:dyDescent="0.15">
      <c r="A2" s="344"/>
      <c r="B2" s="344"/>
      <c r="C2" s="344"/>
      <c r="D2" s="344"/>
      <c r="E2" s="344"/>
      <c r="F2" s="344"/>
      <c r="G2" s="344"/>
    </row>
    <row r="4" spans="1:7" ht="47.25" customHeight="1" x14ac:dyDescent="0.4">
      <c r="A4" s="345" t="s">
        <v>83</v>
      </c>
      <c r="B4" s="346"/>
      <c r="C4" s="346"/>
      <c r="D4" s="347"/>
      <c r="E4" s="301" t="s">
        <v>82</v>
      </c>
      <c r="F4" s="301" t="s">
        <v>81</v>
      </c>
      <c r="G4" s="301" t="s">
        <v>80</v>
      </c>
    </row>
    <row r="5" spans="1:7" s="226" customFormat="1" ht="15" customHeight="1" x14ac:dyDescent="0.15">
      <c r="A5" s="348" t="s">
        <v>79</v>
      </c>
      <c r="B5" s="349"/>
      <c r="C5" s="349"/>
      <c r="D5" s="349"/>
      <c r="E5" s="321">
        <v>2840</v>
      </c>
      <c r="F5" s="321">
        <v>22679</v>
      </c>
      <c r="G5" s="322">
        <v>88815516</v>
      </c>
    </row>
    <row r="6" spans="1:7" s="226" customFormat="1" ht="18" customHeight="1" x14ac:dyDescent="0.15">
      <c r="A6" s="350" t="s">
        <v>78</v>
      </c>
      <c r="B6" s="351"/>
      <c r="C6" s="351"/>
      <c r="D6" s="351"/>
      <c r="E6" s="323">
        <v>885</v>
      </c>
      <c r="F6" s="323">
        <v>8843</v>
      </c>
      <c r="G6" s="324">
        <v>60014422</v>
      </c>
    </row>
    <row r="7" spans="1:7" s="226" customFormat="1" ht="18" customHeight="1" x14ac:dyDescent="0.15">
      <c r="A7" s="325"/>
      <c r="B7" s="311" t="s">
        <v>77</v>
      </c>
      <c r="C7" s="326"/>
      <c r="D7" s="326"/>
      <c r="E7" s="327">
        <v>1</v>
      </c>
      <c r="F7" s="327">
        <v>4</v>
      </c>
      <c r="G7" s="328" t="s">
        <v>76</v>
      </c>
    </row>
    <row r="8" spans="1:7" s="226" customFormat="1" ht="18" customHeight="1" x14ac:dyDescent="0.15">
      <c r="A8" s="309"/>
      <c r="B8" s="311" t="s">
        <v>75</v>
      </c>
      <c r="C8" s="311"/>
      <c r="D8" s="311"/>
      <c r="E8" s="327">
        <v>45</v>
      </c>
      <c r="F8" s="327">
        <v>300</v>
      </c>
      <c r="G8" s="329">
        <v>779393</v>
      </c>
    </row>
    <row r="9" spans="1:7" ht="18" customHeight="1" x14ac:dyDescent="0.15">
      <c r="A9" s="309"/>
      <c r="B9" s="330" t="s">
        <v>74</v>
      </c>
      <c r="C9" s="311"/>
      <c r="D9" s="311"/>
      <c r="E9" s="327">
        <v>172</v>
      </c>
      <c r="F9" s="327">
        <v>1972</v>
      </c>
      <c r="G9" s="329">
        <v>21137173</v>
      </c>
    </row>
    <row r="10" spans="1:7" ht="18" customHeight="1" x14ac:dyDescent="0.15">
      <c r="A10" s="309"/>
      <c r="B10" s="330" t="s">
        <v>73</v>
      </c>
      <c r="C10" s="311"/>
      <c r="D10" s="311"/>
      <c r="E10" s="327">
        <v>204</v>
      </c>
      <c r="F10" s="327">
        <v>1626</v>
      </c>
      <c r="G10" s="329">
        <v>10760962</v>
      </c>
    </row>
    <row r="11" spans="1:7" s="226" customFormat="1" ht="18" customHeight="1" x14ac:dyDescent="0.15">
      <c r="A11" s="309"/>
      <c r="B11" s="311" t="s">
        <v>72</v>
      </c>
      <c r="C11" s="311"/>
      <c r="D11" s="311"/>
      <c r="E11" s="327">
        <v>265</v>
      </c>
      <c r="F11" s="327">
        <v>2773</v>
      </c>
      <c r="G11" s="329">
        <v>14187307</v>
      </c>
    </row>
    <row r="12" spans="1:7" ht="18" customHeight="1" x14ac:dyDescent="0.15">
      <c r="A12" s="312"/>
      <c r="B12" s="331" t="s">
        <v>71</v>
      </c>
      <c r="C12" s="332"/>
      <c r="D12" s="332"/>
      <c r="E12" s="333">
        <v>198</v>
      </c>
      <c r="F12" s="333">
        <v>2168</v>
      </c>
      <c r="G12" s="334">
        <v>13149587</v>
      </c>
    </row>
    <row r="13" spans="1:7" s="226" customFormat="1" ht="18" customHeight="1" x14ac:dyDescent="0.15">
      <c r="A13" s="350" t="s">
        <v>70</v>
      </c>
      <c r="B13" s="351"/>
      <c r="C13" s="351"/>
      <c r="D13" s="351"/>
      <c r="E13" s="323">
        <v>1955</v>
      </c>
      <c r="F13" s="323">
        <v>13836</v>
      </c>
      <c r="G13" s="324">
        <v>28801094</v>
      </c>
    </row>
    <row r="14" spans="1:7" s="226" customFormat="1" ht="18" customHeight="1" x14ac:dyDescent="0.15">
      <c r="A14" s="309"/>
      <c r="B14" s="311" t="s">
        <v>69</v>
      </c>
      <c r="C14" s="311"/>
      <c r="D14" s="311"/>
      <c r="E14" s="327">
        <v>9</v>
      </c>
      <c r="F14" s="327">
        <v>759</v>
      </c>
      <c r="G14" s="335" t="s">
        <v>68</v>
      </c>
    </row>
    <row r="15" spans="1:7" s="226" customFormat="1" ht="18" customHeight="1" x14ac:dyDescent="0.15">
      <c r="A15" s="309"/>
      <c r="B15" s="311" t="s">
        <v>67</v>
      </c>
      <c r="C15" s="311"/>
      <c r="D15" s="311"/>
      <c r="E15" s="327">
        <v>263</v>
      </c>
      <c r="F15" s="327">
        <v>1115</v>
      </c>
      <c r="G15" s="329">
        <v>1735472</v>
      </c>
    </row>
    <row r="16" spans="1:7" s="226" customFormat="1" ht="18" customHeight="1" x14ac:dyDescent="0.15">
      <c r="A16" s="309"/>
      <c r="B16" s="311" t="s">
        <v>66</v>
      </c>
      <c r="C16" s="311"/>
      <c r="D16" s="311"/>
      <c r="E16" s="327">
        <v>594</v>
      </c>
      <c r="F16" s="327">
        <v>4882</v>
      </c>
      <c r="G16" s="329">
        <v>8572654</v>
      </c>
    </row>
    <row r="17" spans="1:7" s="226" customFormat="1" ht="18" customHeight="1" x14ac:dyDescent="0.15">
      <c r="A17" s="309"/>
      <c r="B17" s="311" t="s">
        <v>65</v>
      </c>
      <c r="C17" s="311"/>
      <c r="D17" s="311"/>
      <c r="E17" s="327">
        <v>282</v>
      </c>
      <c r="F17" s="327">
        <v>2062</v>
      </c>
      <c r="G17" s="329">
        <v>5988456</v>
      </c>
    </row>
    <row r="18" spans="1:7" s="226" customFormat="1" ht="18" customHeight="1" x14ac:dyDescent="0.4">
      <c r="A18" s="309"/>
      <c r="B18" s="336" t="s">
        <v>64</v>
      </c>
      <c r="C18" s="336"/>
      <c r="D18" s="336"/>
      <c r="E18" s="327">
        <v>721</v>
      </c>
      <c r="F18" s="327">
        <v>4528</v>
      </c>
      <c r="G18" s="329">
        <v>11632020</v>
      </c>
    </row>
    <row r="19" spans="1:7" s="226" customFormat="1" ht="18" customHeight="1" x14ac:dyDescent="0.15">
      <c r="A19" s="312"/>
      <c r="B19" s="319" t="s">
        <v>63</v>
      </c>
      <c r="C19" s="319"/>
      <c r="D19" s="319"/>
      <c r="E19" s="333">
        <v>86</v>
      </c>
      <c r="F19" s="333">
        <v>490</v>
      </c>
      <c r="G19" s="334">
        <v>872492</v>
      </c>
    </row>
    <row r="20" spans="1:7" x14ac:dyDescent="0.15">
      <c r="A20" s="247"/>
      <c r="D20" s="248"/>
    </row>
    <row r="21" spans="1:7" ht="13.5" customHeight="1" x14ac:dyDescent="0.15">
      <c r="D21" s="343" t="s">
        <v>62</v>
      </c>
      <c r="E21" s="343"/>
      <c r="F21" s="343"/>
      <c r="G21" s="343"/>
    </row>
    <row r="22" spans="1:7" x14ac:dyDescent="0.15">
      <c r="D22" s="343"/>
      <c r="E22" s="343"/>
      <c r="F22" s="343"/>
      <c r="G22" s="343"/>
    </row>
    <row r="23" spans="1:7" x14ac:dyDescent="0.15">
      <c r="D23" s="343"/>
      <c r="E23" s="343"/>
      <c r="F23" s="343"/>
      <c r="G23" s="343"/>
    </row>
    <row r="24" spans="1:7" x14ac:dyDescent="0.15">
      <c r="D24" s="320"/>
      <c r="E24" s="320"/>
      <c r="F24" s="320"/>
      <c r="G24" s="320"/>
    </row>
    <row r="25" spans="1:7" x14ac:dyDescent="0.15">
      <c r="D25" s="320"/>
      <c r="E25" s="320"/>
      <c r="F25" s="320"/>
      <c r="G25" s="320"/>
    </row>
  </sheetData>
  <mergeCells count="6">
    <mergeCell ref="D21:G23"/>
    <mergeCell ref="A1:G2"/>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35.625" style="219" customWidth="1"/>
    <col min="5" max="5" width="9" style="54" customWidth="1"/>
    <col min="6" max="6" width="12.625" style="54" customWidth="1"/>
    <col min="7" max="7" width="26.875" style="54" customWidth="1"/>
    <col min="8" max="16384" width="9" style="54"/>
  </cols>
  <sheetData>
    <row r="1" spans="1:7" ht="24" customHeight="1" x14ac:dyDescent="0.4">
      <c r="A1" s="344" t="s">
        <v>85</v>
      </c>
      <c r="B1" s="344"/>
      <c r="C1" s="344"/>
      <c r="D1" s="344"/>
      <c r="E1" s="344"/>
      <c r="F1" s="344"/>
      <c r="G1" s="344"/>
    </row>
    <row r="2" spans="1:7" ht="24" customHeight="1" x14ac:dyDescent="0.4">
      <c r="A2" s="344"/>
      <c r="B2" s="344"/>
      <c r="C2" s="344"/>
      <c r="D2" s="344"/>
      <c r="E2" s="344"/>
      <c r="F2" s="344"/>
      <c r="G2" s="344"/>
    </row>
    <row r="4" spans="1:7" ht="47.25" customHeight="1" x14ac:dyDescent="0.4">
      <c r="A4" s="345" t="s">
        <v>83</v>
      </c>
      <c r="B4" s="346"/>
      <c r="C4" s="346"/>
      <c r="D4" s="347"/>
      <c r="E4" s="301" t="s">
        <v>82</v>
      </c>
      <c r="F4" s="301" t="s">
        <v>81</v>
      </c>
      <c r="G4" s="301" t="s">
        <v>80</v>
      </c>
    </row>
    <row r="5" spans="1:7" s="226" customFormat="1" ht="15" customHeight="1" x14ac:dyDescent="0.15">
      <c r="A5" s="348" t="s">
        <v>79</v>
      </c>
      <c r="B5" s="349"/>
      <c r="C5" s="349"/>
      <c r="D5" s="349"/>
      <c r="E5" s="321">
        <v>2798</v>
      </c>
      <c r="F5" s="321">
        <v>22556</v>
      </c>
      <c r="G5" s="322">
        <v>95199136</v>
      </c>
    </row>
    <row r="6" spans="1:7" s="226" customFormat="1" ht="18" customHeight="1" x14ac:dyDescent="0.15">
      <c r="A6" s="350" t="s">
        <v>78</v>
      </c>
      <c r="B6" s="351"/>
      <c r="C6" s="351"/>
      <c r="D6" s="351"/>
      <c r="E6" s="323">
        <v>857</v>
      </c>
      <c r="F6" s="323">
        <v>8105</v>
      </c>
      <c r="G6" s="324">
        <v>63154317</v>
      </c>
    </row>
    <row r="7" spans="1:7" s="226" customFormat="1" ht="18" customHeight="1" x14ac:dyDescent="0.15">
      <c r="A7" s="325"/>
      <c r="B7" s="311" t="s">
        <v>77</v>
      </c>
      <c r="C7" s="326"/>
      <c r="D7" s="326"/>
      <c r="E7" s="327">
        <v>1</v>
      </c>
      <c r="F7" s="327">
        <v>32</v>
      </c>
      <c r="G7" s="328" t="s">
        <v>76</v>
      </c>
    </row>
    <row r="8" spans="1:7" s="226" customFormat="1" ht="18" customHeight="1" x14ac:dyDescent="0.15">
      <c r="A8" s="309"/>
      <c r="B8" s="311" t="s">
        <v>75</v>
      </c>
      <c r="C8" s="311"/>
      <c r="D8" s="311"/>
      <c r="E8" s="327">
        <v>47</v>
      </c>
      <c r="F8" s="327">
        <v>348</v>
      </c>
      <c r="G8" s="329">
        <v>701489</v>
      </c>
    </row>
    <row r="9" spans="1:7" ht="18" customHeight="1" x14ac:dyDescent="0.15">
      <c r="A9" s="309"/>
      <c r="B9" s="330" t="s">
        <v>74</v>
      </c>
      <c r="C9" s="311"/>
      <c r="D9" s="311"/>
      <c r="E9" s="327">
        <v>175</v>
      </c>
      <c r="F9" s="327">
        <v>1737</v>
      </c>
      <c r="G9" s="329">
        <v>22527177</v>
      </c>
    </row>
    <row r="10" spans="1:7" ht="18" customHeight="1" x14ac:dyDescent="0.15">
      <c r="A10" s="309"/>
      <c r="B10" s="330" t="s">
        <v>73</v>
      </c>
      <c r="C10" s="311"/>
      <c r="D10" s="311"/>
      <c r="E10" s="327">
        <v>182</v>
      </c>
      <c r="F10" s="327">
        <v>1474</v>
      </c>
      <c r="G10" s="329">
        <v>10300116</v>
      </c>
    </row>
    <row r="11" spans="1:7" s="226" customFormat="1" ht="18" customHeight="1" x14ac:dyDescent="0.15">
      <c r="A11" s="309"/>
      <c r="B11" s="311" t="s">
        <v>72</v>
      </c>
      <c r="C11" s="311"/>
      <c r="D11" s="311"/>
      <c r="E11" s="327">
        <v>265</v>
      </c>
      <c r="F11" s="327">
        <v>2696</v>
      </c>
      <c r="G11" s="329">
        <v>15137242</v>
      </c>
    </row>
    <row r="12" spans="1:7" ht="18" customHeight="1" x14ac:dyDescent="0.15">
      <c r="A12" s="312"/>
      <c r="B12" s="331" t="s">
        <v>71</v>
      </c>
      <c r="C12" s="332"/>
      <c r="D12" s="332"/>
      <c r="E12" s="333">
        <v>187</v>
      </c>
      <c r="F12" s="333">
        <v>1818</v>
      </c>
      <c r="G12" s="334">
        <v>14488293</v>
      </c>
    </row>
    <row r="13" spans="1:7" s="226" customFormat="1" ht="18" customHeight="1" x14ac:dyDescent="0.15">
      <c r="A13" s="350" t="s">
        <v>70</v>
      </c>
      <c r="B13" s="351"/>
      <c r="C13" s="351"/>
      <c r="D13" s="351"/>
      <c r="E13" s="323">
        <v>1941</v>
      </c>
      <c r="F13" s="323">
        <v>14451</v>
      </c>
      <c r="G13" s="324">
        <v>32044819</v>
      </c>
    </row>
    <row r="14" spans="1:7" s="226" customFormat="1" ht="18" customHeight="1" x14ac:dyDescent="0.15">
      <c r="A14" s="309"/>
      <c r="B14" s="311" t="s">
        <v>69</v>
      </c>
      <c r="C14" s="311"/>
      <c r="D14" s="311"/>
      <c r="E14" s="327">
        <v>15</v>
      </c>
      <c r="F14" s="327">
        <v>785</v>
      </c>
      <c r="G14" s="335">
        <v>2532249</v>
      </c>
    </row>
    <row r="15" spans="1:7" s="226" customFormat="1" ht="18" customHeight="1" x14ac:dyDescent="0.15">
      <c r="A15" s="309"/>
      <c r="B15" s="311" t="s">
        <v>67</v>
      </c>
      <c r="C15" s="311"/>
      <c r="D15" s="311"/>
      <c r="E15" s="327">
        <v>261</v>
      </c>
      <c r="F15" s="327">
        <v>1109</v>
      </c>
      <c r="G15" s="329">
        <v>1912452</v>
      </c>
    </row>
    <row r="16" spans="1:7" s="226" customFormat="1" ht="18" customHeight="1" x14ac:dyDescent="0.15">
      <c r="A16" s="309"/>
      <c r="B16" s="311" t="s">
        <v>66</v>
      </c>
      <c r="C16" s="311"/>
      <c r="D16" s="311"/>
      <c r="E16" s="327">
        <v>560</v>
      </c>
      <c r="F16" s="327">
        <v>5370</v>
      </c>
      <c r="G16" s="329">
        <v>7846429</v>
      </c>
    </row>
    <row r="17" spans="1:7" s="226" customFormat="1" ht="18" customHeight="1" x14ac:dyDescent="0.15">
      <c r="A17" s="309"/>
      <c r="B17" s="311" t="s">
        <v>65</v>
      </c>
      <c r="C17" s="311"/>
      <c r="D17" s="311"/>
      <c r="E17" s="327">
        <v>280</v>
      </c>
      <c r="F17" s="327">
        <v>2083</v>
      </c>
      <c r="G17" s="329">
        <v>6841507</v>
      </c>
    </row>
    <row r="18" spans="1:7" s="226" customFormat="1" ht="18" customHeight="1" x14ac:dyDescent="0.4">
      <c r="A18" s="309"/>
      <c r="B18" s="336" t="s">
        <v>64</v>
      </c>
      <c r="C18" s="336"/>
      <c r="D18" s="336"/>
      <c r="E18" s="327">
        <v>726</v>
      </c>
      <c r="F18" s="327">
        <v>4483</v>
      </c>
      <c r="G18" s="329">
        <v>11106643</v>
      </c>
    </row>
    <row r="19" spans="1:7" s="226" customFormat="1" ht="18" customHeight="1" x14ac:dyDescent="0.15">
      <c r="A19" s="312"/>
      <c r="B19" s="319" t="s">
        <v>63</v>
      </c>
      <c r="C19" s="319"/>
      <c r="D19" s="319"/>
      <c r="E19" s="333">
        <v>99</v>
      </c>
      <c r="F19" s="333">
        <v>621</v>
      </c>
      <c r="G19" s="334">
        <v>1805539</v>
      </c>
    </row>
    <row r="20" spans="1:7" x14ac:dyDescent="0.15">
      <c r="A20" s="247"/>
      <c r="D20" s="248"/>
    </row>
    <row r="21" spans="1:7" ht="13.5" customHeight="1" x14ac:dyDescent="0.15">
      <c r="D21" s="343" t="s">
        <v>62</v>
      </c>
      <c r="E21" s="343"/>
      <c r="F21" s="343"/>
      <c r="G21" s="343"/>
    </row>
    <row r="22" spans="1:7" x14ac:dyDescent="0.15">
      <c r="D22" s="343"/>
      <c r="E22" s="343"/>
      <c r="F22" s="343"/>
      <c r="G22" s="343"/>
    </row>
    <row r="23" spans="1:7" x14ac:dyDescent="0.15">
      <c r="D23" s="343"/>
      <c r="E23" s="343"/>
      <c r="F23" s="343"/>
      <c r="G23" s="343"/>
    </row>
    <row r="24" spans="1:7" x14ac:dyDescent="0.15">
      <c r="D24" s="320"/>
      <c r="E24" s="320"/>
      <c r="F24" s="320"/>
      <c r="G24" s="320"/>
    </row>
    <row r="25" spans="1:7" x14ac:dyDescent="0.15">
      <c r="D25" s="320"/>
      <c r="E25" s="320"/>
      <c r="F25" s="320"/>
      <c r="G25" s="320"/>
    </row>
  </sheetData>
  <mergeCells count="6">
    <mergeCell ref="D21:G23"/>
    <mergeCell ref="A1:G2"/>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35.625" style="219" customWidth="1"/>
    <col min="5" max="5" width="9" style="54" customWidth="1"/>
    <col min="6" max="6" width="12.625" style="54" customWidth="1"/>
    <col min="7" max="7" width="26.875" style="54" customWidth="1"/>
    <col min="8" max="16384" width="9" style="54"/>
  </cols>
  <sheetData>
    <row r="1" spans="1:7" ht="24" customHeight="1" x14ac:dyDescent="0.4">
      <c r="A1" s="352" t="s">
        <v>87</v>
      </c>
      <c r="B1" s="352"/>
      <c r="C1" s="352"/>
      <c r="D1" s="352"/>
      <c r="E1" s="352"/>
      <c r="F1" s="352"/>
      <c r="G1" s="352"/>
    </row>
    <row r="2" spans="1:7" ht="24" customHeight="1" x14ac:dyDescent="0.4">
      <c r="A2" s="352"/>
      <c r="B2" s="352"/>
      <c r="C2" s="352"/>
      <c r="D2" s="352"/>
      <c r="E2" s="352"/>
      <c r="F2" s="352"/>
      <c r="G2" s="352"/>
    </row>
    <row r="4" spans="1:7" ht="47.25" customHeight="1" x14ac:dyDescent="0.4">
      <c r="A4" s="345" t="s">
        <v>83</v>
      </c>
      <c r="B4" s="346"/>
      <c r="C4" s="346"/>
      <c r="D4" s="347"/>
      <c r="E4" s="301" t="s">
        <v>82</v>
      </c>
      <c r="F4" s="301" t="s">
        <v>86</v>
      </c>
      <c r="G4" s="301" t="s">
        <v>80</v>
      </c>
    </row>
    <row r="5" spans="1:7" s="226" customFormat="1" ht="15" customHeight="1" x14ac:dyDescent="0.15">
      <c r="A5" s="353" t="s">
        <v>79</v>
      </c>
      <c r="B5" s="354"/>
      <c r="C5" s="354"/>
      <c r="D5" s="354"/>
      <c r="E5" s="302">
        <v>2866</v>
      </c>
      <c r="F5" s="302">
        <v>23646</v>
      </c>
      <c r="G5" s="303">
        <v>103265761</v>
      </c>
    </row>
    <row r="6" spans="1:7" s="226" customFormat="1" ht="18" customHeight="1" x14ac:dyDescent="0.15">
      <c r="A6" s="355" t="s">
        <v>78</v>
      </c>
      <c r="B6" s="356"/>
      <c r="C6" s="356"/>
      <c r="D6" s="356"/>
      <c r="E6" s="227">
        <v>902</v>
      </c>
      <c r="F6" s="227">
        <v>9119</v>
      </c>
      <c r="G6" s="228">
        <v>71621576</v>
      </c>
    </row>
    <row r="7" spans="1:7" s="226" customFormat="1" ht="18" customHeight="1" x14ac:dyDescent="0.15">
      <c r="A7" s="304"/>
      <c r="B7" s="305" t="s">
        <v>77</v>
      </c>
      <c r="C7" s="306"/>
      <c r="D7" s="306"/>
      <c r="E7" s="232">
        <v>2</v>
      </c>
      <c r="F7" s="232">
        <v>39</v>
      </c>
      <c r="G7" s="307" t="s">
        <v>76</v>
      </c>
    </row>
    <row r="8" spans="1:7" s="226" customFormat="1" ht="18" customHeight="1" x14ac:dyDescent="0.15">
      <c r="A8" s="308"/>
      <c r="B8" s="305" t="s">
        <v>75</v>
      </c>
      <c r="C8" s="305"/>
      <c r="D8" s="305"/>
      <c r="E8" s="232">
        <v>43</v>
      </c>
      <c r="F8" s="232">
        <v>284</v>
      </c>
      <c r="G8" s="233">
        <v>672359</v>
      </c>
    </row>
    <row r="9" spans="1:7" ht="18" customHeight="1" x14ac:dyDescent="0.15">
      <c r="A9" s="309"/>
      <c r="B9" s="310" t="s">
        <v>74</v>
      </c>
      <c r="C9" s="311"/>
      <c r="D9" s="311"/>
      <c r="E9" s="232">
        <v>161</v>
      </c>
      <c r="F9" s="232">
        <v>1851</v>
      </c>
      <c r="G9" s="233">
        <v>24417973</v>
      </c>
    </row>
    <row r="10" spans="1:7" ht="18" customHeight="1" x14ac:dyDescent="0.15">
      <c r="A10" s="309"/>
      <c r="B10" s="310" t="s">
        <v>73</v>
      </c>
      <c r="C10" s="311"/>
      <c r="D10" s="311"/>
      <c r="E10" s="232">
        <v>188</v>
      </c>
      <c r="F10" s="232">
        <v>1637</v>
      </c>
      <c r="G10" s="233">
        <v>13030276</v>
      </c>
    </row>
    <row r="11" spans="1:7" s="226" customFormat="1" ht="18" customHeight="1" x14ac:dyDescent="0.15">
      <c r="A11" s="308"/>
      <c r="B11" s="305" t="s">
        <v>72</v>
      </c>
      <c r="C11" s="305"/>
      <c r="D11" s="305"/>
      <c r="E11" s="232">
        <v>308</v>
      </c>
      <c r="F11" s="232">
        <v>3166</v>
      </c>
      <c r="G11" s="233">
        <v>18083637</v>
      </c>
    </row>
    <row r="12" spans="1:7" ht="18" customHeight="1" x14ac:dyDescent="0.15">
      <c r="A12" s="312"/>
      <c r="B12" s="313" t="s">
        <v>71</v>
      </c>
      <c r="C12" s="314"/>
      <c r="D12" s="314"/>
      <c r="E12" s="241">
        <v>200</v>
      </c>
      <c r="F12" s="241">
        <v>2142</v>
      </c>
      <c r="G12" s="242">
        <v>15417331</v>
      </c>
    </row>
    <row r="13" spans="1:7" s="226" customFormat="1" ht="18" customHeight="1" x14ac:dyDescent="0.15">
      <c r="A13" s="355" t="s">
        <v>70</v>
      </c>
      <c r="B13" s="356"/>
      <c r="C13" s="356"/>
      <c r="D13" s="356"/>
      <c r="E13" s="227">
        <v>1964</v>
      </c>
      <c r="F13" s="227">
        <v>14527</v>
      </c>
      <c r="G13" s="228">
        <v>31644185</v>
      </c>
    </row>
    <row r="14" spans="1:7" s="226" customFormat="1" ht="18" customHeight="1" x14ac:dyDescent="0.15">
      <c r="A14" s="308"/>
      <c r="B14" s="305" t="s">
        <v>69</v>
      </c>
      <c r="C14" s="305"/>
      <c r="D14" s="305"/>
      <c r="E14" s="232">
        <v>14</v>
      </c>
      <c r="F14" s="232">
        <v>836</v>
      </c>
      <c r="G14" s="315">
        <v>2534010</v>
      </c>
    </row>
    <row r="15" spans="1:7" s="226" customFormat="1" ht="18" customHeight="1" x14ac:dyDescent="0.15">
      <c r="A15" s="308"/>
      <c r="B15" s="305" t="s">
        <v>67</v>
      </c>
      <c r="C15" s="305"/>
      <c r="D15" s="305"/>
      <c r="E15" s="232">
        <v>261</v>
      </c>
      <c r="F15" s="232">
        <v>1194</v>
      </c>
      <c r="G15" s="233">
        <v>1843336</v>
      </c>
    </row>
    <row r="16" spans="1:7" s="226" customFormat="1" ht="18" customHeight="1" x14ac:dyDescent="0.15">
      <c r="A16" s="308"/>
      <c r="B16" s="305" t="s">
        <v>66</v>
      </c>
      <c r="C16" s="305"/>
      <c r="D16" s="311"/>
      <c r="E16" s="232">
        <v>586</v>
      </c>
      <c r="F16" s="232">
        <v>4613</v>
      </c>
      <c r="G16" s="233">
        <v>7222396</v>
      </c>
    </row>
    <row r="17" spans="1:7" s="226" customFormat="1" ht="18" customHeight="1" x14ac:dyDescent="0.15">
      <c r="A17" s="308"/>
      <c r="B17" s="305" t="s">
        <v>65</v>
      </c>
      <c r="C17" s="305"/>
      <c r="D17" s="311"/>
      <c r="E17" s="232">
        <v>286</v>
      </c>
      <c r="F17" s="232">
        <v>2345</v>
      </c>
      <c r="G17" s="233">
        <v>7629135</v>
      </c>
    </row>
    <row r="18" spans="1:7" s="226" customFormat="1" ht="18" customHeight="1" x14ac:dyDescent="0.4">
      <c r="A18" s="308"/>
      <c r="B18" s="316" t="s">
        <v>64</v>
      </c>
      <c r="C18" s="316"/>
      <c r="D18" s="316"/>
      <c r="E18" s="232">
        <v>739</v>
      </c>
      <c r="F18" s="232">
        <v>4799</v>
      </c>
      <c r="G18" s="233">
        <v>11015556</v>
      </c>
    </row>
    <row r="19" spans="1:7" s="226" customFormat="1" ht="18" customHeight="1" x14ac:dyDescent="0.15">
      <c r="A19" s="317"/>
      <c r="B19" s="318" t="s">
        <v>63</v>
      </c>
      <c r="C19" s="318"/>
      <c r="D19" s="319"/>
      <c r="E19" s="241">
        <v>78</v>
      </c>
      <c r="F19" s="241">
        <v>740</v>
      </c>
      <c r="G19" s="242">
        <v>1399752</v>
      </c>
    </row>
    <row r="20" spans="1:7" x14ac:dyDescent="0.15">
      <c r="A20" s="247"/>
      <c r="D20" s="248"/>
    </row>
    <row r="21" spans="1:7" ht="13.5" customHeight="1" x14ac:dyDescent="0.15">
      <c r="D21" s="343" t="s">
        <v>62</v>
      </c>
      <c r="E21" s="343"/>
      <c r="F21" s="343"/>
      <c r="G21" s="343"/>
    </row>
    <row r="22" spans="1:7" x14ac:dyDescent="0.15">
      <c r="D22" s="343"/>
      <c r="E22" s="343"/>
      <c r="F22" s="343"/>
      <c r="G22" s="343"/>
    </row>
    <row r="23" spans="1:7" x14ac:dyDescent="0.15">
      <c r="D23" s="343"/>
      <c r="E23" s="343"/>
      <c r="F23" s="343"/>
      <c r="G23" s="343"/>
    </row>
    <row r="24" spans="1:7" x14ac:dyDescent="0.15">
      <c r="D24" s="320"/>
      <c r="E24" s="320"/>
      <c r="F24" s="320"/>
      <c r="G24" s="320"/>
    </row>
    <row r="25" spans="1:7" x14ac:dyDescent="0.15">
      <c r="D25" s="320"/>
      <c r="E25" s="320"/>
      <c r="F25" s="320"/>
      <c r="G25" s="320"/>
    </row>
  </sheetData>
  <mergeCells count="6">
    <mergeCell ref="D21:G23"/>
    <mergeCell ref="A1:G2"/>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70"/>
  <sheetViews>
    <sheetView zoomScaleNormal="100" workbookViewId="0"/>
  </sheetViews>
  <sheetFormatPr defaultRowHeight="13.5" x14ac:dyDescent="0.15"/>
  <cols>
    <col min="1" max="1" width="28.625" style="32" customWidth="1"/>
    <col min="2" max="2" width="9.625" style="32" customWidth="1"/>
    <col min="3" max="3" width="11.625" style="32" customWidth="1"/>
    <col min="4" max="5" width="9.625" style="32" customWidth="1"/>
    <col min="6" max="6" width="16.625" style="32" customWidth="1"/>
    <col min="7" max="7" width="10.625" style="32" customWidth="1"/>
    <col min="8" max="8" width="8.875" style="32" bestFit="1" customWidth="1"/>
    <col min="9" max="10" width="11.375" style="32" bestFit="1" customWidth="1"/>
    <col min="11" max="11" width="10.25" style="32" customWidth="1"/>
    <col min="12" max="12" width="19.625" style="32" customWidth="1"/>
    <col min="13" max="13" width="10.25" style="32" customWidth="1"/>
    <col min="14" max="16" width="13.25" style="32" customWidth="1"/>
    <col min="17" max="16384" width="9" style="32"/>
  </cols>
  <sheetData>
    <row r="1" spans="1:13" ht="24" customHeight="1" x14ac:dyDescent="0.15">
      <c r="A1" s="203" t="s">
        <v>115</v>
      </c>
    </row>
    <row r="2" spans="1:13" ht="9" customHeight="1" x14ac:dyDescent="0.2">
      <c r="A2" s="59"/>
    </row>
    <row r="3" spans="1:13" s="52" customFormat="1" x14ac:dyDescent="0.15">
      <c r="A3" s="30" t="s">
        <v>114</v>
      </c>
      <c r="G3" s="30"/>
      <c r="M3" s="58"/>
    </row>
    <row r="4" spans="1:13" s="52" customFormat="1" x14ac:dyDescent="0.15">
      <c r="A4" s="30"/>
      <c r="G4" s="30"/>
      <c r="M4" s="58" t="s">
        <v>113</v>
      </c>
    </row>
    <row r="5" spans="1:13" ht="6" customHeight="1" x14ac:dyDescent="0.15">
      <c r="A5" s="57"/>
      <c r="B5" s="52"/>
      <c r="C5" s="52"/>
      <c r="D5" s="52"/>
      <c r="E5" s="52"/>
      <c r="F5" s="52"/>
      <c r="G5" s="52"/>
      <c r="H5" s="52"/>
      <c r="I5" s="52"/>
      <c r="J5" s="52"/>
      <c r="K5" s="52"/>
      <c r="L5" s="56"/>
      <c r="M5" s="55"/>
    </row>
    <row r="6" spans="1:13" s="54" customFormat="1" ht="15" customHeight="1" x14ac:dyDescent="0.4">
      <c r="A6" s="357" t="s">
        <v>112</v>
      </c>
      <c r="B6" s="360" t="s">
        <v>111</v>
      </c>
      <c r="C6" s="361"/>
      <c r="D6" s="362"/>
      <c r="E6" s="360" t="s">
        <v>110</v>
      </c>
      <c r="F6" s="361"/>
      <c r="G6" s="362"/>
      <c r="H6" s="363" t="s">
        <v>109</v>
      </c>
      <c r="I6" s="360" t="s">
        <v>108</v>
      </c>
      <c r="J6" s="361"/>
      <c r="K6" s="362"/>
      <c r="L6" s="371" t="s">
        <v>107</v>
      </c>
      <c r="M6" s="366" t="s">
        <v>106</v>
      </c>
    </row>
    <row r="7" spans="1:13" s="54" customFormat="1" ht="15" customHeight="1" x14ac:dyDescent="0.4">
      <c r="A7" s="358"/>
      <c r="B7" s="363" t="s">
        <v>56</v>
      </c>
      <c r="C7" s="363" t="s">
        <v>105</v>
      </c>
      <c r="D7" s="363" t="s">
        <v>104</v>
      </c>
      <c r="E7" s="363" t="s">
        <v>56</v>
      </c>
      <c r="F7" s="369" t="s">
        <v>103</v>
      </c>
      <c r="G7" s="363" t="s">
        <v>102</v>
      </c>
      <c r="H7" s="364"/>
      <c r="I7" s="363" t="s">
        <v>101</v>
      </c>
      <c r="J7" s="363" t="s">
        <v>100</v>
      </c>
      <c r="K7" s="363" t="s">
        <v>99</v>
      </c>
      <c r="L7" s="372"/>
      <c r="M7" s="367"/>
    </row>
    <row r="8" spans="1:13" s="54" customFormat="1" ht="15" customHeight="1" x14ac:dyDescent="0.4">
      <c r="A8" s="359"/>
      <c r="B8" s="365"/>
      <c r="C8" s="365"/>
      <c r="D8" s="365"/>
      <c r="E8" s="365"/>
      <c r="F8" s="370"/>
      <c r="G8" s="365"/>
      <c r="H8" s="365"/>
      <c r="I8" s="365"/>
      <c r="J8" s="365"/>
      <c r="K8" s="365"/>
      <c r="L8" s="373"/>
      <c r="M8" s="368"/>
    </row>
    <row r="9" spans="1:13" x14ac:dyDescent="0.15">
      <c r="A9" s="52"/>
      <c r="B9" s="53"/>
      <c r="C9" s="52"/>
      <c r="D9" s="52"/>
      <c r="E9" s="52"/>
      <c r="F9" s="52"/>
      <c r="G9" s="52"/>
      <c r="H9" s="52"/>
      <c r="I9" s="52"/>
      <c r="J9" s="52"/>
      <c r="K9" s="52"/>
      <c r="L9" s="52"/>
      <c r="M9" s="52"/>
    </row>
    <row r="10" spans="1:13" x14ac:dyDescent="0.15">
      <c r="A10" s="44" t="s">
        <v>98</v>
      </c>
      <c r="B10" s="49">
        <f t="shared" ref="B10:M10" si="0">SUM(B12:B18)</f>
        <v>4988</v>
      </c>
      <c r="C10" s="48">
        <f t="shared" si="0"/>
        <v>2758</v>
      </c>
      <c r="D10" s="48">
        <f t="shared" si="0"/>
        <v>2230</v>
      </c>
      <c r="E10" s="48">
        <f t="shared" si="0"/>
        <v>33870</v>
      </c>
      <c r="F10" s="48">
        <f t="shared" si="0"/>
        <v>3661</v>
      </c>
      <c r="G10" s="48">
        <f t="shared" si="0"/>
        <v>30209</v>
      </c>
      <c r="H10" s="48">
        <f t="shared" si="0"/>
        <v>309810</v>
      </c>
      <c r="I10" s="48">
        <f t="shared" si="0"/>
        <v>150237751</v>
      </c>
      <c r="J10" s="47">
        <f t="shared" si="0"/>
        <v>114688257</v>
      </c>
      <c r="K10" s="48">
        <f t="shared" si="0"/>
        <v>35549494</v>
      </c>
      <c r="L10" s="48">
        <f t="shared" si="0"/>
        <v>2693932</v>
      </c>
      <c r="M10" s="48">
        <f t="shared" si="0"/>
        <v>8260270</v>
      </c>
    </row>
    <row r="11" spans="1:13" ht="3.95" customHeight="1" x14ac:dyDescent="0.15">
      <c r="A11" s="44"/>
      <c r="B11" s="46"/>
      <c r="C11" s="45"/>
      <c r="D11" s="45"/>
      <c r="E11" s="45"/>
      <c r="F11" s="45"/>
      <c r="G11" s="45"/>
      <c r="H11" s="45"/>
      <c r="I11" s="45"/>
      <c r="J11" s="45"/>
      <c r="K11" s="45"/>
      <c r="L11" s="45"/>
      <c r="M11" s="45"/>
    </row>
    <row r="12" spans="1:13" x14ac:dyDescent="0.15">
      <c r="A12" s="43" t="s">
        <v>92</v>
      </c>
      <c r="B12" s="46">
        <v>1431</v>
      </c>
      <c r="C12" s="45">
        <v>1244</v>
      </c>
      <c r="D12" s="45">
        <v>187</v>
      </c>
      <c r="E12" s="45">
        <v>15546</v>
      </c>
      <c r="F12" s="45">
        <v>333</v>
      </c>
      <c r="G12" s="45">
        <v>15213</v>
      </c>
      <c r="H12" s="50" t="s">
        <v>35</v>
      </c>
      <c r="I12" s="45">
        <v>115597775</v>
      </c>
      <c r="J12" s="45">
        <v>114081559</v>
      </c>
      <c r="K12" s="45">
        <v>1516216</v>
      </c>
      <c r="L12" s="45">
        <v>1583225</v>
      </c>
      <c r="M12" s="45">
        <v>4489529</v>
      </c>
    </row>
    <row r="13" spans="1:13" x14ac:dyDescent="0.15">
      <c r="A13" s="43" t="s">
        <v>91</v>
      </c>
      <c r="B13" s="46">
        <v>9</v>
      </c>
      <c r="C13" s="45">
        <v>6</v>
      </c>
      <c r="D13" s="45">
        <v>3</v>
      </c>
      <c r="E13" s="45">
        <v>920</v>
      </c>
      <c r="F13" s="52">
        <v>6</v>
      </c>
      <c r="G13" s="45">
        <v>914</v>
      </c>
      <c r="H13" s="45">
        <v>41313</v>
      </c>
      <c r="I13" s="45">
        <v>3868363</v>
      </c>
      <c r="J13" s="50" t="s">
        <v>35</v>
      </c>
      <c r="K13" s="45">
        <v>3868363</v>
      </c>
      <c r="L13" s="45">
        <v>55</v>
      </c>
      <c r="M13" s="45">
        <v>402830</v>
      </c>
    </row>
    <row r="14" spans="1:13" x14ac:dyDescent="0.15">
      <c r="A14" s="43" t="s">
        <v>90</v>
      </c>
      <c r="B14" s="46">
        <v>576</v>
      </c>
      <c r="C14" s="45">
        <v>330</v>
      </c>
      <c r="D14" s="45">
        <v>246</v>
      </c>
      <c r="E14" s="45">
        <v>1993</v>
      </c>
      <c r="F14" s="45">
        <v>363</v>
      </c>
      <c r="G14" s="45">
        <v>1630</v>
      </c>
      <c r="H14" s="45">
        <v>62673</v>
      </c>
      <c r="I14" s="45">
        <v>3240366</v>
      </c>
      <c r="J14" s="45">
        <v>14238</v>
      </c>
      <c r="K14" s="45">
        <v>3226128</v>
      </c>
      <c r="L14" s="45">
        <v>26649</v>
      </c>
      <c r="M14" s="45">
        <v>772426</v>
      </c>
    </row>
    <row r="15" spans="1:13" x14ac:dyDescent="0.15">
      <c r="A15" s="43" t="s">
        <v>89</v>
      </c>
      <c r="B15" s="46">
        <v>1306</v>
      </c>
      <c r="C15" s="45">
        <v>368</v>
      </c>
      <c r="D15" s="45">
        <v>938</v>
      </c>
      <c r="E15" s="45">
        <v>7094</v>
      </c>
      <c r="F15" s="45">
        <v>1617</v>
      </c>
      <c r="G15" s="45">
        <v>5477</v>
      </c>
      <c r="H15" s="45">
        <v>89174</v>
      </c>
      <c r="I15" s="45">
        <v>10241769</v>
      </c>
      <c r="J15" s="45">
        <v>63448</v>
      </c>
      <c r="K15" s="45">
        <v>10178321</v>
      </c>
      <c r="L15" s="45">
        <v>69615</v>
      </c>
      <c r="M15" s="45">
        <v>410520</v>
      </c>
    </row>
    <row r="16" spans="1:13" x14ac:dyDescent="0.15">
      <c r="A16" s="43" t="s">
        <v>50</v>
      </c>
      <c r="B16" s="46">
        <v>233</v>
      </c>
      <c r="C16" s="45">
        <v>115</v>
      </c>
      <c r="D16" s="45">
        <v>118</v>
      </c>
      <c r="E16" s="45">
        <v>1790</v>
      </c>
      <c r="F16" s="45">
        <v>179</v>
      </c>
      <c r="G16" s="45">
        <v>1611</v>
      </c>
      <c r="H16" s="45">
        <v>8299</v>
      </c>
      <c r="I16" s="45">
        <v>5559825</v>
      </c>
      <c r="J16" s="45">
        <v>318841</v>
      </c>
      <c r="K16" s="45">
        <v>5240984</v>
      </c>
      <c r="L16" s="45">
        <v>619766</v>
      </c>
      <c r="M16" s="45">
        <v>437817</v>
      </c>
    </row>
    <row r="17" spans="1:13" x14ac:dyDescent="0.15">
      <c r="A17" s="43" t="s">
        <v>88</v>
      </c>
      <c r="B17" s="46">
        <v>326</v>
      </c>
      <c r="C17" s="45">
        <v>137</v>
      </c>
      <c r="D17" s="45">
        <v>189</v>
      </c>
      <c r="E17" s="45">
        <v>1390</v>
      </c>
      <c r="F17" s="45">
        <v>322</v>
      </c>
      <c r="G17" s="45">
        <v>1068</v>
      </c>
      <c r="H17" s="45">
        <v>50427</v>
      </c>
      <c r="I17" s="45">
        <v>2909323</v>
      </c>
      <c r="J17" s="45">
        <v>21159</v>
      </c>
      <c r="K17" s="45">
        <v>2888164</v>
      </c>
      <c r="L17" s="45">
        <v>62154</v>
      </c>
      <c r="M17" s="45">
        <v>508998</v>
      </c>
    </row>
    <row r="18" spans="1:13" x14ac:dyDescent="0.15">
      <c r="A18" s="43" t="s">
        <v>48</v>
      </c>
      <c r="B18" s="46">
        <v>1107</v>
      </c>
      <c r="C18" s="45">
        <v>558</v>
      </c>
      <c r="D18" s="45">
        <v>549</v>
      </c>
      <c r="E18" s="45">
        <v>5137</v>
      </c>
      <c r="F18" s="45">
        <v>841</v>
      </c>
      <c r="G18" s="45">
        <v>4296</v>
      </c>
      <c r="H18" s="45">
        <v>57924</v>
      </c>
      <c r="I18" s="45">
        <v>8820330</v>
      </c>
      <c r="J18" s="45">
        <v>189012</v>
      </c>
      <c r="K18" s="45">
        <v>8631318</v>
      </c>
      <c r="L18" s="45">
        <v>332468</v>
      </c>
      <c r="M18" s="45">
        <v>1238150</v>
      </c>
    </row>
    <row r="19" spans="1:13" ht="11.25" customHeight="1" x14ac:dyDescent="0.15">
      <c r="A19" s="51"/>
      <c r="B19" s="46"/>
      <c r="C19" s="45"/>
      <c r="D19" s="45"/>
      <c r="E19" s="45"/>
      <c r="F19" s="45"/>
      <c r="G19" s="45"/>
      <c r="H19" s="45"/>
      <c r="I19" s="45"/>
      <c r="J19" s="45"/>
      <c r="K19" s="45"/>
      <c r="L19" s="45"/>
      <c r="M19" s="45"/>
    </row>
    <row r="20" spans="1:13" x14ac:dyDescent="0.15">
      <c r="A20" s="44" t="s">
        <v>97</v>
      </c>
      <c r="B20" s="49">
        <f>SUM(B22:B28)</f>
        <v>4566</v>
      </c>
      <c r="C20" s="47">
        <v>2620</v>
      </c>
      <c r="D20" s="47">
        <v>1946</v>
      </c>
      <c r="E20" s="48">
        <f>SUM(E22:E28)</f>
        <v>30768</v>
      </c>
      <c r="F20" s="50" t="s">
        <v>46</v>
      </c>
      <c r="G20" s="50" t="s">
        <v>46</v>
      </c>
      <c r="H20" s="48">
        <f t="shared" ref="H20:M20" si="1">SUM(H22:H28)</f>
        <v>342545</v>
      </c>
      <c r="I20" s="48">
        <f t="shared" si="1"/>
        <v>126807630</v>
      </c>
      <c r="J20" s="48">
        <f t="shared" si="1"/>
        <v>89331216</v>
      </c>
      <c r="K20" s="48">
        <f t="shared" si="1"/>
        <v>37476414</v>
      </c>
      <c r="L20" s="48">
        <f t="shared" si="1"/>
        <v>2834509</v>
      </c>
      <c r="M20" s="48">
        <f t="shared" si="1"/>
        <v>8169452</v>
      </c>
    </row>
    <row r="21" spans="1:13" ht="3.95" customHeight="1" x14ac:dyDescent="0.15">
      <c r="A21" s="44"/>
      <c r="B21" s="46"/>
      <c r="C21" s="45"/>
      <c r="D21" s="45"/>
      <c r="E21" s="45"/>
      <c r="F21" s="45"/>
      <c r="G21" s="45"/>
      <c r="H21" s="45"/>
      <c r="I21" s="45"/>
      <c r="J21" s="45"/>
      <c r="K21" s="45"/>
      <c r="L21" s="45"/>
      <c r="M21" s="45"/>
    </row>
    <row r="22" spans="1:13" x14ac:dyDescent="0.15">
      <c r="A22" s="43" t="s">
        <v>92</v>
      </c>
      <c r="B22" s="46">
        <v>1277</v>
      </c>
      <c r="C22" s="50" t="s">
        <v>46</v>
      </c>
      <c r="D22" s="50" t="s">
        <v>46</v>
      </c>
      <c r="E22" s="45">
        <v>13447</v>
      </c>
      <c r="F22" s="50" t="s">
        <v>46</v>
      </c>
      <c r="G22" s="50" t="s">
        <v>46</v>
      </c>
      <c r="H22" s="50" t="s">
        <v>46</v>
      </c>
      <c r="I22" s="50">
        <v>90382059</v>
      </c>
      <c r="J22" s="45">
        <v>88479595</v>
      </c>
      <c r="K22" s="45">
        <v>1902464</v>
      </c>
      <c r="L22" s="45">
        <v>1550049</v>
      </c>
      <c r="M22" s="45">
        <v>4336708</v>
      </c>
    </row>
    <row r="23" spans="1:13" x14ac:dyDescent="0.15">
      <c r="A23" s="43" t="s">
        <v>91</v>
      </c>
      <c r="B23" s="46">
        <v>11</v>
      </c>
      <c r="C23" s="50" t="s">
        <v>46</v>
      </c>
      <c r="D23" s="50" t="s">
        <v>46</v>
      </c>
      <c r="E23" s="45">
        <v>1449</v>
      </c>
      <c r="F23" s="50" t="s">
        <v>46</v>
      </c>
      <c r="G23" s="50" t="s">
        <v>46</v>
      </c>
      <c r="H23" s="45">
        <v>64033</v>
      </c>
      <c r="I23" s="45">
        <v>4952759</v>
      </c>
      <c r="J23" s="50" t="s">
        <v>46</v>
      </c>
      <c r="K23" s="45">
        <v>4952759</v>
      </c>
      <c r="L23" s="45">
        <v>26038</v>
      </c>
      <c r="M23" s="45">
        <v>507746</v>
      </c>
    </row>
    <row r="24" spans="1:13" x14ac:dyDescent="0.15">
      <c r="A24" s="43" t="s">
        <v>90</v>
      </c>
      <c r="B24" s="46">
        <v>511</v>
      </c>
      <c r="C24" s="50" t="s">
        <v>46</v>
      </c>
      <c r="D24" s="50" t="s">
        <v>46</v>
      </c>
      <c r="E24" s="45">
        <v>1685</v>
      </c>
      <c r="F24" s="50" t="s">
        <v>46</v>
      </c>
      <c r="G24" s="50" t="s">
        <v>46</v>
      </c>
      <c r="H24" s="45">
        <v>51059</v>
      </c>
      <c r="I24" s="45">
        <v>3003302</v>
      </c>
      <c r="J24" s="45">
        <v>26673</v>
      </c>
      <c r="K24" s="45">
        <v>2976629</v>
      </c>
      <c r="L24" s="45">
        <v>37558</v>
      </c>
      <c r="M24" s="45">
        <v>679870</v>
      </c>
    </row>
    <row r="25" spans="1:13" x14ac:dyDescent="0.15">
      <c r="A25" s="43" t="s">
        <v>89</v>
      </c>
      <c r="B25" s="46">
        <v>1167</v>
      </c>
      <c r="C25" s="50" t="s">
        <v>46</v>
      </c>
      <c r="D25" s="50" t="s">
        <v>46</v>
      </c>
      <c r="E25" s="45">
        <v>5855</v>
      </c>
      <c r="F25" s="50" t="s">
        <v>46</v>
      </c>
      <c r="G25" s="50" t="s">
        <v>46</v>
      </c>
      <c r="H25" s="45">
        <v>87265</v>
      </c>
      <c r="I25" s="45">
        <v>9415272</v>
      </c>
      <c r="J25" s="45">
        <v>47109</v>
      </c>
      <c r="K25" s="45">
        <v>9368163</v>
      </c>
      <c r="L25" s="45">
        <v>59681</v>
      </c>
      <c r="M25" s="45">
        <v>352244</v>
      </c>
    </row>
    <row r="26" spans="1:13" x14ac:dyDescent="0.15">
      <c r="A26" s="43" t="s">
        <v>50</v>
      </c>
      <c r="B26" s="46">
        <v>215</v>
      </c>
      <c r="C26" s="50" t="s">
        <v>46</v>
      </c>
      <c r="D26" s="50" t="s">
        <v>46</v>
      </c>
      <c r="E26" s="45">
        <v>1670</v>
      </c>
      <c r="F26" s="50" t="s">
        <v>46</v>
      </c>
      <c r="G26" s="50" t="s">
        <v>46</v>
      </c>
      <c r="H26" s="45">
        <v>10296</v>
      </c>
      <c r="I26" s="45">
        <v>5832362</v>
      </c>
      <c r="J26" s="45">
        <v>325821</v>
      </c>
      <c r="K26" s="45">
        <v>5506541</v>
      </c>
      <c r="L26" s="45">
        <v>734144</v>
      </c>
      <c r="M26" s="45">
        <v>407890</v>
      </c>
    </row>
    <row r="27" spans="1:13" x14ac:dyDescent="0.15">
      <c r="A27" s="43" t="s">
        <v>88</v>
      </c>
      <c r="B27" s="46">
        <v>318</v>
      </c>
      <c r="C27" s="50" t="s">
        <v>46</v>
      </c>
      <c r="D27" s="50" t="s">
        <v>46</v>
      </c>
      <c r="E27" s="45">
        <v>1466</v>
      </c>
      <c r="F27" s="50" t="s">
        <v>46</v>
      </c>
      <c r="G27" s="50" t="s">
        <v>46</v>
      </c>
      <c r="H27" s="45">
        <v>59345</v>
      </c>
      <c r="I27" s="45">
        <v>3564696</v>
      </c>
      <c r="J27" s="45">
        <v>112915</v>
      </c>
      <c r="K27" s="45">
        <v>3451781</v>
      </c>
      <c r="L27" s="45">
        <v>110523</v>
      </c>
      <c r="M27" s="45">
        <v>629011</v>
      </c>
    </row>
    <row r="28" spans="1:13" x14ac:dyDescent="0.15">
      <c r="A28" s="43" t="s">
        <v>48</v>
      </c>
      <c r="B28" s="46">
        <v>1067</v>
      </c>
      <c r="C28" s="50" t="s">
        <v>46</v>
      </c>
      <c r="D28" s="50" t="s">
        <v>46</v>
      </c>
      <c r="E28" s="45">
        <v>5196</v>
      </c>
      <c r="F28" s="50" t="s">
        <v>46</v>
      </c>
      <c r="G28" s="50" t="s">
        <v>46</v>
      </c>
      <c r="H28" s="45">
        <v>70547</v>
      </c>
      <c r="I28" s="45">
        <v>9657180</v>
      </c>
      <c r="J28" s="45">
        <v>339103</v>
      </c>
      <c r="K28" s="45">
        <v>9318077</v>
      </c>
      <c r="L28" s="45">
        <v>316516</v>
      </c>
      <c r="M28" s="45">
        <v>1255983</v>
      </c>
    </row>
    <row r="29" spans="1:13" ht="9" customHeight="1" x14ac:dyDescent="0.15">
      <c r="A29" s="43"/>
      <c r="B29" s="46"/>
      <c r="C29" s="50"/>
      <c r="D29" s="50"/>
      <c r="E29" s="45"/>
      <c r="F29" s="50"/>
      <c r="G29" s="50"/>
      <c r="H29" s="45"/>
      <c r="I29" s="45"/>
      <c r="J29" s="45"/>
      <c r="K29" s="45"/>
      <c r="L29" s="45"/>
      <c r="M29" s="45"/>
    </row>
    <row r="30" spans="1:13" x14ac:dyDescent="0.15">
      <c r="A30" s="44" t="s">
        <v>96</v>
      </c>
      <c r="B30" s="49">
        <f>SUM(B32:B38)</f>
        <v>4665</v>
      </c>
      <c r="C30" s="48">
        <v>2777</v>
      </c>
      <c r="D30" s="48">
        <v>1888</v>
      </c>
      <c r="E30" s="48">
        <f>SUM(E32:E38)</f>
        <v>33843</v>
      </c>
      <c r="F30" s="50" t="s">
        <v>46</v>
      </c>
      <c r="G30" s="50" t="s">
        <v>46</v>
      </c>
      <c r="H30" s="48">
        <f>SUM(H32:H38)</f>
        <v>354519</v>
      </c>
      <c r="I30" s="48">
        <f>SUM(I32:I38)</f>
        <v>125086112</v>
      </c>
      <c r="J30" s="48">
        <f>SUM(J32:J38)</f>
        <v>88636915</v>
      </c>
      <c r="K30" s="48">
        <f>SUM(K32:K38)</f>
        <v>36449197</v>
      </c>
      <c r="L30" s="48">
        <f>SUM(L32:L38)</f>
        <v>2555687</v>
      </c>
      <c r="M30" s="50" t="s">
        <v>46</v>
      </c>
    </row>
    <row r="31" spans="1:13" ht="3.95" customHeight="1" x14ac:dyDescent="0.15">
      <c r="A31" s="44"/>
      <c r="B31" s="46"/>
      <c r="C31" s="45"/>
      <c r="D31" s="45"/>
      <c r="E31" s="45"/>
      <c r="F31" s="45"/>
      <c r="G31" s="45"/>
      <c r="H31" s="45"/>
      <c r="I31" s="45"/>
      <c r="J31" s="45"/>
      <c r="K31" s="45"/>
      <c r="L31" s="45"/>
      <c r="M31" s="45"/>
    </row>
    <row r="32" spans="1:13" x14ac:dyDescent="0.15">
      <c r="A32" s="43" t="s">
        <v>92</v>
      </c>
      <c r="B32" s="46">
        <v>1369</v>
      </c>
      <c r="C32" s="50" t="s">
        <v>46</v>
      </c>
      <c r="D32" s="50" t="s">
        <v>46</v>
      </c>
      <c r="E32" s="45">
        <v>14557</v>
      </c>
      <c r="F32" s="50" t="s">
        <v>46</v>
      </c>
      <c r="G32" s="50" t="s">
        <v>46</v>
      </c>
      <c r="H32" s="50" t="s">
        <v>46</v>
      </c>
      <c r="I32" s="45">
        <v>90285714</v>
      </c>
      <c r="J32" s="45">
        <v>87846489</v>
      </c>
      <c r="K32" s="45">
        <v>2439225</v>
      </c>
      <c r="L32" s="45">
        <v>1320111</v>
      </c>
      <c r="M32" s="50" t="s">
        <v>46</v>
      </c>
    </row>
    <row r="33" spans="1:13" x14ac:dyDescent="0.15">
      <c r="A33" s="43" t="s">
        <v>91</v>
      </c>
      <c r="B33" s="46">
        <v>9</v>
      </c>
      <c r="C33" s="50" t="s">
        <v>46</v>
      </c>
      <c r="D33" s="50" t="s">
        <v>46</v>
      </c>
      <c r="E33" s="45">
        <v>1283</v>
      </c>
      <c r="F33" s="50" t="s">
        <v>46</v>
      </c>
      <c r="G33" s="50" t="s">
        <v>46</v>
      </c>
      <c r="H33" s="45">
        <v>50818</v>
      </c>
      <c r="I33" s="45">
        <v>3452894</v>
      </c>
      <c r="J33" s="50" t="s">
        <v>46</v>
      </c>
      <c r="K33" s="45">
        <v>3452894</v>
      </c>
      <c r="L33" s="45">
        <v>7639</v>
      </c>
      <c r="M33" s="50" t="s">
        <v>46</v>
      </c>
    </row>
    <row r="34" spans="1:13" x14ac:dyDescent="0.15">
      <c r="A34" s="43" t="s">
        <v>90</v>
      </c>
      <c r="B34" s="46">
        <v>530</v>
      </c>
      <c r="C34" s="50" t="s">
        <v>46</v>
      </c>
      <c r="D34" s="50" t="s">
        <v>46</v>
      </c>
      <c r="E34" s="45">
        <v>2126</v>
      </c>
      <c r="F34" s="50" t="s">
        <v>46</v>
      </c>
      <c r="G34" s="50" t="s">
        <v>46</v>
      </c>
      <c r="H34" s="45">
        <v>69652</v>
      </c>
      <c r="I34" s="45">
        <v>3791839</v>
      </c>
      <c r="J34" s="45">
        <v>20751</v>
      </c>
      <c r="K34" s="45">
        <v>3771088</v>
      </c>
      <c r="L34" s="45">
        <v>13953</v>
      </c>
      <c r="M34" s="50" t="s">
        <v>46</v>
      </c>
    </row>
    <row r="35" spans="1:13" x14ac:dyDescent="0.15">
      <c r="A35" s="43" t="s">
        <v>89</v>
      </c>
      <c r="B35" s="46">
        <v>1038</v>
      </c>
      <c r="C35" s="50" t="s">
        <v>46</v>
      </c>
      <c r="D35" s="50" t="s">
        <v>46</v>
      </c>
      <c r="E35" s="45">
        <v>6412</v>
      </c>
      <c r="F35" s="50" t="s">
        <v>46</v>
      </c>
      <c r="G35" s="50" t="s">
        <v>46</v>
      </c>
      <c r="H35" s="45">
        <v>89275</v>
      </c>
      <c r="I35" s="45">
        <v>9548229</v>
      </c>
      <c r="J35" s="45">
        <v>74051</v>
      </c>
      <c r="K35" s="45">
        <v>9474178</v>
      </c>
      <c r="L35" s="45">
        <v>49645</v>
      </c>
      <c r="M35" s="50" t="s">
        <v>46</v>
      </c>
    </row>
    <row r="36" spans="1:13" x14ac:dyDescent="0.15">
      <c r="A36" s="43" t="s">
        <v>50</v>
      </c>
      <c r="B36" s="46">
        <v>230</v>
      </c>
      <c r="C36" s="50" t="s">
        <v>46</v>
      </c>
      <c r="D36" s="50" t="s">
        <v>46</v>
      </c>
      <c r="E36" s="45">
        <v>1742</v>
      </c>
      <c r="F36" s="50" t="s">
        <v>46</v>
      </c>
      <c r="G36" s="50" t="s">
        <v>46</v>
      </c>
      <c r="H36" s="45">
        <v>10390</v>
      </c>
      <c r="I36" s="45">
        <v>5055065</v>
      </c>
      <c r="J36" s="45">
        <v>300376</v>
      </c>
      <c r="K36" s="45">
        <v>4754689</v>
      </c>
      <c r="L36" s="45">
        <v>837252</v>
      </c>
      <c r="M36" s="50" t="s">
        <v>46</v>
      </c>
    </row>
    <row r="37" spans="1:13" x14ac:dyDescent="0.15">
      <c r="A37" s="43" t="s">
        <v>88</v>
      </c>
      <c r="B37" s="46">
        <v>307</v>
      </c>
      <c r="C37" s="50" t="s">
        <v>46</v>
      </c>
      <c r="D37" s="50" t="s">
        <v>46</v>
      </c>
      <c r="E37" s="45">
        <v>1489</v>
      </c>
      <c r="F37" s="50" t="s">
        <v>46</v>
      </c>
      <c r="G37" s="50" t="s">
        <v>46</v>
      </c>
      <c r="H37" s="45">
        <v>49110</v>
      </c>
      <c r="I37" s="45">
        <v>3219045</v>
      </c>
      <c r="J37" s="45">
        <v>60388</v>
      </c>
      <c r="K37" s="45">
        <v>3158657</v>
      </c>
      <c r="L37" s="45">
        <v>18266</v>
      </c>
      <c r="M37" s="50" t="s">
        <v>46</v>
      </c>
    </row>
    <row r="38" spans="1:13" x14ac:dyDescent="0.15">
      <c r="A38" s="43" t="s">
        <v>48</v>
      </c>
      <c r="B38" s="46">
        <v>1182</v>
      </c>
      <c r="C38" s="50" t="s">
        <v>46</v>
      </c>
      <c r="D38" s="50" t="s">
        <v>46</v>
      </c>
      <c r="E38" s="45">
        <v>6234</v>
      </c>
      <c r="F38" s="50" t="s">
        <v>46</v>
      </c>
      <c r="G38" s="50" t="s">
        <v>46</v>
      </c>
      <c r="H38" s="45">
        <v>85274</v>
      </c>
      <c r="I38" s="45">
        <v>9733326</v>
      </c>
      <c r="J38" s="45">
        <v>334860</v>
      </c>
      <c r="K38" s="45">
        <v>9398466</v>
      </c>
      <c r="L38" s="45">
        <v>308821</v>
      </c>
      <c r="M38" s="50" t="s">
        <v>46</v>
      </c>
    </row>
    <row r="39" spans="1:13" ht="8.25" customHeight="1" x14ac:dyDescent="0.15">
      <c r="A39" s="43"/>
      <c r="B39" s="46"/>
      <c r="C39" s="50"/>
      <c r="D39" s="50"/>
      <c r="E39" s="45"/>
      <c r="F39" s="50"/>
      <c r="G39" s="50"/>
      <c r="H39" s="45"/>
      <c r="I39" s="45"/>
      <c r="J39" s="45"/>
      <c r="K39" s="45"/>
      <c r="L39" s="45"/>
      <c r="M39" s="50"/>
    </row>
    <row r="40" spans="1:13" x14ac:dyDescent="0.15">
      <c r="A40" s="44" t="s">
        <v>95</v>
      </c>
      <c r="B40" s="49">
        <f>SUM(B42:B48)</f>
        <v>4372</v>
      </c>
      <c r="C40" s="48">
        <v>2637</v>
      </c>
      <c r="D40" s="48">
        <v>1735</v>
      </c>
      <c r="E40" s="48">
        <f>SUM(E42:E48)</f>
        <v>32542</v>
      </c>
      <c r="F40" s="47">
        <v>6032</v>
      </c>
      <c r="G40" s="47">
        <v>26510</v>
      </c>
      <c r="H40" s="48">
        <f t="shared" ref="H40:M40" si="2">SUM(H42:H48)</f>
        <v>410206</v>
      </c>
      <c r="I40" s="48">
        <f t="shared" si="2"/>
        <v>125028551</v>
      </c>
      <c r="J40" s="48">
        <f t="shared" si="2"/>
        <v>89560132</v>
      </c>
      <c r="K40" s="48">
        <f t="shared" si="2"/>
        <v>35468419</v>
      </c>
      <c r="L40" s="48">
        <f t="shared" si="2"/>
        <v>3105558</v>
      </c>
      <c r="M40" s="48">
        <f t="shared" si="2"/>
        <v>6715190</v>
      </c>
    </row>
    <row r="41" spans="1:13" ht="3.95" customHeight="1" x14ac:dyDescent="0.15">
      <c r="A41" s="44"/>
      <c r="B41" s="46"/>
      <c r="C41" s="45"/>
      <c r="D41" s="45"/>
      <c r="E41" s="45"/>
      <c r="F41" s="45"/>
      <c r="G41" s="45"/>
      <c r="H41" s="45"/>
      <c r="I41" s="45"/>
      <c r="J41" s="45"/>
      <c r="K41" s="45"/>
      <c r="L41" s="45"/>
      <c r="M41" s="45"/>
    </row>
    <row r="42" spans="1:13" x14ac:dyDescent="0.15">
      <c r="A42" s="43" t="s">
        <v>92</v>
      </c>
      <c r="B42" s="46">
        <v>1202</v>
      </c>
      <c r="C42" s="50" t="s">
        <v>46</v>
      </c>
      <c r="D42" s="50" t="s">
        <v>46</v>
      </c>
      <c r="E42" s="45">
        <v>12557</v>
      </c>
      <c r="F42" s="50" t="s">
        <v>46</v>
      </c>
      <c r="G42" s="50" t="s">
        <v>46</v>
      </c>
      <c r="H42" s="50" t="s">
        <v>46</v>
      </c>
      <c r="I42" s="45">
        <v>90773655</v>
      </c>
      <c r="J42" s="45">
        <v>88897441</v>
      </c>
      <c r="K42" s="45">
        <v>1834214</v>
      </c>
      <c r="L42" s="45">
        <v>1567074</v>
      </c>
      <c r="M42" s="50">
        <v>3315689</v>
      </c>
    </row>
    <row r="43" spans="1:13" x14ac:dyDescent="0.15">
      <c r="A43" s="43" t="s">
        <v>91</v>
      </c>
      <c r="B43" s="46">
        <v>14</v>
      </c>
      <c r="C43" s="50" t="s">
        <v>46</v>
      </c>
      <c r="D43" s="50" t="s">
        <v>46</v>
      </c>
      <c r="E43" s="45">
        <v>1776</v>
      </c>
      <c r="F43" s="50" t="s">
        <v>46</v>
      </c>
      <c r="G43" s="50" t="s">
        <v>46</v>
      </c>
      <c r="H43" s="45">
        <v>74830</v>
      </c>
      <c r="I43" s="45">
        <v>4194471</v>
      </c>
      <c r="J43" s="50" t="s">
        <v>46</v>
      </c>
      <c r="K43" s="45">
        <v>4194471</v>
      </c>
      <c r="L43" s="45">
        <v>34891</v>
      </c>
      <c r="M43" s="50">
        <v>422317</v>
      </c>
    </row>
    <row r="44" spans="1:13" x14ac:dyDescent="0.15">
      <c r="A44" s="43" t="s">
        <v>90</v>
      </c>
      <c r="B44" s="46">
        <v>510</v>
      </c>
      <c r="C44" s="50" t="s">
        <v>46</v>
      </c>
      <c r="D44" s="50" t="s">
        <v>46</v>
      </c>
      <c r="E44" s="45">
        <v>1953</v>
      </c>
      <c r="F44" s="50" t="s">
        <v>46</v>
      </c>
      <c r="G44" s="50" t="s">
        <v>46</v>
      </c>
      <c r="H44" s="45">
        <v>56281</v>
      </c>
      <c r="I44" s="45">
        <v>2655805</v>
      </c>
      <c r="J44" s="45">
        <v>12721</v>
      </c>
      <c r="K44" s="45">
        <v>2643084</v>
      </c>
      <c r="L44" s="45">
        <v>91392</v>
      </c>
      <c r="M44" s="50">
        <v>544951</v>
      </c>
    </row>
    <row r="45" spans="1:13" x14ac:dyDescent="0.15">
      <c r="A45" s="43" t="s">
        <v>89</v>
      </c>
      <c r="B45" s="46">
        <v>1053</v>
      </c>
      <c r="C45" s="50" t="s">
        <v>46</v>
      </c>
      <c r="D45" s="50" t="s">
        <v>46</v>
      </c>
      <c r="E45" s="45">
        <v>6591</v>
      </c>
      <c r="F45" s="50" t="s">
        <v>46</v>
      </c>
      <c r="G45" s="50" t="s">
        <v>46</v>
      </c>
      <c r="H45" s="45">
        <v>97667</v>
      </c>
      <c r="I45" s="45">
        <v>8742996</v>
      </c>
      <c r="J45" s="45">
        <v>93311</v>
      </c>
      <c r="K45" s="45">
        <v>8691685</v>
      </c>
      <c r="L45" s="45">
        <v>110668</v>
      </c>
      <c r="M45" s="50">
        <v>337158</v>
      </c>
    </row>
    <row r="46" spans="1:13" x14ac:dyDescent="0.15">
      <c r="A46" s="43" t="s">
        <v>50</v>
      </c>
      <c r="B46" s="46">
        <v>244</v>
      </c>
      <c r="C46" s="50" t="s">
        <v>46</v>
      </c>
      <c r="D46" s="50" t="s">
        <v>46</v>
      </c>
      <c r="E46" s="45">
        <v>1812</v>
      </c>
      <c r="F46" s="50" t="s">
        <v>46</v>
      </c>
      <c r="G46" s="50" t="s">
        <v>46</v>
      </c>
      <c r="H46" s="45">
        <v>12963</v>
      </c>
      <c r="I46" s="45">
        <v>5656032</v>
      </c>
      <c r="J46" s="45">
        <v>324775</v>
      </c>
      <c r="K46" s="45">
        <v>5331257</v>
      </c>
      <c r="L46" s="45">
        <v>786451</v>
      </c>
      <c r="M46" s="50">
        <v>465551</v>
      </c>
    </row>
    <row r="47" spans="1:13" x14ac:dyDescent="0.15">
      <c r="A47" s="43" t="s">
        <v>88</v>
      </c>
      <c r="B47" s="46">
        <v>309</v>
      </c>
      <c r="C47" s="50" t="s">
        <v>46</v>
      </c>
      <c r="D47" s="50" t="s">
        <v>46</v>
      </c>
      <c r="E47" s="45">
        <v>1458</v>
      </c>
      <c r="F47" s="50" t="s">
        <v>46</v>
      </c>
      <c r="G47" s="50" t="s">
        <v>46</v>
      </c>
      <c r="H47" s="45">
        <v>55278</v>
      </c>
      <c r="I47" s="45">
        <v>3054764</v>
      </c>
      <c r="J47" s="45">
        <v>78840</v>
      </c>
      <c r="K47" s="45">
        <v>2975924</v>
      </c>
      <c r="L47" s="45">
        <v>208905</v>
      </c>
      <c r="M47" s="50">
        <v>403482</v>
      </c>
    </row>
    <row r="48" spans="1:13" x14ac:dyDescent="0.15">
      <c r="A48" s="43" t="s">
        <v>48</v>
      </c>
      <c r="B48" s="46">
        <v>1040</v>
      </c>
      <c r="C48" s="50" t="s">
        <v>46</v>
      </c>
      <c r="D48" s="50" t="s">
        <v>46</v>
      </c>
      <c r="E48" s="45">
        <v>6395</v>
      </c>
      <c r="F48" s="50" t="s">
        <v>46</v>
      </c>
      <c r="G48" s="50" t="s">
        <v>46</v>
      </c>
      <c r="H48" s="45">
        <v>113187</v>
      </c>
      <c r="I48" s="45">
        <v>9950828</v>
      </c>
      <c r="J48" s="45">
        <v>153044</v>
      </c>
      <c r="K48" s="45">
        <v>9797784</v>
      </c>
      <c r="L48" s="45">
        <v>306177</v>
      </c>
      <c r="M48" s="50">
        <v>1226042</v>
      </c>
    </row>
    <row r="49" spans="1:13" ht="9.75" customHeight="1" x14ac:dyDescent="0.15">
      <c r="A49" s="43"/>
      <c r="B49" s="46"/>
      <c r="C49" s="50"/>
      <c r="D49" s="50"/>
      <c r="E49" s="45"/>
      <c r="F49" s="50"/>
      <c r="G49" s="50"/>
      <c r="H49" s="45"/>
      <c r="I49" s="45"/>
      <c r="J49" s="45"/>
      <c r="K49" s="45"/>
      <c r="L49" s="45"/>
      <c r="M49" s="50"/>
    </row>
    <row r="50" spans="1:13" x14ac:dyDescent="0.15">
      <c r="A50" s="44" t="s">
        <v>94</v>
      </c>
      <c r="B50" s="49">
        <f>SUM(B52:B58)</f>
        <v>4268</v>
      </c>
      <c r="C50" s="48"/>
      <c r="D50" s="48"/>
      <c r="E50" s="48">
        <f>SUM(E52:E58)</f>
        <v>31239</v>
      </c>
      <c r="F50" s="47"/>
      <c r="G50" s="47"/>
      <c r="H50" s="48">
        <f>SUM(H52:H58)</f>
        <v>404651</v>
      </c>
      <c r="I50" s="48">
        <f>SUM(I52:I58)</f>
        <v>118625577</v>
      </c>
      <c r="J50" s="48">
        <f>SUM(J52:J58)</f>
        <v>85748395</v>
      </c>
      <c r="K50" s="48">
        <f>SUM(K52:K58)</f>
        <v>32877182</v>
      </c>
      <c r="L50" s="48">
        <f>SUM(L52:L58)</f>
        <v>2903140</v>
      </c>
      <c r="M50" s="47" t="s">
        <v>46</v>
      </c>
    </row>
    <row r="51" spans="1:13" ht="3.95" customHeight="1" x14ac:dyDescent="0.15">
      <c r="A51" s="44"/>
      <c r="B51" s="46"/>
      <c r="C51" s="45"/>
      <c r="D51" s="45"/>
      <c r="E51" s="45"/>
      <c r="F51" s="45"/>
      <c r="G51" s="45"/>
      <c r="H51" s="45"/>
      <c r="I51" s="45"/>
      <c r="J51" s="45"/>
      <c r="K51" s="45"/>
      <c r="L51" s="45"/>
      <c r="M51" s="45"/>
    </row>
    <row r="52" spans="1:13" x14ac:dyDescent="0.15">
      <c r="A52" s="43" t="s">
        <v>92</v>
      </c>
      <c r="B52" s="40">
        <f t="shared" ref="B52:B58" si="3">C52+D52</f>
        <v>1240</v>
      </c>
      <c r="C52" s="8">
        <v>1083</v>
      </c>
      <c r="D52" s="8">
        <v>157</v>
      </c>
      <c r="E52" s="39">
        <f t="shared" ref="E52:E58" si="4">F52+G52</f>
        <v>12290</v>
      </c>
      <c r="F52" s="8">
        <v>1693</v>
      </c>
      <c r="G52" s="8">
        <v>10597</v>
      </c>
      <c r="H52" s="8" t="s">
        <v>46</v>
      </c>
      <c r="I52" s="39">
        <f t="shared" ref="I52:I58" si="5">SUM(J52:K52)</f>
        <v>85748395</v>
      </c>
      <c r="J52" s="39">
        <v>85748395</v>
      </c>
      <c r="K52" s="8" t="s">
        <v>46</v>
      </c>
      <c r="L52" s="39">
        <v>1553227</v>
      </c>
      <c r="M52" s="8" t="s">
        <v>46</v>
      </c>
    </row>
    <row r="53" spans="1:13" s="1" customFormat="1" x14ac:dyDescent="0.15">
      <c r="A53" s="41" t="s">
        <v>91</v>
      </c>
      <c r="B53" s="40">
        <f t="shared" si="3"/>
        <v>15</v>
      </c>
      <c r="C53" s="8">
        <v>12</v>
      </c>
      <c r="D53" s="8">
        <v>3</v>
      </c>
      <c r="E53" s="39">
        <f t="shared" si="4"/>
        <v>1604</v>
      </c>
      <c r="F53" s="8">
        <v>17</v>
      </c>
      <c r="G53" s="8">
        <v>1587</v>
      </c>
      <c r="H53" s="39">
        <v>76497</v>
      </c>
      <c r="I53" s="39">
        <f t="shared" si="5"/>
        <v>4075696</v>
      </c>
      <c r="J53" s="8" t="s">
        <v>46</v>
      </c>
      <c r="K53" s="39">
        <v>4075696</v>
      </c>
      <c r="L53" s="39">
        <v>78773</v>
      </c>
      <c r="M53" s="8" t="s">
        <v>46</v>
      </c>
    </row>
    <row r="54" spans="1:13" s="1" customFormat="1" x14ac:dyDescent="0.15">
      <c r="A54" s="41" t="s">
        <v>90</v>
      </c>
      <c r="B54" s="40">
        <f t="shared" si="3"/>
        <v>490</v>
      </c>
      <c r="C54" s="8">
        <v>290</v>
      </c>
      <c r="D54" s="8">
        <v>200</v>
      </c>
      <c r="E54" s="39">
        <f t="shared" si="4"/>
        <v>1799</v>
      </c>
      <c r="F54" s="8">
        <v>428</v>
      </c>
      <c r="G54" s="8">
        <v>1371</v>
      </c>
      <c r="H54" s="39">
        <v>54758</v>
      </c>
      <c r="I54" s="39">
        <f t="shared" si="5"/>
        <v>2402049</v>
      </c>
      <c r="J54" s="8" t="s">
        <v>46</v>
      </c>
      <c r="K54" s="39">
        <v>2402049</v>
      </c>
      <c r="L54" s="39">
        <v>28839</v>
      </c>
      <c r="M54" s="8" t="s">
        <v>46</v>
      </c>
    </row>
    <row r="55" spans="1:13" s="1" customFormat="1" x14ac:dyDescent="0.15">
      <c r="A55" s="41" t="s">
        <v>89</v>
      </c>
      <c r="B55" s="40">
        <f t="shared" si="3"/>
        <v>1019</v>
      </c>
      <c r="C55" s="8">
        <v>370</v>
      </c>
      <c r="D55" s="8">
        <v>649</v>
      </c>
      <c r="E55" s="39">
        <f t="shared" si="4"/>
        <v>6809</v>
      </c>
      <c r="F55" s="8">
        <v>1298</v>
      </c>
      <c r="G55" s="8">
        <v>5511</v>
      </c>
      <c r="H55" s="39">
        <v>97147</v>
      </c>
      <c r="I55" s="39">
        <f t="shared" si="5"/>
        <v>9134003</v>
      </c>
      <c r="J55" s="8" t="s">
        <v>46</v>
      </c>
      <c r="K55" s="39">
        <v>9134003</v>
      </c>
      <c r="L55" s="39">
        <v>89532</v>
      </c>
      <c r="M55" s="8" t="s">
        <v>46</v>
      </c>
    </row>
    <row r="56" spans="1:13" s="1" customFormat="1" x14ac:dyDescent="0.15">
      <c r="A56" s="41" t="s">
        <v>50</v>
      </c>
      <c r="B56" s="40">
        <f t="shared" si="3"/>
        <v>236</v>
      </c>
      <c r="C56" s="8">
        <v>143</v>
      </c>
      <c r="D56" s="8">
        <v>93</v>
      </c>
      <c r="E56" s="39">
        <f t="shared" si="4"/>
        <v>1703</v>
      </c>
      <c r="F56" s="8">
        <v>269</v>
      </c>
      <c r="G56" s="8">
        <v>1434</v>
      </c>
      <c r="H56" s="39">
        <v>12517</v>
      </c>
      <c r="I56" s="39">
        <f t="shared" si="5"/>
        <v>5230013</v>
      </c>
      <c r="J56" s="8" t="s">
        <v>46</v>
      </c>
      <c r="K56" s="39">
        <v>5230013</v>
      </c>
      <c r="L56" s="39">
        <v>793479</v>
      </c>
      <c r="M56" s="8" t="s">
        <v>46</v>
      </c>
    </row>
    <row r="57" spans="1:13" s="1" customFormat="1" x14ac:dyDescent="0.15">
      <c r="A57" s="41" t="s">
        <v>88</v>
      </c>
      <c r="B57" s="40">
        <f t="shared" si="3"/>
        <v>299</v>
      </c>
      <c r="C57" s="8">
        <v>140</v>
      </c>
      <c r="D57" s="8">
        <v>159</v>
      </c>
      <c r="E57" s="39">
        <f t="shared" si="4"/>
        <v>1349</v>
      </c>
      <c r="F57" s="8">
        <v>401</v>
      </c>
      <c r="G57" s="8">
        <v>948</v>
      </c>
      <c r="H57" s="39">
        <v>59685</v>
      </c>
      <c r="I57" s="39">
        <f t="shared" si="5"/>
        <v>3079426</v>
      </c>
      <c r="J57" s="8" t="s">
        <v>46</v>
      </c>
      <c r="K57" s="39">
        <v>3079426</v>
      </c>
      <c r="L57" s="39">
        <v>77830</v>
      </c>
      <c r="M57" s="8" t="s">
        <v>46</v>
      </c>
    </row>
    <row r="58" spans="1:13" s="1" customFormat="1" x14ac:dyDescent="0.15">
      <c r="A58" s="41" t="s">
        <v>48</v>
      </c>
      <c r="B58" s="40">
        <f t="shared" si="3"/>
        <v>969</v>
      </c>
      <c r="C58" s="8">
        <v>582</v>
      </c>
      <c r="D58" s="8">
        <v>387</v>
      </c>
      <c r="E58" s="39">
        <f t="shared" si="4"/>
        <v>5685</v>
      </c>
      <c r="F58" s="8">
        <v>1028</v>
      </c>
      <c r="G58" s="8">
        <v>4657</v>
      </c>
      <c r="H58" s="39">
        <v>104047</v>
      </c>
      <c r="I58" s="39">
        <f t="shared" si="5"/>
        <v>8955995</v>
      </c>
      <c r="J58" s="8" t="s">
        <v>46</v>
      </c>
      <c r="K58" s="39">
        <v>8955995</v>
      </c>
      <c r="L58" s="39">
        <v>281460</v>
      </c>
      <c r="M58" s="8" t="s">
        <v>46</v>
      </c>
    </row>
    <row r="59" spans="1:13" s="1" customFormat="1" ht="10.5" customHeight="1" x14ac:dyDescent="0.15">
      <c r="A59" s="41"/>
      <c r="B59" s="40"/>
      <c r="C59" s="8"/>
      <c r="D59" s="8"/>
      <c r="E59" s="39"/>
      <c r="F59" s="8"/>
      <c r="G59" s="8"/>
      <c r="H59" s="39"/>
      <c r="I59" s="39"/>
      <c r="J59" s="8"/>
      <c r="K59" s="39"/>
      <c r="L59" s="39"/>
      <c r="M59" s="8"/>
    </row>
    <row r="60" spans="1:13" s="1" customFormat="1" x14ac:dyDescent="0.15">
      <c r="A60" s="44" t="s">
        <v>93</v>
      </c>
      <c r="B60" s="40">
        <v>3865</v>
      </c>
      <c r="C60" s="8">
        <v>2449</v>
      </c>
      <c r="D60" s="8">
        <v>1416</v>
      </c>
      <c r="E60" s="39">
        <v>29109</v>
      </c>
      <c r="F60" s="8">
        <v>4814</v>
      </c>
      <c r="G60" s="8">
        <v>24295</v>
      </c>
      <c r="H60" s="39">
        <f t="shared" ref="H60:M60" si="6">SUM(H62:H68)</f>
        <v>402577</v>
      </c>
      <c r="I60" s="39">
        <f t="shared" si="6"/>
        <v>110787572</v>
      </c>
      <c r="J60" s="39">
        <f t="shared" si="6"/>
        <v>77852638</v>
      </c>
      <c r="K60" s="39">
        <f t="shared" si="6"/>
        <v>32934934</v>
      </c>
      <c r="L60" s="39">
        <f t="shared" si="6"/>
        <v>2272972</v>
      </c>
      <c r="M60" s="8">
        <f t="shared" si="6"/>
        <v>6181471</v>
      </c>
    </row>
    <row r="61" spans="1:13" s="1" customFormat="1" ht="6" customHeight="1" x14ac:dyDescent="0.15">
      <c r="A61" s="44"/>
      <c r="B61" s="40"/>
      <c r="C61" s="8"/>
      <c r="D61" s="8"/>
      <c r="E61" s="39"/>
      <c r="F61" s="8"/>
      <c r="G61" s="8"/>
      <c r="H61" s="39"/>
      <c r="I61" s="39"/>
      <c r="J61" s="8"/>
      <c r="K61" s="39"/>
      <c r="L61" s="39"/>
      <c r="M61" s="8"/>
    </row>
    <row r="62" spans="1:13" s="1" customFormat="1" x14ac:dyDescent="0.15">
      <c r="A62" s="43" t="s">
        <v>92</v>
      </c>
      <c r="B62" s="40">
        <v>1093</v>
      </c>
      <c r="C62" s="8">
        <v>960</v>
      </c>
      <c r="D62" s="4">
        <v>133</v>
      </c>
      <c r="E62" s="39">
        <v>10732</v>
      </c>
      <c r="F62" s="8">
        <v>1594</v>
      </c>
      <c r="G62" s="8">
        <v>9138</v>
      </c>
      <c r="H62" s="42">
        <v>0</v>
      </c>
      <c r="I62" s="39">
        <v>78609541</v>
      </c>
      <c r="J62" s="8">
        <v>77104862</v>
      </c>
      <c r="K62" s="39">
        <v>1504679</v>
      </c>
      <c r="L62" s="39">
        <v>1107839</v>
      </c>
      <c r="M62" s="8">
        <v>3341243</v>
      </c>
    </row>
    <row r="63" spans="1:13" s="1" customFormat="1" x14ac:dyDescent="0.15">
      <c r="A63" s="41" t="s">
        <v>91</v>
      </c>
      <c r="B63" s="40">
        <v>11</v>
      </c>
      <c r="C63" s="8">
        <v>9</v>
      </c>
      <c r="D63" s="8">
        <v>2</v>
      </c>
      <c r="E63" s="39">
        <v>1144</v>
      </c>
      <c r="F63" s="8">
        <v>6</v>
      </c>
      <c r="G63" s="8">
        <v>1138</v>
      </c>
      <c r="H63" s="38">
        <v>53675</v>
      </c>
      <c r="I63" s="38">
        <v>2800729</v>
      </c>
      <c r="J63" s="38">
        <v>0</v>
      </c>
      <c r="K63" s="38">
        <v>2800729</v>
      </c>
      <c r="L63" s="38">
        <v>89067</v>
      </c>
      <c r="M63" s="38">
        <v>284601</v>
      </c>
    </row>
    <row r="64" spans="1:13" s="1" customFormat="1" x14ac:dyDescent="0.15">
      <c r="A64" s="41" t="s">
        <v>90</v>
      </c>
      <c r="B64" s="40">
        <v>432</v>
      </c>
      <c r="C64" s="8">
        <v>272</v>
      </c>
      <c r="D64" s="8">
        <v>160</v>
      </c>
      <c r="E64" s="39">
        <v>1483</v>
      </c>
      <c r="F64" s="8">
        <v>358</v>
      </c>
      <c r="G64" s="8">
        <v>1125</v>
      </c>
      <c r="H64" s="38">
        <v>53282</v>
      </c>
      <c r="I64" s="38">
        <v>2083732</v>
      </c>
      <c r="J64" s="38">
        <v>4424</v>
      </c>
      <c r="K64" s="38">
        <v>2079308</v>
      </c>
      <c r="L64" s="38">
        <v>17615</v>
      </c>
      <c r="M64" s="38">
        <v>426749</v>
      </c>
    </row>
    <row r="65" spans="1:13" s="1" customFormat="1" x14ac:dyDescent="0.15">
      <c r="A65" s="41" t="s">
        <v>89</v>
      </c>
      <c r="B65" s="40">
        <v>878</v>
      </c>
      <c r="C65" s="8">
        <v>354</v>
      </c>
      <c r="D65" s="8">
        <v>524</v>
      </c>
      <c r="E65" s="39">
        <v>7017</v>
      </c>
      <c r="F65" s="8">
        <v>1141</v>
      </c>
      <c r="G65" s="8">
        <v>5876</v>
      </c>
      <c r="H65" s="38">
        <v>116687</v>
      </c>
      <c r="I65" s="38">
        <v>9393363</v>
      </c>
      <c r="J65" s="38">
        <v>123565</v>
      </c>
      <c r="K65" s="38">
        <v>9269798</v>
      </c>
      <c r="L65" s="38">
        <v>49637</v>
      </c>
      <c r="M65" s="38">
        <v>347302</v>
      </c>
    </row>
    <row r="66" spans="1:13" s="1" customFormat="1" x14ac:dyDescent="0.15">
      <c r="A66" s="41" t="s">
        <v>50</v>
      </c>
      <c r="B66" s="40">
        <v>222</v>
      </c>
      <c r="C66" s="8">
        <v>141</v>
      </c>
      <c r="D66" s="8">
        <v>81</v>
      </c>
      <c r="E66" s="39">
        <v>1694</v>
      </c>
      <c r="F66" s="8">
        <v>253</v>
      </c>
      <c r="G66" s="8">
        <v>1441</v>
      </c>
      <c r="H66" s="38">
        <v>13450</v>
      </c>
      <c r="I66" s="38">
        <v>5132410</v>
      </c>
      <c r="J66" s="38">
        <v>370414</v>
      </c>
      <c r="K66" s="38">
        <v>4761996</v>
      </c>
      <c r="L66" s="38">
        <v>718920</v>
      </c>
      <c r="M66" s="38">
        <v>344822</v>
      </c>
    </row>
    <row r="67" spans="1:13" s="1" customFormat="1" x14ac:dyDescent="0.15">
      <c r="A67" s="41" t="s">
        <v>88</v>
      </c>
      <c r="B67" s="40">
        <v>278</v>
      </c>
      <c r="C67" s="8">
        <v>140</v>
      </c>
      <c r="D67" s="8">
        <v>138</v>
      </c>
      <c r="E67" s="39">
        <v>1248</v>
      </c>
      <c r="F67" s="8">
        <v>385</v>
      </c>
      <c r="G67" s="8">
        <v>863</v>
      </c>
      <c r="H67" s="38">
        <v>52972</v>
      </c>
      <c r="I67" s="38">
        <v>3097353</v>
      </c>
      <c r="J67" s="38">
        <v>25953</v>
      </c>
      <c r="K67" s="38">
        <v>3071400</v>
      </c>
      <c r="L67" s="38">
        <v>75317</v>
      </c>
      <c r="M67" s="38">
        <v>348680</v>
      </c>
    </row>
    <row r="68" spans="1:13" s="1" customFormat="1" x14ac:dyDescent="0.15">
      <c r="A68" s="41" t="s">
        <v>48</v>
      </c>
      <c r="B68" s="40">
        <v>951</v>
      </c>
      <c r="C68" s="8">
        <v>573</v>
      </c>
      <c r="D68" s="8">
        <v>378</v>
      </c>
      <c r="E68" s="39">
        <v>5791</v>
      </c>
      <c r="F68" s="8">
        <v>1077</v>
      </c>
      <c r="G68" s="8">
        <v>4714</v>
      </c>
      <c r="H68" s="38">
        <v>112511</v>
      </c>
      <c r="I68" s="38">
        <v>9670444</v>
      </c>
      <c r="J68" s="38">
        <v>223420</v>
      </c>
      <c r="K68" s="38">
        <v>9447024</v>
      </c>
      <c r="L68" s="38">
        <v>214577</v>
      </c>
      <c r="M68" s="38">
        <v>1088074</v>
      </c>
    </row>
    <row r="69" spans="1:13" ht="10.5" customHeight="1" x14ac:dyDescent="0.15">
      <c r="A69" s="37"/>
      <c r="B69" s="36"/>
      <c r="C69" s="35"/>
      <c r="D69" s="35"/>
      <c r="E69" s="35"/>
      <c r="F69" s="35"/>
      <c r="G69" s="35"/>
      <c r="H69" s="35"/>
      <c r="I69" s="35"/>
      <c r="J69" s="35"/>
      <c r="K69" s="35"/>
      <c r="L69" s="35"/>
      <c r="M69" s="34"/>
    </row>
    <row r="70" spans="1:13" ht="15" customHeight="1" x14ac:dyDescent="0.15">
      <c r="A70" s="33" t="s">
        <v>26</v>
      </c>
    </row>
  </sheetData>
  <mergeCells count="16">
    <mergeCell ref="M6:M8"/>
    <mergeCell ref="B7:B8"/>
    <mergeCell ref="C7:C8"/>
    <mergeCell ref="D7:D8"/>
    <mergeCell ref="E7:E8"/>
    <mergeCell ref="F7:F8"/>
    <mergeCell ref="G7:G8"/>
    <mergeCell ref="I7:I8"/>
    <mergeCell ref="J7:J8"/>
    <mergeCell ref="K7:K8"/>
    <mergeCell ref="L6:L8"/>
    <mergeCell ref="A6:A8"/>
    <mergeCell ref="B6:D6"/>
    <mergeCell ref="E6:G6"/>
    <mergeCell ref="H6:H8"/>
    <mergeCell ref="I6:K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27.125" style="219"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48" customHeight="1" x14ac:dyDescent="0.4">
      <c r="A1" s="374" t="s">
        <v>140</v>
      </c>
      <c r="B1" s="374"/>
      <c r="C1" s="374"/>
      <c r="D1" s="374"/>
      <c r="E1" s="374"/>
      <c r="F1" s="374"/>
      <c r="G1" s="374"/>
      <c r="H1" s="374"/>
      <c r="I1" s="374"/>
      <c r="J1" s="374"/>
      <c r="K1" s="374"/>
      <c r="L1" s="374"/>
    </row>
    <row r="2" spans="1:15" ht="15" customHeight="1" x14ac:dyDescent="0.4">
      <c r="A2" s="280"/>
      <c r="B2" s="280"/>
      <c r="C2" s="280"/>
      <c r="D2" s="54" t="s">
        <v>139</v>
      </c>
    </row>
    <row r="3" spans="1:15" ht="11.45" customHeight="1" x14ac:dyDescent="0.15">
      <c r="A3" s="375" t="s">
        <v>138</v>
      </c>
      <c r="B3" s="376"/>
      <c r="C3" s="376"/>
      <c r="D3" s="377"/>
      <c r="E3" s="281" t="s">
        <v>137</v>
      </c>
      <c r="F3" s="384" t="s">
        <v>136</v>
      </c>
      <c r="G3" s="385"/>
      <c r="H3" s="386"/>
      <c r="I3" s="282"/>
      <c r="J3" s="282"/>
      <c r="K3" s="282"/>
      <c r="L3" s="282"/>
      <c r="M3" s="282"/>
      <c r="N3" s="282"/>
      <c r="O3" s="282"/>
    </row>
    <row r="4" spans="1:15" ht="11.45" customHeight="1" x14ac:dyDescent="0.15">
      <c r="A4" s="378"/>
      <c r="B4" s="379"/>
      <c r="C4" s="379"/>
      <c r="D4" s="380"/>
      <c r="E4" s="387" t="s">
        <v>135</v>
      </c>
      <c r="F4" s="387" t="s">
        <v>135</v>
      </c>
      <c r="G4" s="387" t="s">
        <v>134</v>
      </c>
      <c r="H4" s="387" t="s">
        <v>133</v>
      </c>
      <c r="I4" s="283" t="s">
        <v>132</v>
      </c>
      <c r="J4" s="283" t="s">
        <v>131</v>
      </c>
      <c r="K4" s="283" t="s">
        <v>130</v>
      </c>
      <c r="L4" s="283" t="s">
        <v>129</v>
      </c>
      <c r="M4" s="283" t="s">
        <v>128</v>
      </c>
      <c r="N4" s="283" t="s">
        <v>127</v>
      </c>
      <c r="O4" s="283" t="s">
        <v>126</v>
      </c>
    </row>
    <row r="5" spans="1:15" ht="11.45" customHeight="1" x14ac:dyDescent="0.15">
      <c r="A5" s="378"/>
      <c r="B5" s="379"/>
      <c r="C5" s="379"/>
      <c r="D5" s="380"/>
      <c r="E5" s="388"/>
      <c r="F5" s="388"/>
      <c r="G5" s="388"/>
      <c r="H5" s="388"/>
      <c r="I5" s="283" t="s">
        <v>125</v>
      </c>
      <c r="J5" s="283" t="s">
        <v>124</v>
      </c>
      <c r="K5" s="283" t="s">
        <v>123</v>
      </c>
      <c r="L5" s="283" t="s">
        <v>122</v>
      </c>
      <c r="M5" s="283" t="s">
        <v>121</v>
      </c>
      <c r="N5" s="283" t="s">
        <v>120</v>
      </c>
      <c r="O5" s="283" t="s">
        <v>120</v>
      </c>
    </row>
    <row r="6" spans="1:15" ht="11.45" customHeight="1" x14ac:dyDescent="0.15">
      <c r="A6" s="381"/>
      <c r="B6" s="382"/>
      <c r="C6" s="382"/>
      <c r="D6" s="383"/>
      <c r="E6" s="389"/>
      <c r="F6" s="389"/>
      <c r="G6" s="389"/>
      <c r="H6" s="389"/>
      <c r="I6" s="284" t="s">
        <v>119</v>
      </c>
      <c r="J6" s="284" t="s">
        <v>119</v>
      </c>
      <c r="K6" s="284" t="s">
        <v>118</v>
      </c>
      <c r="L6" s="284" t="s">
        <v>118</v>
      </c>
      <c r="M6" s="284" t="s">
        <v>117</v>
      </c>
      <c r="N6" s="285" t="s">
        <v>116</v>
      </c>
      <c r="O6" s="285" t="s">
        <v>116</v>
      </c>
    </row>
    <row r="7" spans="1:15" s="226" customFormat="1" ht="14.25" customHeight="1" x14ac:dyDescent="0.15">
      <c r="A7" s="390" t="s">
        <v>79</v>
      </c>
      <c r="B7" s="391"/>
      <c r="C7" s="391"/>
      <c r="D7" s="391"/>
      <c r="E7" s="286">
        <v>2840</v>
      </c>
      <c r="F7" s="286">
        <v>22679</v>
      </c>
      <c r="G7" s="286">
        <v>20259</v>
      </c>
      <c r="H7" s="286">
        <v>2420</v>
      </c>
      <c r="I7" s="286">
        <v>861</v>
      </c>
      <c r="J7" s="286">
        <v>684</v>
      </c>
      <c r="K7" s="286">
        <v>88815516</v>
      </c>
      <c r="L7" s="286">
        <v>1615160</v>
      </c>
      <c r="M7" s="286">
        <v>351921</v>
      </c>
      <c r="N7" s="286">
        <v>287</v>
      </c>
      <c r="O7" s="287">
        <v>1668</v>
      </c>
    </row>
    <row r="8" spans="1:15" s="226" customFormat="1" ht="14.25" customHeight="1" x14ac:dyDescent="0.15">
      <c r="A8" s="392" t="s">
        <v>78</v>
      </c>
      <c r="B8" s="393"/>
      <c r="C8" s="393"/>
      <c r="D8" s="393"/>
      <c r="E8" s="288">
        <v>885</v>
      </c>
      <c r="F8" s="288">
        <v>8843</v>
      </c>
      <c r="G8" s="288">
        <v>8621</v>
      </c>
      <c r="H8" s="288">
        <v>222</v>
      </c>
      <c r="I8" s="288">
        <v>143</v>
      </c>
      <c r="J8" s="288">
        <v>216</v>
      </c>
      <c r="K8" s="288">
        <v>60014422</v>
      </c>
      <c r="L8" s="288">
        <v>1030340</v>
      </c>
      <c r="M8" s="288" t="s">
        <v>46</v>
      </c>
      <c r="N8" s="288" t="s">
        <v>46</v>
      </c>
      <c r="O8" s="289" t="s">
        <v>46</v>
      </c>
    </row>
    <row r="9" spans="1:15" s="226" customFormat="1" ht="14.25" customHeight="1" x14ac:dyDescent="0.15">
      <c r="A9" s="253"/>
      <c r="B9" s="237" t="s">
        <v>77</v>
      </c>
      <c r="C9" s="254"/>
      <c r="D9" s="254"/>
      <c r="E9" s="290">
        <v>1</v>
      </c>
      <c r="F9" s="290">
        <v>4</v>
      </c>
      <c r="G9" s="290" t="s">
        <v>46</v>
      </c>
      <c r="H9" s="290">
        <v>4</v>
      </c>
      <c r="I9" s="290" t="s">
        <v>46</v>
      </c>
      <c r="J9" s="290" t="s">
        <v>46</v>
      </c>
      <c r="K9" s="394" t="s">
        <v>76</v>
      </c>
      <c r="L9" s="394"/>
      <c r="M9" s="290" t="s">
        <v>46</v>
      </c>
      <c r="N9" s="290" t="s">
        <v>46</v>
      </c>
      <c r="O9" s="291" t="s">
        <v>46</v>
      </c>
    </row>
    <row r="10" spans="1:15" s="226" customFormat="1" ht="14.25" customHeight="1" x14ac:dyDescent="0.15">
      <c r="A10" s="235"/>
      <c r="B10" s="237" t="s">
        <v>75</v>
      </c>
      <c r="C10" s="237"/>
      <c r="D10" s="237"/>
      <c r="E10" s="290">
        <v>45</v>
      </c>
      <c r="F10" s="290">
        <v>300</v>
      </c>
      <c r="G10" s="290">
        <v>291</v>
      </c>
      <c r="H10" s="290">
        <v>9</v>
      </c>
      <c r="I10" s="290">
        <v>11</v>
      </c>
      <c r="J10" s="290">
        <v>6</v>
      </c>
      <c r="K10" s="290">
        <v>779393</v>
      </c>
      <c r="L10" s="290">
        <v>1761</v>
      </c>
      <c r="M10" s="290" t="s">
        <v>46</v>
      </c>
      <c r="N10" s="290" t="s">
        <v>46</v>
      </c>
      <c r="O10" s="291" t="s">
        <v>46</v>
      </c>
    </row>
    <row r="11" spans="1:15" ht="14.25" customHeight="1" x14ac:dyDescent="0.15">
      <c r="A11" s="235"/>
      <c r="B11" s="257" t="s">
        <v>74</v>
      </c>
      <c r="C11" s="237"/>
      <c r="D11" s="237"/>
      <c r="E11" s="290">
        <v>172</v>
      </c>
      <c r="F11" s="290">
        <v>1972</v>
      </c>
      <c r="G11" s="290">
        <v>1923</v>
      </c>
      <c r="H11" s="290">
        <v>49</v>
      </c>
      <c r="I11" s="290">
        <v>37</v>
      </c>
      <c r="J11" s="290">
        <v>85</v>
      </c>
      <c r="K11" s="290">
        <v>21137173</v>
      </c>
      <c r="L11" s="290">
        <v>354793</v>
      </c>
      <c r="M11" s="290" t="s">
        <v>46</v>
      </c>
      <c r="N11" s="290" t="s">
        <v>46</v>
      </c>
      <c r="O11" s="291" t="s">
        <v>46</v>
      </c>
    </row>
    <row r="12" spans="1:15" ht="14.25" customHeight="1" x14ac:dyDescent="0.15">
      <c r="A12" s="235"/>
      <c r="B12" s="257" t="s">
        <v>73</v>
      </c>
      <c r="C12" s="237"/>
      <c r="D12" s="237"/>
      <c r="E12" s="290">
        <v>204</v>
      </c>
      <c r="F12" s="290">
        <v>1626</v>
      </c>
      <c r="G12" s="290">
        <v>1574</v>
      </c>
      <c r="H12" s="290">
        <v>52</v>
      </c>
      <c r="I12" s="290">
        <v>33</v>
      </c>
      <c r="J12" s="290">
        <v>33</v>
      </c>
      <c r="K12" s="290">
        <v>10760962</v>
      </c>
      <c r="L12" s="290">
        <v>129477</v>
      </c>
      <c r="M12" s="290" t="s">
        <v>46</v>
      </c>
      <c r="N12" s="290" t="s">
        <v>46</v>
      </c>
      <c r="O12" s="291" t="s">
        <v>46</v>
      </c>
    </row>
    <row r="13" spans="1:15" s="226" customFormat="1" ht="14.25" customHeight="1" x14ac:dyDescent="0.15">
      <c r="A13" s="235"/>
      <c r="B13" s="237" t="s">
        <v>72</v>
      </c>
      <c r="C13" s="237"/>
      <c r="D13" s="237"/>
      <c r="E13" s="290">
        <v>265</v>
      </c>
      <c r="F13" s="290">
        <v>2773</v>
      </c>
      <c r="G13" s="290">
        <v>2714</v>
      </c>
      <c r="H13" s="290">
        <v>59</v>
      </c>
      <c r="I13" s="290">
        <v>31</v>
      </c>
      <c r="J13" s="290">
        <v>52</v>
      </c>
      <c r="K13" s="290">
        <v>14187307</v>
      </c>
      <c r="L13" s="290">
        <v>464245</v>
      </c>
      <c r="M13" s="290" t="s">
        <v>46</v>
      </c>
      <c r="N13" s="290" t="s">
        <v>46</v>
      </c>
      <c r="O13" s="291" t="s">
        <v>46</v>
      </c>
    </row>
    <row r="14" spans="1:15" ht="14.25" customHeight="1" x14ac:dyDescent="0.15">
      <c r="A14" s="238"/>
      <c r="B14" s="258" t="s">
        <v>71</v>
      </c>
      <c r="C14" s="259"/>
      <c r="D14" s="259"/>
      <c r="E14" s="293">
        <v>198</v>
      </c>
      <c r="F14" s="293">
        <v>2168</v>
      </c>
      <c r="G14" s="293">
        <v>2119</v>
      </c>
      <c r="H14" s="293">
        <v>49</v>
      </c>
      <c r="I14" s="293">
        <v>31</v>
      </c>
      <c r="J14" s="293">
        <v>40</v>
      </c>
      <c r="K14" s="293">
        <v>13149587</v>
      </c>
      <c r="L14" s="293">
        <v>80064</v>
      </c>
      <c r="M14" s="293" t="s">
        <v>46</v>
      </c>
      <c r="N14" s="293" t="s">
        <v>46</v>
      </c>
      <c r="O14" s="294" t="s">
        <v>46</v>
      </c>
    </row>
    <row r="15" spans="1:15" s="226" customFormat="1" ht="14.25" customHeight="1" x14ac:dyDescent="0.15">
      <c r="A15" s="392" t="s">
        <v>70</v>
      </c>
      <c r="B15" s="393"/>
      <c r="C15" s="393"/>
      <c r="D15" s="393"/>
      <c r="E15" s="288">
        <v>1955</v>
      </c>
      <c r="F15" s="288">
        <v>13836</v>
      </c>
      <c r="G15" s="288">
        <v>11638</v>
      </c>
      <c r="H15" s="288">
        <v>2198</v>
      </c>
      <c r="I15" s="288">
        <v>718</v>
      </c>
      <c r="J15" s="288">
        <v>468</v>
      </c>
      <c r="K15" s="288">
        <v>28801094</v>
      </c>
      <c r="L15" s="288">
        <v>584820</v>
      </c>
      <c r="M15" s="288">
        <v>351921</v>
      </c>
      <c r="N15" s="288">
        <v>287</v>
      </c>
      <c r="O15" s="289">
        <v>1668</v>
      </c>
    </row>
    <row r="16" spans="1:15" s="226" customFormat="1" ht="14.25" customHeight="1" x14ac:dyDescent="0.15">
      <c r="A16" s="235"/>
      <c r="B16" s="237" t="s">
        <v>69</v>
      </c>
      <c r="C16" s="237"/>
      <c r="D16" s="237"/>
      <c r="E16" s="290">
        <v>9</v>
      </c>
      <c r="F16" s="290">
        <v>759</v>
      </c>
      <c r="G16" s="290">
        <v>759</v>
      </c>
      <c r="H16" s="290" t="s">
        <v>46</v>
      </c>
      <c r="I16" s="290">
        <v>40</v>
      </c>
      <c r="J16" s="290">
        <v>270</v>
      </c>
      <c r="K16" s="299" t="s">
        <v>68</v>
      </c>
      <c r="L16" s="300"/>
      <c r="M16" s="297"/>
      <c r="N16" s="290">
        <v>7</v>
      </c>
      <c r="O16" s="291">
        <v>2</v>
      </c>
    </row>
    <row r="17" spans="1:15" s="226" customFormat="1" ht="14.25" customHeight="1" x14ac:dyDescent="0.15">
      <c r="A17" s="235"/>
      <c r="B17" s="237" t="s">
        <v>67</v>
      </c>
      <c r="C17" s="237"/>
      <c r="D17" s="237"/>
      <c r="E17" s="290">
        <v>263</v>
      </c>
      <c r="F17" s="290">
        <v>1115</v>
      </c>
      <c r="G17" s="290">
        <v>934</v>
      </c>
      <c r="H17" s="290">
        <v>181</v>
      </c>
      <c r="I17" s="290">
        <v>46</v>
      </c>
      <c r="J17" s="290">
        <v>5</v>
      </c>
      <c r="K17" s="290">
        <v>1735472</v>
      </c>
      <c r="L17" s="290">
        <v>13908</v>
      </c>
      <c r="M17" s="290">
        <v>48502</v>
      </c>
      <c r="N17" s="290">
        <v>32</v>
      </c>
      <c r="O17" s="291">
        <v>231</v>
      </c>
    </row>
    <row r="18" spans="1:15" s="226" customFormat="1" ht="14.25" customHeight="1" x14ac:dyDescent="0.15">
      <c r="A18" s="235"/>
      <c r="B18" s="237" t="s">
        <v>66</v>
      </c>
      <c r="C18" s="237"/>
      <c r="D18" s="237"/>
      <c r="E18" s="290">
        <v>594</v>
      </c>
      <c r="F18" s="290">
        <v>4882</v>
      </c>
      <c r="G18" s="290">
        <v>3679</v>
      </c>
      <c r="H18" s="290">
        <v>1203</v>
      </c>
      <c r="I18" s="290">
        <v>357</v>
      </c>
      <c r="J18" s="290">
        <v>25</v>
      </c>
      <c r="K18" s="290">
        <v>8572654</v>
      </c>
      <c r="L18" s="290">
        <v>43288</v>
      </c>
      <c r="M18" s="290">
        <v>89755</v>
      </c>
      <c r="N18" s="290">
        <v>167</v>
      </c>
      <c r="O18" s="291">
        <v>427</v>
      </c>
    </row>
    <row r="19" spans="1:15" s="226" customFormat="1" ht="14.25" customHeight="1" x14ac:dyDescent="0.15">
      <c r="A19" s="235"/>
      <c r="B19" s="237" t="s">
        <v>65</v>
      </c>
      <c r="C19" s="237"/>
      <c r="D19" s="237"/>
      <c r="E19" s="290">
        <v>282</v>
      </c>
      <c r="F19" s="290">
        <v>2062</v>
      </c>
      <c r="G19" s="290">
        <v>1829</v>
      </c>
      <c r="H19" s="290">
        <v>233</v>
      </c>
      <c r="I19" s="290">
        <v>69</v>
      </c>
      <c r="J19" s="290">
        <v>26</v>
      </c>
      <c r="K19" s="290">
        <v>5988456</v>
      </c>
      <c r="L19" s="290">
        <v>211794</v>
      </c>
      <c r="M19" s="290">
        <v>33506</v>
      </c>
      <c r="N19" s="290">
        <v>5</v>
      </c>
      <c r="O19" s="291">
        <v>277</v>
      </c>
    </row>
    <row r="20" spans="1:15" s="226" customFormat="1" ht="14.25" customHeight="1" x14ac:dyDescent="0.4">
      <c r="A20" s="235"/>
      <c r="B20" s="262" t="s">
        <v>64</v>
      </c>
      <c r="C20" s="262"/>
      <c r="D20" s="262"/>
      <c r="E20" s="290">
        <v>721</v>
      </c>
      <c r="F20" s="290">
        <v>4528</v>
      </c>
      <c r="G20" s="290">
        <v>4006</v>
      </c>
      <c r="H20" s="290">
        <v>522</v>
      </c>
      <c r="I20" s="290">
        <v>143</v>
      </c>
      <c r="J20" s="290">
        <v>56</v>
      </c>
      <c r="K20" s="290">
        <v>11632020</v>
      </c>
      <c r="L20" s="290">
        <v>306666</v>
      </c>
      <c r="M20" s="290">
        <v>180158</v>
      </c>
      <c r="N20" s="290">
        <v>76</v>
      </c>
      <c r="O20" s="291">
        <v>645</v>
      </c>
    </row>
    <row r="21" spans="1:15" s="226" customFormat="1" ht="14.25" customHeight="1" x14ac:dyDescent="0.15">
      <c r="A21" s="238"/>
      <c r="B21" s="246" t="s">
        <v>63</v>
      </c>
      <c r="C21" s="246"/>
      <c r="D21" s="246"/>
      <c r="E21" s="293">
        <v>86</v>
      </c>
      <c r="F21" s="293">
        <v>490</v>
      </c>
      <c r="G21" s="293">
        <v>431</v>
      </c>
      <c r="H21" s="293">
        <v>59</v>
      </c>
      <c r="I21" s="293">
        <v>63</v>
      </c>
      <c r="J21" s="293">
        <v>86</v>
      </c>
      <c r="K21" s="293">
        <v>872492</v>
      </c>
      <c r="L21" s="293">
        <v>9164</v>
      </c>
      <c r="M21" s="293" t="s">
        <v>46</v>
      </c>
      <c r="N21" s="293" t="s">
        <v>46</v>
      </c>
      <c r="O21" s="294">
        <v>86</v>
      </c>
    </row>
    <row r="22" spans="1:15" x14ac:dyDescent="0.15">
      <c r="A22" s="247"/>
      <c r="D22" s="248"/>
    </row>
    <row r="23" spans="1:15" ht="13.5" customHeight="1" x14ac:dyDescent="0.15">
      <c r="D23" s="395" t="s">
        <v>62</v>
      </c>
      <c r="E23" s="395"/>
      <c r="F23" s="395"/>
      <c r="G23" s="395"/>
      <c r="H23" s="395"/>
      <c r="I23" s="395"/>
      <c r="J23" s="395"/>
      <c r="K23" s="395"/>
      <c r="L23" s="395"/>
      <c r="M23" s="395"/>
    </row>
    <row r="24" spans="1:15" x14ac:dyDescent="0.15">
      <c r="D24" s="395"/>
      <c r="E24" s="395"/>
      <c r="F24" s="395"/>
      <c r="G24" s="395"/>
      <c r="H24" s="395"/>
      <c r="I24" s="395"/>
      <c r="J24" s="395"/>
      <c r="K24" s="395"/>
      <c r="L24" s="395"/>
      <c r="M24" s="395"/>
    </row>
    <row r="25" spans="1:15" x14ac:dyDescent="0.15">
      <c r="D25" s="395"/>
      <c r="E25" s="395"/>
      <c r="F25" s="395"/>
      <c r="G25" s="395"/>
      <c r="H25" s="395"/>
      <c r="I25" s="395"/>
      <c r="J25" s="395"/>
      <c r="K25" s="395"/>
      <c r="L25" s="395"/>
      <c r="M25" s="395"/>
    </row>
  </sheetData>
  <mergeCells count="12">
    <mergeCell ref="A7:D7"/>
    <mergeCell ref="A8:D8"/>
    <mergeCell ref="K9:L9"/>
    <mergeCell ref="A15:D15"/>
    <mergeCell ref="D23:M25"/>
    <mergeCell ref="A1:L1"/>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27.125" style="219"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 width="4.75" style="54" customWidth="1"/>
    <col min="17" max="16384" width="9" style="54"/>
  </cols>
  <sheetData>
    <row r="1" spans="1:15" ht="48" customHeight="1" x14ac:dyDescent="0.4">
      <c r="A1" s="396" t="s">
        <v>141</v>
      </c>
      <c r="B1" s="396"/>
      <c r="C1" s="396"/>
      <c r="D1" s="396"/>
      <c r="E1" s="396"/>
      <c r="F1" s="396"/>
      <c r="G1" s="396"/>
      <c r="H1" s="396"/>
      <c r="I1" s="396"/>
      <c r="J1" s="396"/>
      <c r="K1" s="396"/>
      <c r="L1" s="396"/>
    </row>
    <row r="2" spans="1:15" ht="15" customHeight="1" x14ac:dyDescent="0.4">
      <c r="A2" s="280"/>
      <c r="B2" s="280"/>
      <c r="C2" s="280"/>
      <c r="D2" s="54"/>
    </row>
    <row r="3" spans="1:15" ht="11.45" customHeight="1" x14ac:dyDescent="0.15">
      <c r="A3" s="375" t="s">
        <v>138</v>
      </c>
      <c r="B3" s="376"/>
      <c r="C3" s="376"/>
      <c r="D3" s="377"/>
      <c r="E3" s="281" t="s">
        <v>137</v>
      </c>
      <c r="F3" s="384" t="s">
        <v>136</v>
      </c>
      <c r="G3" s="385"/>
      <c r="H3" s="386"/>
      <c r="I3" s="282"/>
      <c r="J3" s="282"/>
      <c r="K3" s="282"/>
      <c r="L3" s="282"/>
      <c r="M3" s="282"/>
      <c r="N3" s="282"/>
      <c r="O3" s="282"/>
    </row>
    <row r="4" spans="1:15" ht="11.45" customHeight="1" x14ac:dyDescent="0.15">
      <c r="A4" s="378"/>
      <c r="B4" s="379"/>
      <c r="C4" s="379"/>
      <c r="D4" s="380"/>
      <c r="E4" s="387" t="s">
        <v>135</v>
      </c>
      <c r="F4" s="387" t="s">
        <v>135</v>
      </c>
      <c r="G4" s="387" t="s">
        <v>134</v>
      </c>
      <c r="H4" s="387" t="s">
        <v>133</v>
      </c>
      <c r="I4" s="283" t="s">
        <v>132</v>
      </c>
      <c r="J4" s="283" t="s">
        <v>131</v>
      </c>
      <c r="K4" s="283" t="s">
        <v>130</v>
      </c>
      <c r="L4" s="283" t="s">
        <v>129</v>
      </c>
      <c r="M4" s="283" t="s">
        <v>128</v>
      </c>
      <c r="N4" s="283" t="s">
        <v>127</v>
      </c>
      <c r="O4" s="283" t="s">
        <v>126</v>
      </c>
    </row>
    <row r="5" spans="1:15" ht="11.45" customHeight="1" x14ac:dyDescent="0.15">
      <c r="A5" s="378"/>
      <c r="B5" s="379"/>
      <c r="C5" s="379"/>
      <c r="D5" s="380"/>
      <c r="E5" s="388"/>
      <c r="F5" s="388"/>
      <c r="G5" s="388"/>
      <c r="H5" s="388"/>
      <c r="I5" s="283" t="s">
        <v>125</v>
      </c>
      <c r="J5" s="283" t="s">
        <v>124</v>
      </c>
      <c r="K5" s="283" t="s">
        <v>123</v>
      </c>
      <c r="L5" s="283" t="s">
        <v>122</v>
      </c>
      <c r="M5" s="283" t="s">
        <v>121</v>
      </c>
      <c r="N5" s="283" t="s">
        <v>120</v>
      </c>
      <c r="O5" s="283" t="s">
        <v>120</v>
      </c>
    </row>
    <row r="6" spans="1:15" ht="11.45" customHeight="1" x14ac:dyDescent="0.15">
      <c r="A6" s="381"/>
      <c r="B6" s="382"/>
      <c r="C6" s="382"/>
      <c r="D6" s="383"/>
      <c r="E6" s="389"/>
      <c r="F6" s="389"/>
      <c r="G6" s="389"/>
      <c r="H6" s="389"/>
      <c r="I6" s="284" t="s">
        <v>119</v>
      </c>
      <c r="J6" s="284" t="s">
        <v>119</v>
      </c>
      <c r="K6" s="284" t="s">
        <v>118</v>
      </c>
      <c r="L6" s="284" t="s">
        <v>118</v>
      </c>
      <c r="M6" s="284" t="s">
        <v>117</v>
      </c>
      <c r="N6" s="285" t="s">
        <v>116</v>
      </c>
      <c r="O6" s="285" t="s">
        <v>116</v>
      </c>
    </row>
    <row r="7" spans="1:15" s="226" customFormat="1" ht="14.25" customHeight="1" x14ac:dyDescent="0.15">
      <c r="A7" s="390" t="s">
        <v>79</v>
      </c>
      <c r="B7" s="391"/>
      <c r="C7" s="391"/>
      <c r="D7" s="391"/>
      <c r="E7" s="286">
        <v>2798</v>
      </c>
      <c r="F7" s="286">
        <v>22556</v>
      </c>
      <c r="G7" s="286">
        <v>20168</v>
      </c>
      <c r="H7" s="286">
        <v>2388</v>
      </c>
      <c r="I7" s="286">
        <v>573</v>
      </c>
      <c r="J7" s="286">
        <v>659</v>
      </c>
      <c r="K7" s="286">
        <v>95199136</v>
      </c>
      <c r="L7" s="286">
        <v>4356754</v>
      </c>
      <c r="M7" s="286">
        <v>382625</v>
      </c>
      <c r="N7" s="286">
        <v>305</v>
      </c>
      <c r="O7" s="287">
        <v>1636</v>
      </c>
    </row>
    <row r="8" spans="1:15" s="226" customFormat="1" ht="14.25" customHeight="1" x14ac:dyDescent="0.15">
      <c r="A8" s="392" t="s">
        <v>78</v>
      </c>
      <c r="B8" s="393"/>
      <c r="C8" s="393"/>
      <c r="D8" s="393"/>
      <c r="E8" s="288">
        <v>857</v>
      </c>
      <c r="F8" s="288">
        <v>8105</v>
      </c>
      <c r="G8" s="288">
        <v>7908</v>
      </c>
      <c r="H8" s="288">
        <v>197</v>
      </c>
      <c r="I8" s="288">
        <v>134</v>
      </c>
      <c r="J8" s="288">
        <v>83</v>
      </c>
      <c r="K8" s="288">
        <v>63154317</v>
      </c>
      <c r="L8" s="288">
        <v>2942756</v>
      </c>
      <c r="M8" s="288">
        <v>0</v>
      </c>
      <c r="N8" s="288">
        <v>0</v>
      </c>
      <c r="O8" s="289">
        <v>0</v>
      </c>
    </row>
    <row r="9" spans="1:15" s="226" customFormat="1" ht="14.25" customHeight="1" x14ac:dyDescent="0.15">
      <c r="A9" s="253"/>
      <c r="B9" s="237" t="s">
        <v>77</v>
      </c>
      <c r="C9" s="254"/>
      <c r="D9" s="254"/>
      <c r="E9" s="290">
        <v>1</v>
      </c>
      <c r="F9" s="290">
        <v>32</v>
      </c>
      <c r="G9" s="290">
        <v>32</v>
      </c>
      <c r="H9" s="290">
        <v>0</v>
      </c>
      <c r="I9" s="290">
        <v>0</v>
      </c>
      <c r="J9" s="290">
        <v>0</v>
      </c>
      <c r="K9" s="298" t="s">
        <v>76</v>
      </c>
      <c r="L9" s="298"/>
      <c r="M9" s="290">
        <v>0</v>
      </c>
      <c r="N9" s="290">
        <v>0</v>
      </c>
      <c r="O9" s="291">
        <v>0</v>
      </c>
    </row>
    <row r="10" spans="1:15" s="226" customFormat="1" ht="14.25" customHeight="1" x14ac:dyDescent="0.15">
      <c r="A10" s="235"/>
      <c r="B10" s="237" t="s">
        <v>75</v>
      </c>
      <c r="C10" s="237"/>
      <c r="D10" s="237"/>
      <c r="E10" s="290">
        <v>47</v>
      </c>
      <c r="F10" s="290">
        <v>348</v>
      </c>
      <c r="G10" s="290">
        <v>342</v>
      </c>
      <c r="H10" s="290">
        <v>6</v>
      </c>
      <c r="I10" s="290">
        <v>12</v>
      </c>
      <c r="J10" s="290">
        <v>1</v>
      </c>
      <c r="K10" s="290">
        <v>701489</v>
      </c>
      <c r="L10" s="290">
        <v>4917</v>
      </c>
      <c r="M10" s="290">
        <v>0</v>
      </c>
      <c r="N10" s="290">
        <v>0</v>
      </c>
      <c r="O10" s="291">
        <v>0</v>
      </c>
    </row>
    <row r="11" spans="1:15" ht="14.25" customHeight="1" x14ac:dyDescent="0.15">
      <c r="A11" s="235"/>
      <c r="B11" s="257" t="s">
        <v>74</v>
      </c>
      <c r="C11" s="237"/>
      <c r="D11" s="237"/>
      <c r="E11" s="290">
        <v>175</v>
      </c>
      <c r="F11" s="290">
        <v>1737</v>
      </c>
      <c r="G11" s="290">
        <v>1685</v>
      </c>
      <c r="H11" s="290">
        <v>52</v>
      </c>
      <c r="I11" s="290">
        <v>29</v>
      </c>
      <c r="J11" s="290">
        <v>21</v>
      </c>
      <c r="K11" s="290">
        <v>22527177</v>
      </c>
      <c r="L11" s="290">
        <v>1664410</v>
      </c>
      <c r="M11" s="290">
        <v>0</v>
      </c>
      <c r="N11" s="290">
        <v>0</v>
      </c>
      <c r="O11" s="291">
        <v>0</v>
      </c>
    </row>
    <row r="12" spans="1:15" ht="14.25" customHeight="1" x14ac:dyDescent="0.15">
      <c r="A12" s="235"/>
      <c r="B12" s="257" t="s">
        <v>73</v>
      </c>
      <c r="C12" s="237"/>
      <c r="D12" s="237"/>
      <c r="E12" s="290">
        <v>182</v>
      </c>
      <c r="F12" s="290">
        <v>1474</v>
      </c>
      <c r="G12" s="290">
        <v>1440</v>
      </c>
      <c r="H12" s="290">
        <v>34</v>
      </c>
      <c r="I12" s="290">
        <v>10</v>
      </c>
      <c r="J12" s="290">
        <v>17</v>
      </c>
      <c r="K12" s="290">
        <v>10300116</v>
      </c>
      <c r="L12" s="290">
        <v>321694</v>
      </c>
      <c r="M12" s="290">
        <v>0</v>
      </c>
      <c r="N12" s="290">
        <v>0</v>
      </c>
      <c r="O12" s="291">
        <v>0</v>
      </c>
    </row>
    <row r="13" spans="1:15" s="226" customFormat="1" ht="14.25" customHeight="1" x14ac:dyDescent="0.15">
      <c r="A13" s="235"/>
      <c r="B13" s="237" t="s">
        <v>72</v>
      </c>
      <c r="C13" s="237"/>
      <c r="D13" s="237"/>
      <c r="E13" s="290">
        <v>265</v>
      </c>
      <c r="F13" s="290">
        <v>2696</v>
      </c>
      <c r="G13" s="290">
        <v>2647</v>
      </c>
      <c r="H13" s="290">
        <v>49</v>
      </c>
      <c r="I13" s="290">
        <v>56</v>
      </c>
      <c r="J13" s="290">
        <v>21</v>
      </c>
      <c r="K13" s="290">
        <v>15137242</v>
      </c>
      <c r="L13" s="290">
        <v>723356</v>
      </c>
      <c r="M13" s="290">
        <v>0</v>
      </c>
      <c r="N13" s="290">
        <v>0</v>
      </c>
      <c r="O13" s="291">
        <v>0</v>
      </c>
    </row>
    <row r="14" spans="1:15" ht="14.25" customHeight="1" x14ac:dyDescent="0.15">
      <c r="A14" s="238"/>
      <c r="B14" s="258" t="s">
        <v>71</v>
      </c>
      <c r="C14" s="259"/>
      <c r="D14" s="259"/>
      <c r="E14" s="293">
        <v>187</v>
      </c>
      <c r="F14" s="293">
        <v>1818</v>
      </c>
      <c r="G14" s="293">
        <v>1762</v>
      </c>
      <c r="H14" s="293">
        <v>56</v>
      </c>
      <c r="I14" s="293">
        <v>27</v>
      </c>
      <c r="J14" s="293">
        <v>23</v>
      </c>
      <c r="K14" s="293">
        <v>14488293</v>
      </c>
      <c r="L14" s="293">
        <v>45092</v>
      </c>
      <c r="M14" s="293">
        <v>0</v>
      </c>
      <c r="N14" s="293">
        <v>0</v>
      </c>
      <c r="O14" s="294">
        <v>0</v>
      </c>
    </row>
    <row r="15" spans="1:15" s="226" customFormat="1" ht="14.25" customHeight="1" x14ac:dyDescent="0.15">
      <c r="A15" s="392" t="s">
        <v>70</v>
      </c>
      <c r="B15" s="393"/>
      <c r="C15" s="393"/>
      <c r="D15" s="393"/>
      <c r="E15" s="288">
        <v>1941</v>
      </c>
      <c r="F15" s="288">
        <v>14451</v>
      </c>
      <c r="G15" s="288">
        <v>12260</v>
      </c>
      <c r="H15" s="288">
        <v>2191</v>
      </c>
      <c r="I15" s="288">
        <v>439</v>
      </c>
      <c r="J15" s="288">
        <v>576</v>
      </c>
      <c r="K15" s="288">
        <v>32044819</v>
      </c>
      <c r="L15" s="288">
        <v>1413998</v>
      </c>
      <c r="M15" s="288">
        <v>382625</v>
      </c>
      <c r="N15" s="288">
        <v>305</v>
      </c>
      <c r="O15" s="289">
        <v>1636</v>
      </c>
    </row>
    <row r="16" spans="1:15" s="226" customFormat="1" ht="14.25" customHeight="1" x14ac:dyDescent="0.15">
      <c r="A16" s="235"/>
      <c r="B16" s="237" t="s">
        <v>69</v>
      </c>
      <c r="C16" s="237"/>
      <c r="D16" s="237"/>
      <c r="E16" s="290">
        <v>15</v>
      </c>
      <c r="F16" s="290">
        <v>785</v>
      </c>
      <c r="G16" s="290">
        <v>781</v>
      </c>
      <c r="H16" s="290">
        <v>4</v>
      </c>
      <c r="I16" s="290">
        <v>48</v>
      </c>
      <c r="J16" s="290">
        <v>472</v>
      </c>
      <c r="K16" s="299">
        <v>2532249</v>
      </c>
      <c r="L16" s="300">
        <v>92620</v>
      </c>
      <c r="M16" s="297">
        <v>57725</v>
      </c>
      <c r="N16" s="290">
        <v>5</v>
      </c>
      <c r="O16" s="291">
        <v>10</v>
      </c>
    </row>
    <row r="17" spans="1:15" s="226" customFormat="1" ht="14.25" customHeight="1" x14ac:dyDescent="0.15">
      <c r="A17" s="235"/>
      <c r="B17" s="237" t="s">
        <v>67</v>
      </c>
      <c r="C17" s="237"/>
      <c r="D17" s="237"/>
      <c r="E17" s="290">
        <v>261</v>
      </c>
      <c r="F17" s="290">
        <v>1109</v>
      </c>
      <c r="G17" s="290">
        <v>968</v>
      </c>
      <c r="H17" s="290">
        <v>141</v>
      </c>
      <c r="I17" s="290">
        <v>28</v>
      </c>
      <c r="J17" s="290">
        <v>15</v>
      </c>
      <c r="K17" s="290">
        <v>1912452</v>
      </c>
      <c r="L17" s="290">
        <v>16537</v>
      </c>
      <c r="M17" s="290">
        <v>57286</v>
      </c>
      <c r="N17" s="290">
        <v>38</v>
      </c>
      <c r="O17" s="291">
        <v>223</v>
      </c>
    </row>
    <row r="18" spans="1:15" s="226" customFormat="1" ht="14.25" customHeight="1" x14ac:dyDescent="0.15">
      <c r="A18" s="235"/>
      <c r="B18" s="237" t="s">
        <v>66</v>
      </c>
      <c r="C18" s="237"/>
      <c r="D18" s="237"/>
      <c r="E18" s="290">
        <v>560</v>
      </c>
      <c r="F18" s="290">
        <v>5370</v>
      </c>
      <c r="G18" s="290">
        <v>4068</v>
      </c>
      <c r="H18" s="290">
        <v>1302</v>
      </c>
      <c r="I18" s="290">
        <v>145</v>
      </c>
      <c r="J18" s="290">
        <v>3</v>
      </c>
      <c r="K18" s="290">
        <v>7846429</v>
      </c>
      <c r="L18" s="290">
        <v>77809</v>
      </c>
      <c r="M18" s="290">
        <v>87291</v>
      </c>
      <c r="N18" s="290">
        <v>170</v>
      </c>
      <c r="O18" s="291">
        <v>390</v>
      </c>
    </row>
    <row r="19" spans="1:15" s="226" customFormat="1" ht="14.25" customHeight="1" x14ac:dyDescent="0.15">
      <c r="A19" s="235"/>
      <c r="B19" s="237" t="s">
        <v>65</v>
      </c>
      <c r="C19" s="237"/>
      <c r="D19" s="237"/>
      <c r="E19" s="290">
        <v>280</v>
      </c>
      <c r="F19" s="290">
        <v>2083</v>
      </c>
      <c r="G19" s="290">
        <v>1871</v>
      </c>
      <c r="H19" s="290">
        <v>212</v>
      </c>
      <c r="I19" s="290">
        <v>24</v>
      </c>
      <c r="J19" s="290">
        <v>22</v>
      </c>
      <c r="K19" s="290">
        <v>6841507</v>
      </c>
      <c r="L19" s="290">
        <v>880134</v>
      </c>
      <c r="M19" s="290">
        <v>39770</v>
      </c>
      <c r="N19" s="290">
        <v>2</v>
      </c>
      <c r="O19" s="291">
        <v>278</v>
      </c>
    </row>
    <row r="20" spans="1:15" s="226" customFormat="1" ht="14.25" customHeight="1" x14ac:dyDescent="0.4">
      <c r="A20" s="235"/>
      <c r="B20" s="262" t="s">
        <v>64</v>
      </c>
      <c r="C20" s="262"/>
      <c r="D20" s="262"/>
      <c r="E20" s="290">
        <v>726</v>
      </c>
      <c r="F20" s="290">
        <v>4483</v>
      </c>
      <c r="G20" s="290">
        <v>3998</v>
      </c>
      <c r="H20" s="290">
        <v>485</v>
      </c>
      <c r="I20" s="290">
        <v>184</v>
      </c>
      <c r="J20" s="290">
        <v>58</v>
      </c>
      <c r="K20" s="290">
        <v>11106643</v>
      </c>
      <c r="L20" s="290">
        <v>313074</v>
      </c>
      <c r="M20" s="290">
        <v>140553</v>
      </c>
      <c r="N20" s="290">
        <v>90</v>
      </c>
      <c r="O20" s="291">
        <v>636</v>
      </c>
    </row>
    <row r="21" spans="1:15" s="226" customFormat="1" ht="14.25" customHeight="1" x14ac:dyDescent="0.15">
      <c r="A21" s="238"/>
      <c r="B21" s="246" t="s">
        <v>63</v>
      </c>
      <c r="C21" s="246"/>
      <c r="D21" s="246"/>
      <c r="E21" s="293">
        <v>99</v>
      </c>
      <c r="F21" s="293">
        <v>621</v>
      </c>
      <c r="G21" s="293">
        <v>574</v>
      </c>
      <c r="H21" s="293">
        <v>47</v>
      </c>
      <c r="I21" s="293">
        <v>10</v>
      </c>
      <c r="J21" s="293">
        <v>6</v>
      </c>
      <c r="K21" s="293">
        <v>1805539</v>
      </c>
      <c r="L21" s="293">
        <v>33824</v>
      </c>
      <c r="M21" s="293">
        <v>0</v>
      </c>
      <c r="N21" s="293">
        <v>0</v>
      </c>
      <c r="O21" s="294">
        <v>99</v>
      </c>
    </row>
    <row r="22" spans="1:15" x14ac:dyDescent="0.15">
      <c r="A22" s="247"/>
      <c r="D22" s="248"/>
    </row>
    <row r="23" spans="1:15" ht="13.5" customHeight="1" x14ac:dyDescent="0.15">
      <c r="D23" s="395" t="s">
        <v>62</v>
      </c>
      <c r="E23" s="395"/>
      <c r="F23" s="395"/>
      <c r="G23" s="395"/>
      <c r="H23" s="395"/>
      <c r="I23" s="395"/>
      <c r="J23" s="395"/>
      <c r="K23" s="395"/>
      <c r="L23" s="395"/>
      <c r="M23" s="395"/>
    </row>
    <row r="24" spans="1:15" x14ac:dyDescent="0.15">
      <c r="D24" s="395"/>
      <c r="E24" s="395"/>
      <c r="F24" s="395"/>
      <c r="G24" s="395"/>
      <c r="H24" s="395"/>
      <c r="I24" s="395"/>
      <c r="J24" s="395"/>
      <c r="K24" s="395"/>
      <c r="L24" s="395"/>
      <c r="M24" s="395"/>
    </row>
    <row r="25" spans="1:15" x14ac:dyDescent="0.15">
      <c r="D25" s="395"/>
      <c r="E25" s="395"/>
      <c r="F25" s="395"/>
      <c r="G25" s="395"/>
      <c r="H25" s="395"/>
      <c r="I25" s="395"/>
      <c r="J25" s="395"/>
      <c r="K25" s="395"/>
      <c r="L25" s="395"/>
      <c r="M25" s="395"/>
    </row>
  </sheetData>
  <mergeCells count="11">
    <mergeCell ref="A7:D7"/>
    <mergeCell ref="A8:D8"/>
    <mergeCell ref="A15:D15"/>
    <mergeCell ref="D23:M25"/>
    <mergeCell ref="A1:L1"/>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5"/>
  <sheetViews>
    <sheetView zoomScaleNormal="100" workbookViewId="0"/>
  </sheetViews>
  <sheetFormatPr defaultRowHeight="13.5" x14ac:dyDescent="0.15"/>
  <cols>
    <col min="1" max="1" width="1.75" style="218" customWidth="1"/>
    <col min="2" max="2" width="2.375" style="218" customWidth="1"/>
    <col min="3" max="3" width="2.375" style="219" customWidth="1"/>
    <col min="4" max="4" width="27.125" style="219"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48" customHeight="1" x14ac:dyDescent="0.4">
      <c r="A1" s="374" t="s">
        <v>142</v>
      </c>
      <c r="B1" s="374"/>
      <c r="C1" s="374"/>
      <c r="D1" s="374"/>
      <c r="E1" s="374"/>
      <c r="F1" s="374"/>
      <c r="G1" s="374"/>
      <c r="H1" s="374"/>
      <c r="I1" s="374"/>
      <c r="J1" s="374"/>
      <c r="K1" s="374"/>
      <c r="L1" s="374"/>
    </row>
    <row r="2" spans="1:15" ht="15" customHeight="1" x14ac:dyDescent="0.4">
      <c r="A2" s="280"/>
      <c r="B2" s="280"/>
      <c r="C2" s="280"/>
      <c r="D2" s="54" t="s">
        <v>139</v>
      </c>
    </row>
    <row r="3" spans="1:15" ht="11.45" customHeight="1" x14ac:dyDescent="0.15">
      <c r="A3" s="375" t="s">
        <v>138</v>
      </c>
      <c r="B3" s="376"/>
      <c r="C3" s="376"/>
      <c r="D3" s="377"/>
      <c r="E3" s="281" t="s">
        <v>137</v>
      </c>
      <c r="F3" s="384" t="s">
        <v>136</v>
      </c>
      <c r="G3" s="385"/>
      <c r="H3" s="386"/>
      <c r="I3" s="282"/>
      <c r="J3" s="282"/>
      <c r="K3" s="282"/>
      <c r="L3" s="282"/>
      <c r="M3" s="282"/>
      <c r="N3" s="282"/>
      <c r="O3" s="282"/>
    </row>
    <row r="4" spans="1:15" ht="11.45" customHeight="1" x14ac:dyDescent="0.15">
      <c r="A4" s="378"/>
      <c r="B4" s="379"/>
      <c r="C4" s="379"/>
      <c r="D4" s="380"/>
      <c r="E4" s="387" t="s">
        <v>135</v>
      </c>
      <c r="F4" s="387" t="s">
        <v>135</v>
      </c>
      <c r="G4" s="387" t="s">
        <v>134</v>
      </c>
      <c r="H4" s="387" t="s">
        <v>133</v>
      </c>
      <c r="I4" s="283" t="s">
        <v>132</v>
      </c>
      <c r="J4" s="283" t="s">
        <v>131</v>
      </c>
      <c r="K4" s="283" t="s">
        <v>130</v>
      </c>
      <c r="L4" s="283" t="s">
        <v>129</v>
      </c>
      <c r="M4" s="283" t="s">
        <v>128</v>
      </c>
      <c r="N4" s="283" t="s">
        <v>127</v>
      </c>
      <c r="O4" s="283" t="s">
        <v>126</v>
      </c>
    </row>
    <row r="5" spans="1:15" ht="11.45" customHeight="1" x14ac:dyDescent="0.15">
      <c r="A5" s="378"/>
      <c r="B5" s="379"/>
      <c r="C5" s="379"/>
      <c r="D5" s="380"/>
      <c r="E5" s="388"/>
      <c r="F5" s="388"/>
      <c r="G5" s="388"/>
      <c r="H5" s="388"/>
      <c r="I5" s="283" t="s">
        <v>125</v>
      </c>
      <c r="J5" s="283" t="s">
        <v>124</v>
      </c>
      <c r="K5" s="283" t="s">
        <v>123</v>
      </c>
      <c r="L5" s="283" t="s">
        <v>122</v>
      </c>
      <c r="M5" s="283" t="s">
        <v>121</v>
      </c>
      <c r="N5" s="283" t="s">
        <v>120</v>
      </c>
      <c r="O5" s="283" t="s">
        <v>120</v>
      </c>
    </row>
    <row r="6" spans="1:15" ht="11.45" customHeight="1" x14ac:dyDescent="0.15">
      <c r="A6" s="381"/>
      <c r="B6" s="382"/>
      <c r="C6" s="382"/>
      <c r="D6" s="383"/>
      <c r="E6" s="389"/>
      <c r="F6" s="389"/>
      <c r="G6" s="389"/>
      <c r="H6" s="389"/>
      <c r="I6" s="284" t="s">
        <v>119</v>
      </c>
      <c r="J6" s="284" t="s">
        <v>119</v>
      </c>
      <c r="K6" s="284" t="s">
        <v>118</v>
      </c>
      <c r="L6" s="284" t="s">
        <v>118</v>
      </c>
      <c r="M6" s="284" t="s">
        <v>117</v>
      </c>
      <c r="N6" s="285" t="s">
        <v>116</v>
      </c>
      <c r="O6" s="285" t="s">
        <v>116</v>
      </c>
    </row>
    <row r="7" spans="1:15" s="226" customFormat="1" ht="14.25" customHeight="1" x14ac:dyDescent="0.15">
      <c r="A7" s="390" t="s">
        <v>79</v>
      </c>
      <c r="B7" s="391"/>
      <c r="C7" s="391"/>
      <c r="D7" s="391"/>
      <c r="E7" s="286">
        <v>2866</v>
      </c>
      <c r="F7" s="286">
        <v>23646</v>
      </c>
      <c r="G7" s="286">
        <v>21441</v>
      </c>
      <c r="H7" s="286">
        <v>2205</v>
      </c>
      <c r="I7" s="286">
        <v>379</v>
      </c>
      <c r="J7" s="286">
        <v>684</v>
      </c>
      <c r="K7" s="286">
        <v>103265761</v>
      </c>
      <c r="L7" s="286">
        <v>3272493</v>
      </c>
      <c r="M7" s="286">
        <v>373797</v>
      </c>
      <c r="N7" s="286">
        <v>269</v>
      </c>
      <c r="O7" s="287">
        <v>989</v>
      </c>
    </row>
    <row r="8" spans="1:15" s="226" customFormat="1" ht="14.25" customHeight="1" x14ac:dyDescent="0.15">
      <c r="A8" s="392" t="s">
        <v>78</v>
      </c>
      <c r="B8" s="393"/>
      <c r="C8" s="393"/>
      <c r="D8" s="393"/>
      <c r="E8" s="288">
        <v>902</v>
      </c>
      <c r="F8" s="288">
        <v>9119</v>
      </c>
      <c r="G8" s="288">
        <v>8960</v>
      </c>
      <c r="H8" s="288">
        <v>159</v>
      </c>
      <c r="I8" s="288">
        <v>156</v>
      </c>
      <c r="J8" s="288">
        <v>165</v>
      </c>
      <c r="K8" s="288">
        <v>71621576</v>
      </c>
      <c r="L8" s="288">
        <v>1866756</v>
      </c>
      <c r="M8" s="288">
        <v>0</v>
      </c>
      <c r="N8" s="288">
        <v>0</v>
      </c>
      <c r="O8" s="289">
        <v>0</v>
      </c>
    </row>
    <row r="9" spans="1:15" s="226" customFormat="1" ht="14.25" customHeight="1" x14ac:dyDescent="0.15">
      <c r="A9" s="253"/>
      <c r="B9" s="237" t="s">
        <v>77</v>
      </c>
      <c r="C9" s="254"/>
      <c r="D9" s="254"/>
      <c r="E9" s="290">
        <v>2</v>
      </c>
      <c r="F9" s="290">
        <v>39</v>
      </c>
      <c r="G9" s="290">
        <v>39</v>
      </c>
      <c r="H9" s="290">
        <v>0</v>
      </c>
      <c r="I9" s="290">
        <v>0</v>
      </c>
      <c r="J9" s="290" t="s">
        <v>46</v>
      </c>
      <c r="K9" s="394" t="s">
        <v>76</v>
      </c>
      <c r="L9" s="394"/>
      <c r="M9" s="290">
        <v>0</v>
      </c>
      <c r="N9" s="290">
        <v>0</v>
      </c>
      <c r="O9" s="291">
        <v>0</v>
      </c>
    </row>
    <row r="10" spans="1:15" s="226" customFormat="1" ht="14.25" customHeight="1" x14ac:dyDescent="0.15">
      <c r="A10" s="235"/>
      <c r="B10" s="237" t="s">
        <v>75</v>
      </c>
      <c r="C10" s="237"/>
      <c r="D10" s="237"/>
      <c r="E10" s="290">
        <v>43</v>
      </c>
      <c r="F10" s="290">
        <v>284</v>
      </c>
      <c r="G10" s="290">
        <v>276</v>
      </c>
      <c r="H10" s="290">
        <v>8</v>
      </c>
      <c r="I10" s="290">
        <v>10</v>
      </c>
      <c r="J10" s="290">
        <v>6</v>
      </c>
      <c r="K10" s="290">
        <v>672359</v>
      </c>
      <c r="L10" s="292">
        <v>5920</v>
      </c>
      <c r="M10" s="290">
        <v>0</v>
      </c>
      <c r="N10" s="290">
        <v>0</v>
      </c>
      <c r="O10" s="291">
        <v>0</v>
      </c>
    </row>
    <row r="11" spans="1:15" ht="14.25" customHeight="1" x14ac:dyDescent="0.15">
      <c r="A11" s="235"/>
      <c r="B11" s="257" t="s">
        <v>74</v>
      </c>
      <c r="C11" s="237"/>
      <c r="D11" s="237"/>
      <c r="E11" s="290">
        <v>161</v>
      </c>
      <c r="F11" s="290">
        <v>1851</v>
      </c>
      <c r="G11" s="290">
        <v>1812</v>
      </c>
      <c r="H11" s="290">
        <v>39</v>
      </c>
      <c r="I11" s="290">
        <v>29</v>
      </c>
      <c r="J11" s="290">
        <v>85</v>
      </c>
      <c r="K11" s="290">
        <v>24417973</v>
      </c>
      <c r="L11" s="292">
        <v>25775</v>
      </c>
      <c r="M11" s="290">
        <v>0</v>
      </c>
      <c r="N11" s="290">
        <v>0</v>
      </c>
      <c r="O11" s="291">
        <v>0</v>
      </c>
    </row>
    <row r="12" spans="1:15" ht="14.25" customHeight="1" x14ac:dyDescent="0.15">
      <c r="A12" s="235"/>
      <c r="B12" s="257" t="s">
        <v>73</v>
      </c>
      <c r="C12" s="237"/>
      <c r="D12" s="237"/>
      <c r="E12" s="290">
        <v>188</v>
      </c>
      <c r="F12" s="290">
        <v>1637</v>
      </c>
      <c r="G12" s="290">
        <v>1602</v>
      </c>
      <c r="H12" s="290">
        <v>35</v>
      </c>
      <c r="I12" s="290">
        <v>10</v>
      </c>
      <c r="J12" s="290">
        <v>33</v>
      </c>
      <c r="K12" s="290">
        <v>13030276</v>
      </c>
      <c r="L12" s="292">
        <v>312281</v>
      </c>
      <c r="M12" s="290">
        <v>0</v>
      </c>
      <c r="N12" s="290">
        <v>0</v>
      </c>
      <c r="O12" s="291">
        <v>0</v>
      </c>
    </row>
    <row r="13" spans="1:15" s="226" customFormat="1" ht="14.25" customHeight="1" x14ac:dyDescent="0.15">
      <c r="A13" s="235"/>
      <c r="B13" s="237" t="s">
        <v>72</v>
      </c>
      <c r="C13" s="237"/>
      <c r="D13" s="237"/>
      <c r="E13" s="290">
        <v>308</v>
      </c>
      <c r="F13" s="290">
        <v>3166</v>
      </c>
      <c r="G13" s="290">
        <v>3122</v>
      </c>
      <c r="H13" s="290">
        <v>44</v>
      </c>
      <c r="I13" s="290">
        <v>16</v>
      </c>
      <c r="J13" s="290">
        <v>52</v>
      </c>
      <c r="K13" s="290">
        <v>18083637</v>
      </c>
      <c r="L13" s="292">
        <v>1368825</v>
      </c>
      <c r="M13" s="290">
        <v>0</v>
      </c>
      <c r="N13" s="290">
        <v>0</v>
      </c>
      <c r="O13" s="291">
        <v>0</v>
      </c>
    </row>
    <row r="14" spans="1:15" ht="14.25" customHeight="1" x14ac:dyDescent="0.15">
      <c r="A14" s="238"/>
      <c r="B14" s="258" t="s">
        <v>71</v>
      </c>
      <c r="C14" s="259"/>
      <c r="D14" s="259"/>
      <c r="E14" s="293">
        <v>200</v>
      </c>
      <c r="F14" s="293">
        <v>2142</v>
      </c>
      <c r="G14" s="293">
        <v>2109</v>
      </c>
      <c r="H14" s="293">
        <v>33</v>
      </c>
      <c r="I14" s="293">
        <v>91</v>
      </c>
      <c r="J14" s="293">
        <v>40</v>
      </c>
      <c r="K14" s="293">
        <v>15417331</v>
      </c>
      <c r="L14" s="293">
        <v>153955</v>
      </c>
      <c r="M14" s="293">
        <v>0</v>
      </c>
      <c r="N14" s="293">
        <v>0</v>
      </c>
      <c r="O14" s="294">
        <v>0</v>
      </c>
    </row>
    <row r="15" spans="1:15" s="226" customFormat="1" ht="14.25" customHeight="1" x14ac:dyDescent="0.15">
      <c r="A15" s="392" t="s">
        <v>70</v>
      </c>
      <c r="B15" s="393"/>
      <c r="C15" s="393"/>
      <c r="D15" s="393"/>
      <c r="E15" s="288">
        <v>1964</v>
      </c>
      <c r="F15" s="288">
        <v>14527</v>
      </c>
      <c r="G15" s="288">
        <v>12481</v>
      </c>
      <c r="H15" s="288">
        <v>2046</v>
      </c>
      <c r="I15" s="288">
        <v>223</v>
      </c>
      <c r="J15" s="288">
        <v>468</v>
      </c>
      <c r="K15" s="288">
        <v>31644185</v>
      </c>
      <c r="L15" s="295">
        <v>1405737</v>
      </c>
      <c r="M15" s="288">
        <v>373797</v>
      </c>
      <c r="N15" s="288">
        <v>269</v>
      </c>
      <c r="O15" s="289">
        <v>989</v>
      </c>
    </row>
    <row r="16" spans="1:15" s="226" customFormat="1" ht="14.25" customHeight="1" x14ac:dyDescent="0.15">
      <c r="A16" s="235"/>
      <c r="B16" s="237" t="s">
        <v>69</v>
      </c>
      <c r="C16" s="237"/>
      <c r="D16" s="237"/>
      <c r="E16" s="290">
        <v>14</v>
      </c>
      <c r="F16" s="290">
        <v>836</v>
      </c>
      <c r="G16" s="290">
        <v>829</v>
      </c>
      <c r="H16" s="290">
        <v>7</v>
      </c>
      <c r="I16" s="290">
        <v>40</v>
      </c>
      <c r="J16" s="290">
        <v>270</v>
      </c>
      <c r="K16" s="296">
        <v>2534010</v>
      </c>
      <c r="L16" s="296">
        <v>90071</v>
      </c>
      <c r="M16" s="297">
        <v>60163</v>
      </c>
      <c r="N16" s="290">
        <v>7</v>
      </c>
      <c r="O16" s="291">
        <v>4</v>
      </c>
    </row>
    <row r="17" spans="1:15" s="226" customFormat="1" ht="14.25" customHeight="1" x14ac:dyDescent="0.15">
      <c r="A17" s="235"/>
      <c r="B17" s="237" t="s">
        <v>67</v>
      </c>
      <c r="C17" s="237"/>
      <c r="D17" s="237"/>
      <c r="E17" s="290">
        <v>261</v>
      </c>
      <c r="F17" s="290">
        <v>1194</v>
      </c>
      <c r="G17" s="290">
        <v>1044</v>
      </c>
      <c r="H17" s="290">
        <v>150</v>
      </c>
      <c r="I17" s="290">
        <v>15</v>
      </c>
      <c r="J17" s="290">
        <v>5</v>
      </c>
      <c r="K17" s="290">
        <v>1843336</v>
      </c>
      <c r="L17" s="290">
        <v>16371</v>
      </c>
      <c r="M17" s="292">
        <v>50293</v>
      </c>
      <c r="N17" s="290">
        <v>35</v>
      </c>
      <c r="O17" s="291">
        <v>150</v>
      </c>
    </row>
    <row r="18" spans="1:15" s="226" customFormat="1" ht="14.25" customHeight="1" x14ac:dyDescent="0.15">
      <c r="A18" s="235"/>
      <c r="B18" s="237" t="s">
        <v>66</v>
      </c>
      <c r="C18" s="237"/>
      <c r="D18" s="237"/>
      <c r="E18" s="290">
        <v>586</v>
      </c>
      <c r="F18" s="290">
        <v>4613</v>
      </c>
      <c r="G18" s="290">
        <v>3389</v>
      </c>
      <c r="H18" s="290">
        <v>1224</v>
      </c>
      <c r="I18" s="290">
        <v>58</v>
      </c>
      <c r="J18" s="290">
        <v>25</v>
      </c>
      <c r="K18" s="290">
        <v>7222396</v>
      </c>
      <c r="L18" s="290">
        <v>50715</v>
      </c>
      <c r="M18" s="292">
        <v>73517</v>
      </c>
      <c r="N18" s="290">
        <v>138</v>
      </c>
      <c r="O18" s="291">
        <v>149</v>
      </c>
    </row>
    <row r="19" spans="1:15" s="226" customFormat="1" ht="14.25" customHeight="1" x14ac:dyDescent="0.15">
      <c r="A19" s="235"/>
      <c r="B19" s="237" t="s">
        <v>65</v>
      </c>
      <c r="C19" s="237"/>
      <c r="D19" s="237"/>
      <c r="E19" s="290">
        <v>286</v>
      </c>
      <c r="F19" s="290">
        <v>2345</v>
      </c>
      <c r="G19" s="290">
        <v>2152</v>
      </c>
      <c r="H19" s="290">
        <v>193</v>
      </c>
      <c r="I19" s="290">
        <v>10</v>
      </c>
      <c r="J19" s="290">
        <v>26</v>
      </c>
      <c r="K19" s="290">
        <v>7629135</v>
      </c>
      <c r="L19" s="290">
        <v>1047805</v>
      </c>
      <c r="M19" s="290">
        <v>36148</v>
      </c>
      <c r="N19" s="290">
        <v>0</v>
      </c>
      <c r="O19" s="291">
        <v>191</v>
      </c>
    </row>
    <row r="20" spans="1:15" s="226" customFormat="1" ht="14.25" customHeight="1" x14ac:dyDescent="0.4">
      <c r="A20" s="235"/>
      <c r="B20" s="262" t="s">
        <v>64</v>
      </c>
      <c r="C20" s="262"/>
      <c r="D20" s="262"/>
      <c r="E20" s="290">
        <v>739</v>
      </c>
      <c r="F20" s="290">
        <v>4799</v>
      </c>
      <c r="G20" s="290">
        <v>4353</v>
      </c>
      <c r="H20" s="290">
        <v>446</v>
      </c>
      <c r="I20" s="290">
        <v>98</v>
      </c>
      <c r="J20" s="290">
        <v>56</v>
      </c>
      <c r="K20" s="290">
        <v>11015556</v>
      </c>
      <c r="L20" s="290">
        <v>190187</v>
      </c>
      <c r="M20" s="290">
        <v>153676</v>
      </c>
      <c r="N20" s="290">
        <v>89</v>
      </c>
      <c r="O20" s="291">
        <v>435</v>
      </c>
    </row>
    <row r="21" spans="1:15" s="226" customFormat="1" ht="14.25" customHeight="1" x14ac:dyDescent="0.15">
      <c r="A21" s="238"/>
      <c r="B21" s="246" t="s">
        <v>63</v>
      </c>
      <c r="C21" s="246"/>
      <c r="D21" s="246"/>
      <c r="E21" s="293">
        <v>78</v>
      </c>
      <c r="F21" s="293">
        <v>740</v>
      </c>
      <c r="G21" s="293">
        <v>714</v>
      </c>
      <c r="H21" s="293">
        <v>26</v>
      </c>
      <c r="I21" s="293">
        <v>2</v>
      </c>
      <c r="J21" s="293">
        <v>86</v>
      </c>
      <c r="K21" s="293">
        <v>1399752</v>
      </c>
      <c r="L21" s="293">
        <v>10588</v>
      </c>
      <c r="M21" s="293">
        <v>0</v>
      </c>
      <c r="N21" s="293">
        <v>0</v>
      </c>
      <c r="O21" s="294">
        <v>60</v>
      </c>
    </row>
    <row r="22" spans="1:15" x14ac:dyDescent="0.15">
      <c r="A22" s="247"/>
      <c r="D22" s="248"/>
    </row>
    <row r="23" spans="1:15" ht="13.5" customHeight="1" x14ac:dyDescent="0.15">
      <c r="D23" s="395" t="s">
        <v>62</v>
      </c>
      <c r="E23" s="395"/>
      <c r="F23" s="395"/>
      <c r="G23" s="395"/>
      <c r="H23" s="395"/>
      <c r="I23" s="395"/>
      <c r="J23" s="395"/>
      <c r="K23" s="395"/>
      <c r="L23" s="395"/>
      <c r="M23" s="395"/>
    </row>
    <row r="24" spans="1:15" x14ac:dyDescent="0.15">
      <c r="D24" s="395"/>
      <c r="E24" s="395"/>
      <c r="F24" s="395"/>
      <c r="G24" s="395"/>
      <c r="H24" s="395"/>
      <c r="I24" s="395"/>
      <c r="J24" s="395"/>
      <c r="K24" s="395"/>
      <c r="L24" s="395"/>
      <c r="M24" s="395"/>
    </row>
    <row r="25" spans="1:15" x14ac:dyDescent="0.15">
      <c r="D25" s="395"/>
      <c r="E25" s="395"/>
      <c r="F25" s="395"/>
      <c r="G25" s="395"/>
      <c r="H25" s="395"/>
      <c r="I25" s="395"/>
      <c r="J25" s="395"/>
      <c r="K25" s="395"/>
      <c r="L25" s="395"/>
      <c r="M25" s="395"/>
    </row>
  </sheetData>
  <mergeCells count="12">
    <mergeCell ref="A1:L1"/>
    <mergeCell ref="A3:D6"/>
    <mergeCell ref="F3:H3"/>
    <mergeCell ref="E4:E6"/>
    <mergeCell ref="F4:F6"/>
    <mergeCell ref="G4:G6"/>
    <mergeCell ref="H4:H6"/>
    <mergeCell ref="A7:D7"/>
    <mergeCell ref="A8:D8"/>
    <mergeCell ref="A15:D15"/>
    <mergeCell ref="D23:M25"/>
    <mergeCell ref="K9:L9"/>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vt:i4>
      </vt:variant>
    </vt:vector>
  </HeadingPairs>
  <TitlesOfParts>
    <vt:vector size="25" baseType="lpstr">
      <vt:lpstr>目次</vt:lpstr>
      <vt:lpstr>表6-1　～H19</vt:lpstr>
      <vt:lpstr>表6-1　H24</vt:lpstr>
      <vt:lpstr>表6-1　H26</vt:lpstr>
      <vt:lpstr>表6-1　H28</vt:lpstr>
      <vt:lpstr>表6-2　～H19</vt:lpstr>
      <vt:lpstr>表6-2　H24</vt:lpstr>
      <vt:lpstr>表6-2　H26</vt:lpstr>
      <vt:lpstr>表6-2　H28</vt:lpstr>
      <vt:lpstr>表6-3　～H19</vt:lpstr>
      <vt:lpstr>表6-3　H24（格付け不能含む）</vt:lpstr>
      <vt:lpstr>表6-3　H24（格付け不能除く）</vt:lpstr>
      <vt:lpstr>表6-3　H26</vt:lpstr>
      <vt:lpstr>表6-3　H28（格付け不能除く）</vt:lpstr>
      <vt:lpstr>表6-4</vt:lpstr>
      <vt:lpstr>表6-5</vt:lpstr>
      <vt:lpstr>表6-6　～H19</vt:lpstr>
      <vt:lpstr>表6-6　H24</vt:lpstr>
      <vt:lpstr>表6-6　H26</vt:lpstr>
      <vt:lpstr>表6-6　H28</vt:lpstr>
      <vt:lpstr>表6-7</vt:lpstr>
      <vt:lpstr>表6-8</vt:lpstr>
      <vt:lpstr>表6-9</vt:lpstr>
      <vt:lpstr>表6-10</vt:lpstr>
      <vt:lpstr>'表6-10'!Print_Area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2021-12-17T09:00:58Z</dcterms:created>
  <dcterms:modified xsi:type="dcterms:W3CDTF">2021-12-22T01:54:11Z</dcterms:modified>
</cp:coreProperties>
</file>