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6D0C78B8-2D1E-4FB5-B5E3-62C7A3D2BAE5}" revIDLastSave="0" xr10:uidLastSave="{00000000-0000-0000-0000-000000000000}"/>
  <workbookProtection lockStructure="1" workbookAlgorithmName="SHA-512" workbookHashValue="6HGcMg6ZAdWe4tebGMBlLvHReizX75hC30bNubfjqsfkGOOQIWQj8/onBE14Aff/ov6/dYloZoIU6MwN0tpLDg==" workbookSaltValue="E2L07XgJ4SSL3zKFSjMQpQ==" workbookSpinCount="100000"/>
  <bookViews>
    <workbookView xr2:uid="{00000000-000D-0000-FFFF-FFFF00000000}" windowHeight="10695" windowWidth="16035" xWindow="705" yWindow="45"/>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G85" i="4"/>
  <c r="E85" i="4"/>
  <c r="I8" i="4"/>
  <c r="B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<sst xmlns="http://schemas.openxmlformats.org/spreadsheetml/2006/main" count="319" uniqueCount="116">
  <si>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</si>
  <si>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</si>
  <si>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</si>
  <si>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</si>
  <si>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</si>
  <si>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</si>
  <si>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</si>
  <si>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</si>
  <si>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</si>
  <si>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</si>
  <si>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</si>
  <si>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</si>
  <si>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</si>
  <si>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</si>
  <si>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</si>
  <si>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</si>
  <si>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</si>
  <si>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</si>
  <si>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</si>
  <si>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</si>
  <si>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</si>
  <si>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</si>
  <si>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</si>
  <si>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</si>
  <si>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</si>
  <si>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</si>
  <si>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</si>
  <si>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</si>
  <si>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</si>
  <si>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</si>
  <si>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</si>
  <si>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</si>
  <si>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</si>
  <si>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</si>
  <si>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</si>
  <si>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</si>
  <si>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</si>
  <si>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</si>
  <si>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</si>
  <si>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</si>
  <si>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</si>
  <si>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</si>
  <si>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</si>
  <si>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</si>
  <si>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</si>
  <si>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</si>
  <si>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</si>
  <si>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</si>
  <si>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</si>
  <si>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</si>
  <si>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</si>
  <si>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</si>
  <si>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</si>
  <si>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</si>
  <si>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</si>
  <si>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</si>
  <si>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</si>
  <si>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</si>
  <si>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</si>
  <si>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</si>
  <si>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</si>
  <si>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</si>
  <si>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</si>
  <si>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</si>
  <si>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</si>
  <si>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</si>
  <si>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</si>
  <si>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</si>
  <si>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</si>
  <si>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</si>
  <si>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</si>
  <si>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</si>
  <si>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</si>
  <si>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</si>
  <si>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</si>
  <si>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</si>
  <si>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</si>
  <si>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</si>
  <si>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</si>
  <si>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</si>
  <si>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</si>
  <si>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</si>
  <si>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</si>
  <si>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</si>
  <si>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</si>
  <si>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</si>
  <si>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</si>
  <si>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</si>
  <si>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</si>
  <si>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</si>
  <si>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</si>
  <si>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</si>
  <si>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</si>
  <si>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</si>
  <si>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</si>
  <si>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</si>
  <si>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山形市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</si>
  <si>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</si>
  <si>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</si>
  <si>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</si>
  <si>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</si>
  <si>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</si>
  <si>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</si>
  <si>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</si>
  <si>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</si>
  <si>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</si>
  <si>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</si>
  <si>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</si>
  <si>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</si>
  <si>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</si>
  <si>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</si>
  <si>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</si>
  <si>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</si>
  <si>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①令和６年度からの企業会計移行により、償却初年度であるため、有形固定資産減価償却率は平均値よりも大幅に低い比率となっている。
②管渠老朽化率は、法定耐用年数を超える管渠がないため０％である。
③法定耐用年数を超える管渠がないため、改善が必要な管渠はまだないが、河川改修事業に伴う管渠の更新があったため、管渠改善率が高くなっている。</t>
    <rPh sb="1" eb="3">
      <t>レイワ</t>
    </rPh>
    <rPh sb="4" eb="6">
      <t>ネンド</t>
    </rPh>
    <rPh sb="9" eb="11">
      <t>キギョウ</t>
    </rPh>
    <rPh sb="11" eb="13">
      <t>カイケイ</t>
    </rPh>
    <rPh sb="13" eb="15">
      <t>イコウ</t>
    </rPh>
    <rPh sb="19" eb="21">
      <t>ショウキャク</t>
    </rPh>
    <rPh sb="21" eb="24">
      <t>ショネンド</t>
    </rPh>
    <rPh sb="30" eb="32">
      <t>ユウケイ</t>
    </rPh>
    <rPh sb="42" eb="45">
      <t>ヘイキンチ</t>
    </rPh>
    <rPh sb="48" eb="50">
      <t>オオハバ</t>
    </rPh>
    <rPh sb="51" eb="52">
      <t>ヒク</t>
    </rPh>
    <rPh sb="53" eb="55">
      <t>ヒリツ</t>
    </rPh>
    <rPh sb="64" eb="66">
      <t>カンキョ</t>
    </rPh>
    <rPh sb="66" eb="69">
      <t>ロウキュウカ</t>
    </rPh>
    <rPh sb="69" eb="70">
      <t>リツ</t>
    </rPh>
    <rPh sb="72" eb="74">
      <t>ホウテイ</t>
    </rPh>
    <rPh sb="74" eb="78">
      <t>タイヨウネンスウ</t>
    </rPh>
    <rPh sb="79" eb="80">
      <t>コ</t>
    </rPh>
    <rPh sb="82" eb="84">
      <t>カンキョ</t>
    </rPh>
    <rPh sb="97" eb="103">
      <t>ホウテイタイヨウネンスウ</t>
    </rPh>
    <rPh sb="104" eb="105">
      <t>コ</t>
    </rPh>
    <rPh sb="107" eb="109">
      <t>カンキョ</t>
    </rPh>
    <rPh sb="115" eb="117">
      <t>カイゼン</t>
    </rPh>
    <rPh sb="118" eb="120">
      <t>ヒツヨウ</t>
    </rPh>
    <rPh sb="121" eb="123">
      <t>カンキョ</t>
    </rPh>
    <rPh sb="130" eb="134">
      <t>カセンカイシュウ</t>
    </rPh>
    <rPh sb="134" eb="136">
      <t>ジギョウ</t>
    </rPh>
    <rPh sb="137" eb="138">
      <t>トモナ</t>
    </rPh>
    <rPh sb="139" eb="141">
      <t>カンキョ</t>
    </rPh>
    <rPh sb="142" eb="144">
      <t>コウシン</t>
    </rPh>
    <rPh sb="151" eb="153">
      <t>カンキョ</t>
    </rPh>
    <rPh sb="153" eb="156">
      <t>カイゼンリツ</t>
    </rPh>
    <rPh sb="157" eb="158">
      <t>タカ</t>
    </rPh>
    <phoneticPr fontId="4"/>
  </si>
  <si>
    <r>
      <rPr>
        <sz val="11"/>
        <rFont val="ＭＳ ゴシック"/>
        <family val="3"/>
        <charset val="128"/>
      </rPr>
      <t>　一般会計繰入金により不足分を賄っているため、概ね健全性が保たれた分析表となっている。</t>
    </r>
    <r>
      <rPr>
        <sz val="11"/>
        <color theme="1"/>
        <rFont val="ＭＳ ゴシック"/>
        <family val="3"/>
        <charset val="128"/>
      </rPr>
      <t xml:space="preserve">
　しかし、処理区域内人口は減少傾向で推移しており、今後においてその傾向がより顕著になっていくことが想定されることから、施設利用率や料金収入の減少は避けられない。また、処理施設については老朽化が進行しており、大規模改修が必要となっている。管渠についても、耐用年数を踏まえた計画的な更新や不明水対策が必要となっている。
　現在、維持管理適正化計画策定を通じて、施設の再編・集約化・ダウンサイジング等を総合的に検討している。今後、これらの検討結果に加え、汚水処理費を使用料で回収できていない状況も踏まえ、本事業の将来ビジョンを定めた上で、料金改定や施設改修について計画していく必要がある。</t>
    </r>
    <rPh sb="1" eb="5">
      <t>イッパンカイケイ</t>
    </rPh>
    <rPh sb="5" eb="8">
      <t>クリイレキン</t>
    </rPh>
    <rPh sb="11" eb="13">
      <t>フソク</t>
    </rPh>
    <rPh sb="13" eb="14">
      <t>ブン</t>
    </rPh>
    <rPh sb="15" eb="16">
      <t>マカナ</t>
    </rPh>
    <rPh sb="23" eb="24">
      <t>オオム</t>
    </rPh>
    <rPh sb="25" eb="28">
      <t>ケンゼンセイ</t>
    </rPh>
    <rPh sb="29" eb="30">
      <t>タモ</t>
    </rPh>
    <rPh sb="33" eb="36">
      <t>ブンセキヒョウ</t>
    </rPh>
    <rPh sb="49" eb="53">
      <t>ショリクイキ</t>
    </rPh>
    <rPh sb="53" eb="54">
      <t>ナイ</t>
    </rPh>
    <rPh sb="54" eb="56">
      <t>ジンコウ</t>
    </rPh>
    <rPh sb="57" eb="59">
      <t>ゲンショウ</t>
    </rPh>
    <rPh sb="59" eb="61">
      <t>ケイコウ</t>
    </rPh>
    <rPh sb="62" eb="64">
      <t>スイイ</t>
    </rPh>
    <rPh sb="69" eb="71">
      <t>コンゴ</t>
    </rPh>
    <rPh sb="77" eb="79">
      <t>ケイコウ</t>
    </rPh>
    <rPh sb="82" eb="84">
      <t>ケンチョ</t>
    </rPh>
    <rPh sb="93" eb="95">
      <t>ソウテイ</t>
    </rPh>
    <rPh sb="103" eb="105">
      <t>シセツ</t>
    </rPh>
    <rPh sb="105" eb="108">
      <t>リヨウリツ</t>
    </rPh>
    <rPh sb="109" eb="111">
      <t>リョウキン</t>
    </rPh>
    <rPh sb="111" eb="113">
      <t>シュウニュウ</t>
    </rPh>
    <rPh sb="117" eb="118">
      <t>サ</t>
    </rPh>
    <rPh sb="127" eb="129">
      <t>ショリ</t>
    </rPh>
    <rPh sb="129" eb="131">
      <t>シセツ</t>
    </rPh>
    <rPh sb="136" eb="139">
      <t>ロウキュウカ</t>
    </rPh>
    <rPh sb="140" eb="142">
      <t>シンコウ</t>
    </rPh>
    <rPh sb="147" eb="150">
      <t>ダイキボ</t>
    </rPh>
    <rPh sb="150" eb="152">
      <t>カイシュウ</t>
    </rPh>
    <rPh sb="153" eb="155">
      <t>ヒツヨウ</t>
    </rPh>
    <rPh sb="162" eb="164">
      <t>カンキョ</t>
    </rPh>
    <rPh sb="170" eb="172">
      <t>タイヨウ</t>
    </rPh>
    <rPh sb="172" eb="174">
      <t>ネンスウ</t>
    </rPh>
    <rPh sb="175" eb="176">
      <t>フ</t>
    </rPh>
    <rPh sb="179" eb="182">
      <t>ケイカクテキ</t>
    </rPh>
    <rPh sb="183" eb="185">
      <t>コウシン</t>
    </rPh>
    <rPh sb="186" eb="191">
      <t>フメイスイタイサク</t>
    </rPh>
    <rPh sb="192" eb="194">
      <t>ヒツヨウ</t>
    </rPh>
    <rPh sb="203" eb="205">
      <t>ゲンザイ</t>
    </rPh>
    <rPh sb="206" eb="210">
      <t>イジカンリ</t>
    </rPh>
    <rPh sb="210" eb="212">
      <t>テキセイ</t>
    </rPh>
    <rPh sb="212" eb="213">
      <t>カ</t>
    </rPh>
    <rPh sb="213" eb="215">
      <t>ケイカク</t>
    </rPh>
    <rPh sb="215" eb="217">
      <t>サクテイ</t>
    </rPh>
    <rPh sb="218" eb="219">
      <t>ツウ</t>
    </rPh>
    <rPh sb="222" eb="224">
      <t>シセツ</t>
    </rPh>
    <rPh sb="225" eb="227">
      <t>サイヘン</t>
    </rPh>
    <rPh sb="228" eb="231">
      <t>シュウヤクカ</t>
    </rPh>
    <rPh sb="240" eb="241">
      <t>トウ</t>
    </rPh>
    <rPh sb="242" eb="245">
      <t>ソウゴウテキ</t>
    </rPh>
    <rPh sb="246" eb="248">
      <t>ケントウ</t>
    </rPh>
    <rPh sb="253" eb="255">
      <t>コンゴ</t>
    </rPh>
    <rPh sb="260" eb="264">
      <t>ケントウケッカ</t>
    </rPh>
    <rPh sb="265" eb="266">
      <t>クワ</t>
    </rPh>
    <rPh sb="268" eb="272">
      <t>オスイショリ</t>
    </rPh>
    <rPh sb="272" eb="273">
      <t>ヒ</t>
    </rPh>
    <rPh sb="274" eb="277">
      <t>シヨウリョウ</t>
    </rPh>
    <rPh sb="278" eb="280">
      <t>カイシュウ</t>
    </rPh>
    <rPh sb="286" eb="288">
      <t>ジョウキョウ</t>
    </rPh>
    <rPh sb="289" eb="290">
      <t>フ</t>
    </rPh>
    <rPh sb="293" eb="296">
      <t>ホンジギョウ</t>
    </rPh>
    <rPh sb="297" eb="299">
      <t>ショウライ</t>
    </rPh>
    <rPh sb="304" eb="305">
      <t>サダ</t>
    </rPh>
    <rPh sb="307" eb="308">
      <t>ウエ</t>
    </rPh>
    <rPh sb="310" eb="312">
      <t>リョウキン</t>
    </rPh>
    <rPh sb="312" eb="314">
      <t>カイテイ</t>
    </rPh>
    <rPh sb="315" eb="317">
      <t>シセツ</t>
    </rPh>
    <rPh sb="317" eb="319">
      <t>カイシュウ</t>
    </rPh>
    <rPh sb="323" eb="325">
      <t>ケイカク</t>
    </rPh>
    <rPh sb="329" eb="331">
      <t>ヒツヨウ</t>
    </rPh>
    <phoneticPr fontId="4"/>
  </si>
  <si>
    <r>
      <t>①経常収支比率は100％を超えており、経常費用を農業集落排水処理施設使用料や一般会計からの繰入金によって賄うことができている。
②累積欠損金比率は、累積した損失がないため０％である。
③流動比率は、１年以内に支払うべき企業債償還金</t>
    </r>
    <r>
      <rPr>
        <sz val="11"/>
        <rFont val="ＭＳ ゴシック"/>
        <family val="3"/>
        <charset val="128"/>
      </rPr>
      <t>が大きいことから100％を下回っているが、一般会計が償還金の一定の割合分を負担することとしているため、支払い能力に問題は生じていない。</t>
    </r>
    <r>
      <rPr>
        <sz val="11"/>
        <color theme="1"/>
        <rFont val="ＭＳ ゴシック"/>
        <family val="3"/>
        <charset val="128"/>
      </rPr>
      <t xml:space="preserve">
④企業債残高対事業規模比率については、企業債の償還に対して、一般会計による負担分を見込んでいるため、平均値よりも比率が低くなっている。
⑤本事業は、対象地域の人口密度が低く、費用を使用料収入で回収することが困難であり、一般会計からの繰入金で不足分を賄っているため、経費回収率は100％を大幅に下回っている。また、維持管理適正化計画策定業務により汚水処理費が増加したため、比率がより低くなっている。
⑥汚水処理費が増加し、汚水処理原価が高くなったが、定額制の料金体系であり有収水量を処理水量と同量としていることから、平均値よりも低い原価となっている。
⑦処理区域内人口の減少等によって、施設利用率は低い水準にあり、施設が過大となっている。
⑧水洗化率は、未接続世帯の空家化、新規世帯の接続及び普及活動により普及が進んでいることから高い比率となっている。</t>
    </r>
    <rPh sb="1" eb="3">
      <t>ケイジョウ</t>
    </rPh>
    <rPh sb="3" eb="5">
      <t>シュウシ</t>
    </rPh>
    <rPh sb="5" eb="7">
      <t>ヒリツ</t>
    </rPh>
    <rPh sb="13" eb="14">
      <t>コ</t>
    </rPh>
    <rPh sb="19" eb="21">
      <t>ケイジョウ</t>
    </rPh>
    <rPh sb="21" eb="23">
      <t>ヒヨウ</t>
    </rPh>
    <rPh sb="24" eb="26">
      <t>ノウギョウ</t>
    </rPh>
    <rPh sb="26" eb="28">
      <t>シュウラク</t>
    </rPh>
    <rPh sb="28" eb="30">
      <t>ハイスイ</t>
    </rPh>
    <rPh sb="30" eb="34">
      <t>ショリシセツ</t>
    </rPh>
    <rPh sb="34" eb="37">
      <t>シヨウリョウ</t>
    </rPh>
    <rPh sb="38" eb="42">
      <t>イッパンカイケイ</t>
    </rPh>
    <rPh sb="45" eb="48">
      <t>クリイレキン</t>
    </rPh>
    <rPh sb="52" eb="53">
      <t>マカナ</t>
    </rPh>
    <rPh sb="65" eb="67">
      <t>ルイセキ</t>
    </rPh>
    <rPh sb="67" eb="70">
      <t>ケッソンキン</t>
    </rPh>
    <rPh sb="70" eb="72">
      <t>ヒリツ</t>
    </rPh>
    <rPh sb="74" eb="76">
      <t>ルイセキ</t>
    </rPh>
    <rPh sb="78" eb="80">
      <t>ソンシツ</t>
    </rPh>
    <rPh sb="93" eb="95">
      <t>リュウドウ</t>
    </rPh>
    <rPh sb="95" eb="97">
      <t>ヒリツ</t>
    </rPh>
    <rPh sb="100" eb="103">
      <t>ネンイナイ</t>
    </rPh>
    <rPh sb="104" eb="106">
      <t>シハラ</t>
    </rPh>
    <rPh sb="109" eb="112">
      <t>キギョウサイ</t>
    </rPh>
    <rPh sb="116" eb="117">
      <t>オオ</t>
    </rPh>
    <rPh sb="128" eb="130">
      <t>シタマワ</t>
    </rPh>
    <rPh sb="136" eb="140">
      <t>イッパンカイケイ</t>
    </rPh>
    <rPh sb="141" eb="144">
      <t>ショウカンキン</t>
    </rPh>
    <rPh sb="145" eb="147">
      <t>イッテイ</t>
    </rPh>
    <rPh sb="148" eb="151">
      <t>ワリアイブン</t>
    </rPh>
    <rPh sb="152" eb="154">
      <t>フタン</t>
    </rPh>
    <rPh sb="166" eb="168">
      <t>シハラ</t>
    </rPh>
    <rPh sb="169" eb="171">
      <t>ノウリョク</t>
    </rPh>
    <rPh sb="172" eb="174">
      <t>モンダイ</t>
    </rPh>
    <rPh sb="175" eb="176">
      <t>ショウ</t>
    </rPh>
    <rPh sb="184" eb="187">
      <t>キギョウサイ</t>
    </rPh>
    <rPh sb="187" eb="189">
      <t>ザンダカ</t>
    </rPh>
    <rPh sb="189" eb="190">
      <t>タイ</t>
    </rPh>
    <rPh sb="190" eb="194">
      <t>ジギョウキボ</t>
    </rPh>
    <rPh sb="194" eb="196">
      <t>ヒリツ</t>
    </rPh>
    <rPh sb="202" eb="204">
      <t>キギョウ</t>
    </rPh>
    <rPh sb="204" eb="205">
      <t>サイ</t>
    </rPh>
    <rPh sb="206" eb="208">
      <t>ショウカン</t>
    </rPh>
    <rPh sb="209" eb="210">
      <t>タイ</t>
    </rPh>
    <rPh sb="213" eb="217">
      <t>イッパンカイケイ</t>
    </rPh>
    <rPh sb="220" eb="222">
      <t>フタン</t>
    </rPh>
    <rPh sb="222" eb="223">
      <t>ブン</t>
    </rPh>
    <rPh sb="224" eb="226">
      <t>ミコ</t>
    </rPh>
    <rPh sb="233" eb="236">
      <t>ヘイキンチ</t>
    </rPh>
    <rPh sb="239" eb="241">
      <t>ヒリツ</t>
    </rPh>
    <rPh sb="242" eb="243">
      <t>ヒク</t>
    </rPh>
    <rPh sb="252" eb="255">
      <t>ホンジギョウ</t>
    </rPh>
    <rPh sb="257" eb="261">
      <t>タイショウチイキ</t>
    </rPh>
    <rPh sb="262" eb="264">
      <t>ジンコウ</t>
    </rPh>
    <rPh sb="264" eb="266">
      <t>ミツド</t>
    </rPh>
    <rPh sb="267" eb="268">
      <t>ヒク</t>
    </rPh>
    <rPh sb="270" eb="272">
      <t>ヒヨウ</t>
    </rPh>
    <rPh sb="273" eb="278">
      <t>シヨウリョウシュウニュウ</t>
    </rPh>
    <rPh sb="279" eb="281">
      <t>カイシュウ</t>
    </rPh>
    <rPh sb="286" eb="288">
      <t>コンナン</t>
    </rPh>
    <rPh sb="292" eb="296">
      <t>イッパンカイケイ</t>
    </rPh>
    <rPh sb="299" eb="302">
      <t>クリイレキン</t>
    </rPh>
    <rPh sb="303" eb="306">
      <t>フソクブン</t>
    </rPh>
    <rPh sb="307" eb="308">
      <t>マカナ</t>
    </rPh>
    <rPh sb="315" eb="320">
      <t>ケイヒカイシュウリツ</t>
    </rPh>
    <rPh sb="326" eb="328">
      <t>オオハバ</t>
    </rPh>
    <rPh sb="329" eb="331">
      <t>シタマワ</t>
    </rPh>
    <rPh sb="339" eb="343">
      <t>イジカンリ</t>
    </rPh>
    <rPh sb="343" eb="346">
      <t>テキセイカ</t>
    </rPh>
    <rPh sb="346" eb="348">
      <t>ケイカク</t>
    </rPh>
    <rPh sb="348" eb="350">
      <t>サクテイ</t>
    </rPh>
    <rPh sb="350" eb="352">
      <t>ギョウム</t>
    </rPh>
    <rPh sb="355" eb="360">
      <t>オスイショリヒ</t>
    </rPh>
    <rPh sb="361" eb="363">
      <t>ゾウカ</t>
    </rPh>
    <rPh sb="368" eb="370">
      <t>ヒリツ</t>
    </rPh>
    <rPh sb="373" eb="374">
      <t>ヒク</t>
    </rPh>
    <rPh sb="383" eb="388">
      <t>オスイショリヒ</t>
    </rPh>
    <rPh sb="389" eb="391">
      <t>ゾウカ</t>
    </rPh>
    <rPh sb="393" eb="397">
      <t>オスイショリ</t>
    </rPh>
    <rPh sb="397" eb="399">
      <t>ゲンカ</t>
    </rPh>
    <rPh sb="400" eb="401">
      <t>タカ</t>
    </rPh>
    <rPh sb="407" eb="410">
      <t>テイガクセイ</t>
    </rPh>
    <rPh sb="411" eb="413">
      <t>リョウキン</t>
    </rPh>
    <rPh sb="413" eb="415">
      <t>タイケイ</t>
    </rPh>
    <rPh sb="418" eb="422">
      <t>ユウシュウスイリョウ</t>
    </rPh>
    <rPh sb="423" eb="427">
      <t>ショリスイリョウ</t>
    </rPh>
    <rPh sb="459" eb="464">
      <t>ショリクイキナイ</t>
    </rPh>
    <rPh sb="464" eb="466">
      <t>ジンコウ</t>
    </rPh>
    <rPh sb="467" eb="469">
      <t>ゲンショウ</t>
    </rPh>
    <rPh sb="469" eb="470">
      <t>トウ</t>
    </rPh>
    <rPh sb="475" eb="477">
      <t>シセツ</t>
    </rPh>
    <rPh sb="477" eb="480">
      <t>リヨウリツ</t>
    </rPh>
    <rPh sb="481" eb="482">
      <t>ヒク</t>
    </rPh>
    <rPh sb="483" eb="485">
      <t>スイジュン</t>
    </rPh>
    <rPh sb="489" eb="491">
      <t>シセツ</t>
    </rPh>
    <rPh sb="492" eb="494">
      <t>カダイ</t>
    </rPh>
    <rPh sb="503" eb="507">
      <t>スイセンカリツ</t>
    </rPh>
    <rPh sb="509" eb="512">
      <t>ミセツゾク</t>
    </rPh>
    <rPh sb="512" eb="514">
      <t>セタイ</t>
    </rPh>
    <rPh sb="515" eb="517">
      <t>アキヤ</t>
    </rPh>
    <rPh sb="517" eb="518">
      <t>カ</t>
    </rPh>
    <rPh sb="519" eb="523">
      <t>シンキセタイ</t>
    </rPh>
    <rPh sb="524" eb="526">
      <t>セツゾク</t>
    </rPh>
    <rPh sb="526" eb="527">
      <t>オヨ</t>
    </rPh>
    <rPh sb="528" eb="530">
      <t>フキュウ</t>
    </rPh>
    <rPh sb="530" eb="532">
      <t>カツドウ</t>
    </rPh>
    <rPh sb="535" eb="537">
      <t>フキュウ</t>
    </rPh>
    <rPh sb="538" eb="539">
      <t>スス</t>
    </rPh>
    <rPh sb="547" eb="548">
      <t>タカ</t>
    </rPh>
    <rPh sb="549" eb="551">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</si>
</sst>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0.17</c:v>
                </c:pt>
              </c:numCache>
            </c:numRef>
          </c:val>
          <c:extLst>
            <c:ext xmlns:c16="http://schemas.microsoft.com/office/drawing/2014/chart" uri="{C3380CC4-5D6E-409C-BE32-E72D297353CC}">
              <c16:uniqueId val="{00000000-3469-4256-AA78-54B349AF74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3469-4256-AA78-54B349AF74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49.03</c:v>
                </c:pt>
              </c:numCache>
            </c:numRef>
          </c:val>
          <c:extLst>
            <c:ext xmlns:c16="http://schemas.microsoft.com/office/drawing/2014/chart" uri="{C3380CC4-5D6E-409C-BE32-E72D297353CC}">
              <c16:uniqueId val="{00000000-E79E-4AA9-AC0C-DFDA8E104D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E79E-4AA9-AC0C-DFDA8E104D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94.86</c:v>
                </c:pt>
              </c:numCache>
            </c:numRef>
          </c:val>
          <c:extLst>
            <c:ext xmlns:c16="http://schemas.microsoft.com/office/drawing/2014/chart" uri="{C3380CC4-5D6E-409C-BE32-E72D297353CC}">
              <c16:uniqueId val="{00000000-ECE9-4FA7-A6D5-9B0E700BF1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ECE9-4FA7-A6D5-9B0E700BF1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101.67</c:v>
                </c:pt>
              </c:numCache>
            </c:numRef>
          </c:val>
          <c:extLst>
            <c:ext xmlns:c16="http://schemas.microsoft.com/office/drawing/2014/chart" uri="{C3380CC4-5D6E-409C-BE32-E72D297353CC}">
              <c16:uniqueId val="{00000000-D3C9-45CB-BD23-7FB485F872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D3C9-45CB-BD23-7FB485F872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3.54</c:v>
                </c:pt>
              </c:numCache>
            </c:numRef>
          </c:val>
          <c:extLst>
            <c:ext xmlns:c16="http://schemas.microsoft.com/office/drawing/2014/chart" uri="{C3380CC4-5D6E-409C-BE32-E72D297353CC}">
              <c16:uniqueId val="{00000000-239C-45D0-A0CC-F2F2B25366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239C-45D0-A0CC-F2F2B25366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1D4-4225-A54E-AFC0F8E931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71D4-4225-A54E-AFC0F8E931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A91-48FA-9BE0-C15D254E79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9A91-48FA-9BE0-C15D254E79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21.79</c:v>
                </c:pt>
              </c:numCache>
            </c:numRef>
          </c:val>
          <c:extLst>
            <c:ext xmlns:c16="http://schemas.microsoft.com/office/drawing/2014/chart" uri="{C3380CC4-5D6E-409C-BE32-E72D297353CC}">
              <c16:uniqueId val="{00000000-579A-49F0-872B-C337A8472F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579A-49F0-872B-C337A8472F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481.09</c:v>
                </c:pt>
              </c:numCache>
            </c:numRef>
          </c:val>
          <c:extLst>
            <c:ext xmlns:c16="http://schemas.microsoft.com/office/drawing/2014/chart" uri="{C3380CC4-5D6E-409C-BE32-E72D297353CC}">
              <c16:uniqueId val="{00000000-D84B-4F2A-AB8D-571182D09A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D84B-4F2A-AB8D-571182D09A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38.5</c:v>
                </c:pt>
              </c:numCache>
            </c:numRef>
          </c:val>
          <c:extLst>
            <c:ext xmlns:c16="http://schemas.microsoft.com/office/drawing/2014/chart" uri="{C3380CC4-5D6E-409C-BE32-E72D297353CC}">
              <c16:uniqueId val="{00000000-819F-47C8-A125-13A5D4E650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819F-47C8-A125-13A5D4E650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230.84</c:v>
                </c:pt>
              </c:numCache>
            </c:numRef>
          </c:val>
          <c:extLst>
            <c:ext xmlns:c16="http://schemas.microsoft.com/office/drawing/2014/chart" uri="{C3380CC4-5D6E-409C-BE32-E72D297353CC}">
              <c16:uniqueId val="{00000000-2FB9-4623-AC67-81F8184551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2FB9-4623-AC67-81F8184551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山形県　山形市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236164</v>
      </c>
      <c r="AM8" s="41"/>
      <c r="AN8" s="41"/>
      <c r="AO8" s="41"/>
      <c r="AP8" s="41"/>
      <c r="AQ8" s="41"/>
      <c r="AR8" s="41"/>
      <c r="AS8" s="41"/>
      <c r="AT8" s="34">
        <f>データ!T6</f>
        <v>381.3</v>
      </c>
      <c r="AU8" s="34"/>
      <c r="AV8" s="34"/>
      <c r="AW8" s="34"/>
      <c r="AX8" s="34"/>
      <c r="AY8" s="34"/>
      <c r="AZ8" s="34"/>
      <c r="BA8" s="34"/>
      <c r="BB8" s="34">
        <f>データ!U6</f>
        <v>619.37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87.03</v>
      </c>
      <c r="J10" s="34"/>
      <c r="K10" s="34"/>
      <c r="L10" s="34"/>
      <c r="M10" s="34"/>
      <c r="N10" s="34"/>
      <c r="O10" s="34"/>
      <c r="P10" s="34">
        <f>データ!P6</f>
        <v>1.56</v>
      </c>
      <c r="Q10" s="34"/>
      <c r="R10" s="34"/>
      <c r="S10" s="34"/>
      <c r="T10" s="34"/>
      <c r="U10" s="34"/>
      <c r="V10" s="34"/>
      <c r="W10" s="34">
        <f>データ!Q6</f>
        <v>100</v>
      </c>
      <c r="X10" s="34"/>
      <c r="Y10" s="34"/>
      <c r="Z10" s="34"/>
      <c r="AA10" s="34"/>
      <c r="AB10" s="34"/>
      <c r="AC10" s="34"/>
      <c r="AD10" s="41">
        <f>データ!R6</f>
        <v>2552</v>
      </c>
      <c r="AE10" s="41"/>
      <c r="AF10" s="41"/>
      <c r="AG10" s="41"/>
      <c r="AH10" s="41"/>
      <c r="AI10" s="41"/>
      <c r="AJ10" s="41"/>
      <c r="AK10" s="2"/>
      <c r="AL10" s="41">
        <f>データ!V6</f>
        <v>3657</v>
      </c>
      <c r="AM10" s="41"/>
      <c r="AN10" s="41"/>
      <c r="AO10" s="41"/>
      <c r="AP10" s="41"/>
      <c r="AQ10" s="41"/>
      <c r="AR10" s="41"/>
      <c r="AS10" s="41"/>
      <c r="AT10" s="34">
        <f>データ!W6</f>
        <v>2.98</v>
      </c>
      <c r="AU10" s="34"/>
      <c r="AV10" s="34"/>
      <c r="AW10" s="34"/>
      <c r="AX10" s="34"/>
      <c r="AY10" s="34"/>
      <c r="AZ10" s="34"/>
      <c r="BA10" s="34"/>
      <c r="BB10" s="34">
        <f>データ!X6</f>
        <v>1227.18</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4"/>
      <c r="BM60" s="65"/>
      <c r="BN60" s="65"/>
      <c r="BO60" s="65"/>
      <c r="BP60" s="65"/>
      <c r="BQ60" s="65"/>
      <c r="BR60" s="65"/>
      <c r="BS60" s="65"/>
      <c r="BT60" s="65"/>
      <c r="BU60" s="65"/>
      <c r="BV60" s="65"/>
      <c r="BW60" s="65"/>
      <c r="BX60" s="65"/>
      <c r="BY60" s="65"/>
      <c r="BZ60" s="66"/>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KI8YbCNjcHOLmXptKHW6JuMlmzUPTqiCpBhsy+zGmrbQmUTd2uppnZydlctyglc3X3huI44MmNyVXsHBihA5Wg==" saltValue="d6y50eei87xxEX+k2Ypy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62014</v>
      </c>
      <c r="D6" s="19">
        <f t="shared" si="3"/>
        <v>46</v>
      </c>
      <c r="E6" s="19">
        <f t="shared" si="3"/>
        <v>17</v>
      </c>
      <c r="F6" s="19">
        <f t="shared" si="3"/>
        <v>5</v>
      </c>
      <c r="G6" s="19">
        <f t="shared" si="3"/>
        <v>0</v>
      </c>
      <c r="H6" s="19" t="str">
        <f t="shared" si="3"/>
        <v>山形県　山形市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87.03</v>
      </c>
      <c r="P6" s="20">
        <f t="shared" si="3"/>
        <v>1.56</v>
      </c>
      <c r="Q6" s="20">
        <f t="shared" si="3"/>
        <v>100</v>
      </c>
      <c r="R6" s="20">
        <f t="shared" si="3"/>
        <v>2552</v>
      </c>
      <c r="S6" s="20">
        <f t="shared" si="3"/>
        <v>236164</v>
      </c>
      <c r="T6" s="20">
        <f t="shared" si="3"/>
        <v>381.3</v>
      </c>
      <c r="U6" s="20">
        <f t="shared" si="3"/>
        <v>619.37</v>
      </c>
      <c r="V6" s="20">
        <f t="shared" si="3"/>
        <v>3657</v>
      </c>
      <c r="W6" s="20">
        <f t="shared" si="3"/>
        <v>2.98</v>
      </c>
      <c r="X6" s="20">
        <f t="shared" si="3"/>
        <v>1227.18</v>
      </c>
      <c r="Y6" s="21" t="str">
        <f>IF(Y7="",NA(),Y7)</f>
        <v>-</v>
      </c>
      <c r="Z6" s="21" t="str">
        <f t="shared" ref="Z6:AH6" si="4">IF(Z7="",NA(),Z7)</f>
        <v>-</v>
      </c>
      <c r="AA6" s="21" t="str">
        <f t="shared" si="4"/>
        <v>-</v>
      </c>
      <c r="AB6" s="21" t="str">
        <f t="shared" si="4"/>
        <v>-</v>
      </c>
      <c r="AC6" s="21">
        <f t="shared" si="4"/>
        <v>101.67</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21.79</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481.09</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38.5</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230.84</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49.03</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94.86</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3.54</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1">
        <f t="shared" si="14"/>
        <v>0.17</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62014</v>
      </c>
      <c r="D7" s="23">
        <v>46</v>
      </c>
      <c r="E7" s="23">
        <v>17</v>
      </c>
      <c r="F7" s="23">
        <v>5</v>
      </c>
      <c r="G7" s="23">
        <v>0</v>
      </c>
      <c r="H7" s="23" t="s">
        <v>96</v>
      </c>
      <c r="I7" s="23" t="s">
        <v>97</v>
      </c>
      <c r="J7" s="23" t="s">
        <v>98</v>
      </c>
      <c r="K7" s="23" t="s">
        <v>99</v>
      </c>
      <c r="L7" s="23" t="s">
        <v>100</v>
      </c>
      <c r="M7" s="23" t="s">
        <v>101</v>
      </c>
      <c r="N7" s="24" t="s">
        <v>102</v>
      </c>
      <c r="O7" s="24">
        <v>87.03</v>
      </c>
      <c r="P7" s="24">
        <v>1.56</v>
      </c>
      <c r="Q7" s="24">
        <v>100</v>
      </c>
      <c r="R7" s="24">
        <v>2552</v>
      </c>
      <c r="S7" s="24">
        <v>236164</v>
      </c>
      <c r="T7" s="24">
        <v>381.3</v>
      </c>
      <c r="U7" s="24">
        <v>619.37</v>
      </c>
      <c r="V7" s="24">
        <v>3657</v>
      </c>
      <c r="W7" s="24">
        <v>2.98</v>
      </c>
      <c r="X7" s="24">
        <v>1227.18</v>
      </c>
      <c r="Y7" s="24" t="s">
        <v>102</v>
      </c>
      <c r="Z7" s="24" t="s">
        <v>102</v>
      </c>
      <c r="AA7" s="24" t="s">
        <v>102</v>
      </c>
      <c r="AB7" s="24" t="s">
        <v>102</v>
      </c>
      <c r="AC7" s="24">
        <v>101.67</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21.79</v>
      </c>
      <c r="AZ7" s="24" t="s">
        <v>102</v>
      </c>
      <c r="BA7" s="24" t="s">
        <v>102</v>
      </c>
      <c r="BB7" s="24" t="s">
        <v>102</v>
      </c>
      <c r="BC7" s="24" t="s">
        <v>102</v>
      </c>
      <c r="BD7" s="24">
        <v>41.03</v>
      </c>
      <c r="BE7" s="24">
        <v>47.19</v>
      </c>
      <c r="BF7" s="24" t="s">
        <v>102</v>
      </c>
      <c r="BG7" s="24" t="s">
        <v>102</v>
      </c>
      <c r="BH7" s="24" t="s">
        <v>102</v>
      </c>
      <c r="BI7" s="24" t="s">
        <v>102</v>
      </c>
      <c r="BJ7" s="24">
        <v>481.09</v>
      </c>
      <c r="BK7" s="24" t="s">
        <v>102</v>
      </c>
      <c r="BL7" s="24" t="s">
        <v>102</v>
      </c>
      <c r="BM7" s="24" t="s">
        <v>102</v>
      </c>
      <c r="BN7" s="24" t="s">
        <v>102</v>
      </c>
      <c r="BO7" s="24">
        <v>796.8</v>
      </c>
      <c r="BP7" s="24">
        <v>798.1</v>
      </c>
      <c r="BQ7" s="24" t="s">
        <v>102</v>
      </c>
      <c r="BR7" s="24" t="s">
        <v>102</v>
      </c>
      <c r="BS7" s="24" t="s">
        <v>102</v>
      </c>
      <c r="BT7" s="24" t="s">
        <v>102</v>
      </c>
      <c r="BU7" s="24">
        <v>38.5</v>
      </c>
      <c r="BV7" s="24" t="s">
        <v>102</v>
      </c>
      <c r="BW7" s="24" t="s">
        <v>102</v>
      </c>
      <c r="BX7" s="24" t="s">
        <v>102</v>
      </c>
      <c r="BY7" s="24" t="s">
        <v>102</v>
      </c>
      <c r="BZ7" s="24">
        <v>58.41</v>
      </c>
      <c r="CA7" s="24">
        <v>54.51</v>
      </c>
      <c r="CB7" s="24" t="s">
        <v>102</v>
      </c>
      <c r="CC7" s="24" t="s">
        <v>102</v>
      </c>
      <c r="CD7" s="24" t="s">
        <v>102</v>
      </c>
      <c r="CE7" s="24" t="s">
        <v>102</v>
      </c>
      <c r="CF7" s="24">
        <v>230.84</v>
      </c>
      <c r="CG7" s="24" t="s">
        <v>102</v>
      </c>
      <c r="CH7" s="24" t="s">
        <v>102</v>
      </c>
      <c r="CI7" s="24" t="s">
        <v>102</v>
      </c>
      <c r="CJ7" s="24" t="s">
        <v>102</v>
      </c>
      <c r="CK7" s="24">
        <v>267.33999999999997</v>
      </c>
      <c r="CL7" s="24">
        <v>286.33</v>
      </c>
      <c r="CM7" s="24" t="s">
        <v>102</v>
      </c>
      <c r="CN7" s="24" t="s">
        <v>102</v>
      </c>
      <c r="CO7" s="24" t="s">
        <v>102</v>
      </c>
      <c r="CP7" s="24" t="s">
        <v>102</v>
      </c>
      <c r="CQ7" s="24">
        <v>49.03</v>
      </c>
      <c r="CR7" s="24" t="s">
        <v>102</v>
      </c>
      <c r="CS7" s="24" t="s">
        <v>102</v>
      </c>
      <c r="CT7" s="24" t="s">
        <v>102</v>
      </c>
      <c r="CU7" s="24" t="s">
        <v>102</v>
      </c>
      <c r="CV7" s="24">
        <v>52.34</v>
      </c>
      <c r="CW7" s="24">
        <v>49.92</v>
      </c>
      <c r="CX7" s="24" t="s">
        <v>102</v>
      </c>
      <c r="CY7" s="24" t="s">
        <v>102</v>
      </c>
      <c r="CZ7" s="24" t="s">
        <v>102</v>
      </c>
      <c r="DA7" s="24" t="s">
        <v>102</v>
      </c>
      <c r="DB7" s="24">
        <v>94.86</v>
      </c>
      <c r="DC7" s="24" t="s">
        <v>102</v>
      </c>
      <c r="DD7" s="24" t="s">
        <v>102</v>
      </c>
      <c r="DE7" s="24" t="s">
        <v>102</v>
      </c>
      <c r="DF7" s="24" t="s">
        <v>102</v>
      </c>
      <c r="DG7" s="24">
        <v>90.05</v>
      </c>
      <c r="DH7" s="24">
        <v>87.8</v>
      </c>
      <c r="DI7" s="24" t="s">
        <v>102</v>
      </c>
      <c r="DJ7" s="24" t="s">
        <v>102</v>
      </c>
      <c r="DK7" s="24" t="s">
        <v>102</v>
      </c>
      <c r="DL7" s="24" t="s">
        <v>102</v>
      </c>
      <c r="DM7" s="24">
        <v>3.54</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0.17</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2026-01-29T10:05:35Z</cp:lastPrinted>
  <dcterms:created xsi:type="dcterms:W3CDTF">2025-12-23T06:16:46Z</dcterms:created>
  <dcterms:modified xsi:type="dcterms:W3CDTF">2026-01-29T10:15:09Z</dcterms:modified>
</cp:coreProperties>
</file>