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intns05101\045_健康医療部_0400_生活衛生課\02.営業衛生 【常用】\01 営業衛生\04 旅館業\91_HP\旅館業施設一覧公開\R7年2月\"/>
    </mc:Choice>
  </mc:AlternateContent>
  <xr:revisionPtr revIDLastSave="0" documentId="13_ncr:1_{1946A0F0-DD5D-41E9-AF66-E9D676A8991B}" xr6:coauthVersionLast="47" xr6:coauthVersionMax="47" xr10:uidLastSave="{00000000-0000-0000-0000-000000000000}"/>
  <bookViews>
    <workbookView xWindow="2310" yWindow="330" windowWidth="13665" windowHeight="10470" xr2:uid="{00000000-000D-0000-FFFF-FFFF00000000}"/>
  </bookViews>
  <sheets>
    <sheet name="公開用" sheetId="3" r:id="rId1"/>
  </sheets>
  <externalReferences>
    <externalReference r:id="rId2"/>
  </externalReferences>
  <definedNames>
    <definedName name="_xlnm._FilterDatabase" localSheetId="0" hidden="1">公開用!$A$1:$L$1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3" l="1"/>
  <c r="J28" i="3"/>
  <c r="I28" i="3"/>
  <c r="H28" i="3"/>
  <c r="F28" i="3"/>
  <c r="E28" i="3"/>
  <c r="D28" i="3"/>
  <c r="C28" i="3"/>
  <c r="B28" i="3"/>
  <c r="A28" i="3"/>
  <c r="K27" i="3"/>
  <c r="H27" i="3"/>
  <c r="G27" i="3"/>
  <c r="F27" i="3"/>
  <c r="E27" i="3"/>
  <c r="D27" i="3"/>
  <c r="C27" i="3"/>
  <c r="B27" i="3"/>
  <c r="A27" i="3"/>
  <c r="K26" i="3"/>
  <c r="J26" i="3"/>
  <c r="I26" i="3"/>
  <c r="H26" i="3"/>
  <c r="G26" i="3"/>
  <c r="F26" i="3"/>
  <c r="E26" i="3"/>
  <c r="D26" i="3"/>
  <c r="C26" i="3"/>
  <c r="B26" i="3"/>
  <c r="A26" i="3"/>
  <c r="K25" i="3"/>
  <c r="J25" i="3"/>
  <c r="I25" i="3"/>
  <c r="H25" i="3"/>
  <c r="G25" i="3"/>
  <c r="F25" i="3"/>
  <c r="E25" i="3"/>
  <c r="D25" i="3"/>
  <c r="C25" i="3"/>
  <c r="B25" i="3"/>
  <c r="A25" i="3"/>
  <c r="K24" i="3"/>
  <c r="J24" i="3"/>
  <c r="I24" i="3"/>
  <c r="H24" i="3"/>
  <c r="G24" i="3"/>
  <c r="F24" i="3"/>
  <c r="E24" i="3"/>
  <c r="D24" i="3"/>
  <c r="C24" i="3"/>
  <c r="B24" i="3"/>
  <c r="A24" i="3"/>
  <c r="K23" i="3"/>
  <c r="H23" i="3"/>
  <c r="G23" i="3"/>
  <c r="F23" i="3"/>
  <c r="E23" i="3"/>
  <c r="D23" i="3"/>
  <c r="C23" i="3"/>
  <c r="B23" i="3"/>
  <c r="A23" i="3"/>
  <c r="K22" i="3"/>
  <c r="J22" i="3"/>
  <c r="I22" i="3"/>
  <c r="H22" i="3"/>
  <c r="G22" i="3"/>
  <c r="F22" i="3"/>
  <c r="E22" i="3"/>
  <c r="D22" i="3"/>
  <c r="C22" i="3"/>
  <c r="B22" i="3"/>
  <c r="A22" i="3"/>
  <c r="K21" i="3"/>
  <c r="H21" i="3"/>
  <c r="F21" i="3"/>
  <c r="E21" i="3"/>
  <c r="D21" i="3"/>
  <c r="C21" i="3"/>
  <c r="B21" i="3"/>
  <c r="A21" i="3"/>
  <c r="K20" i="3"/>
  <c r="H20" i="3"/>
  <c r="F20" i="3"/>
  <c r="E20" i="3"/>
  <c r="D20" i="3"/>
  <c r="C20" i="3"/>
  <c r="B20" i="3"/>
  <c r="A20" i="3"/>
  <c r="K19" i="3"/>
  <c r="H19" i="3"/>
  <c r="G19" i="3"/>
  <c r="F19" i="3"/>
  <c r="E19" i="3"/>
  <c r="D19" i="3"/>
  <c r="C19" i="3"/>
  <c r="B19" i="3"/>
  <c r="A19" i="3"/>
  <c r="K18" i="3"/>
  <c r="J18" i="3"/>
  <c r="I18" i="3"/>
  <c r="H18" i="3"/>
  <c r="G18" i="3"/>
  <c r="F18" i="3"/>
  <c r="E18" i="3"/>
  <c r="D18" i="3"/>
  <c r="C18" i="3"/>
  <c r="B18" i="3"/>
  <c r="A18" i="3"/>
  <c r="K17" i="3"/>
  <c r="J17" i="3"/>
  <c r="I17" i="3"/>
  <c r="H17" i="3"/>
  <c r="G17" i="3"/>
  <c r="F17" i="3"/>
  <c r="E17" i="3"/>
  <c r="D17" i="3"/>
  <c r="C17" i="3"/>
  <c r="B17" i="3"/>
  <c r="A17" i="3"/>
  <c r="K16" i="3"/>
  <c r="J16" i="3"/>
  <c r="I16" i="3"/>
  <c r="H16" i="3"/>
  <c r="F16" i="3"/>
  <c r="E16" i="3"/>
  <c r="D16" i="3"/>
  <c r="C16" i="3"/>
  <c r="B16" i="3"/>
  <c r="A16" i="3"/>
  <c r="K15" i="3"/>
  <c r="H15" i="3"/>
  <c r="F15" i="3"/>
  <c r="E15" i="3"/>
  <c r="D15" i="3"/>
  <c r="C15" i="3"/>
  <c r="B15" i="3"/>
  <c r="A15" i="3"/>
  <c r="K14" i="3"/>
  <c r="J14" i="3"/>
  <c r="I14" i="3"/>
  <c r="H14" i="3"/>
  <c r="F14" i="3"/>
  <c r="E14" i="3"/>
  <c r="D14" i="3"/>
  <c r="C14" i="3"/>
  <c r="B14" i="3"/>
  <c r="A14" i="3"/>
  <c r="K13" i="3"/>
  <c r="J13" i="3"/>
  <c r="I13" i="3"/>
  <c r="H13" i="3"/>
  <c r="G13" i="3"/>
  <c r="F13" i="3"/>
  <c r="E13" i="3"/>
  <c r="D13" i="3"/>
  <c r="C13" i="3"/>
  <c r="B13" i="3"/>
  <c r="A13" i="3"/>
  <c r="K12" i="3"/>
  <c r="H12" i="3"/>
  <c r="F12" i="3"/>
  <c r="E12" i="3"/>
  <c r="D12" i="3"/>
  <c r="C12" i="3"/>
  <c r="B12" i="3"/>
  <c r="A12" i="3"/>
  <c r="K11" i="3"/>
  <c r="J11" i="3"/>
  <c r="I11" i="3"/>
  <c r="H11" i="3"/>
  <c r="G11" i="3"/>
  <c r="F11" i="3"/>
  <c r="E11" i="3"/>
  <c r="D11" i="3"/>
  <c r="C11" i="3"/>
  <c r="B11" i="3"/>
  <c r="A11" i="3"/>
  <c r="K10" i="3"/>
  <c r="J10" i="3"/>
  <c r="I10" i="3"/>
  <c r="H10" i="3"/>
  <c r="G10" i="3"/>
  <c r="F10" i="3"/>
  <c r="E10" i="3"/>
  <c r="D10" i="3"/>
  <c r="C10" i="3"/>
  <c r="B10" i="3"/>
  <c r="A10" i="3"/>
  <c r="K9" i="3"/>
  <c r="J9" i="3"/>
  <c r="I9" i="3"/>
  <c r="H9" i="3"/>
  <c r="G9" i="3"/>
  <c r="F9" i="3"/>
  <c r="E9" i="3"/>
  <c r="D9" i="3"/>
  <c r="C9" i="3"/>
  <c r="B9" i="3"/>
  <c r="A9" i="3"/>
  <c r="K8" i="3"/>
  <c r="J8" i="3"/>
  <c r="I8" i="3"/>
  <c r="H8" i="3"/>
  <c r="G8" i="3"/>
  <c r="F8" i="3"/>
  <c r="E8" i="3"/>
  <c r="D8" i="3"/>
  <c r="C8" i="3"/>
  <c r="B8" i="3"/>
  <c r="A8" i="3"/>
  <c r="K7" i="3"/>
  <c r="J7" i="3"/>
  <c r="I7" i="3"/>
  <c r="H7" i="3"/>
  <c r="G7" i="3"/>
  <c r="F7" i="3"/>
  <c r="E7" i="3"/>
  <c r="D7" i="3"/>
  <c r="C7" i="3"/>
  <c r="B7" i="3"/>
  <c r="A7" i="3"/>
  <c r="K6" i="3"/>
  <c r="J6" i="3"/>
  <c r="I6" i="3"/>
  <c r="H6" i="3"/>
  <c r="G6" i="3"/>
  <c r="F6" i="3"/>
  <c r="E6" i="3"/>
  <c r="D6" i="3"/>
  <c r="C6" i="3"/>
  <c r="B6" i="3"/>
  <c r="A6" i="3"/>
  <c r="K5" i="3"/>
  <c r="J5" i="3"/>
  <c r="I5" i="3"/>
  <c r="H5" i="3"/>
  <c r="G5" i="3"/>
  <c r="F5" i="3"/>
  <c r="E5" i="3"/>
  <c r="D5" i="3"/>
  <c r="C5" i="3"/>
  <c r="B5" i="3"/>
  <c r="A5" i="3"/>
  <c r="K4" i="3"/>
  <c r="J4" i="3"/>
  <c r="I4" i="3"/>
  <c r="H4" i="3"/>
  <c r="G4" i="3"/>
  <c r="F4" i="3"/>
  <c r="E4" i="3"/>
  <c r="D4" i="3"/>
  <c r="C4" i="3"/>
  <c r="B4" i="3"/>
  <c r="A4" i="3"/>
  <c r="K3" i="3"/>
  <c r="H3" i="3"/>
  <c r="G3" i="3"/>
  <c r="F3" i="3"/>
  <c r="E3" i="3"/>
  <c r="D3" i="3"/>
  <c r="C3" i="3"/>
  <c r="B3" i="3"/>
  <c r="A3" i="3"/>
  <c r="K2" i="3"/>
  <c r="J2" i="3"/>
  <c r="I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<sst xmlns="http://schemas.openxmlformats.org/spreadsheetml/2006/main" count="11" uniqueCount="11">
  <si>
    <t>営業種別</t>
    <phoneticPr fontId="1"/>
  </si>
  <si>
    <t>許可年月日</t>
  </si>
  <si>
    <t>指令番号</t>
    <rPh sb="2" eb="4">
      <t>バンゴウ</t>
    </rPh>
    <phoneticPr fontId="1"/>
  </si>
  <si>
    <t>営業施設の名称</t>
    <rPh sb="2" eb="4">
      <t>シセツ</t>
    </rPh>
    <rPh sb="5" eb="7">
      <t>メイショウ</t>
    </rPh>
    <phoneticPr fontId="1"/>
  </si>
  <si>
    <t>営業施設の所在地</t>
    <rPh sb="0" eb="2">
      <t>エイギョウ</t>
    </rPh>
    <rPh sb="2" eb="4">
      <t>シセツ</t>
    </rPh>
    <rPh sb="5" eb="8">
      <t>ショザイチ</t>
    </rPh>
    <phoneticPr fontId="1"/>
  </si>
  <si>
    <t>営業者名</t>
    <rPh sb="3" eb="4">
      <t>ナ</t>
    </rPh>
    <phoneticPr fontId="1"/>
  </si>
  <si>
    <t>法人の代表者名</t>
    <rPh sb="0" eb="2">
      <t>ホウジン</t>
    </rPh>
    <phoneticPr fontId="1"/>
  </si>
  <si>
    <t>法人の所在地</t>
    <rPh sb="0" eb="2">
      <t>ホウジン</t>
    </rPh>
    <rPh sb="3" eb="6">
      <t>ショザイチ</t>
    </rPh>
    <phoneticPr fontId="1"/>
  </si>
  <si>
    <t>客室数</t>
    <phoneticPr fontId="1"/>
  </si>
  <si>
    <t>備考</t>
    <rPh sb="0" eb="2">
      <t>ビコウ</t>
    </rPh>
    <phoneticPr fontId="1"/>
  </si>
  <si>
    <t>営業施設の電話番号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</si>
</sst>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21942;&#26989;&#34907;&#29983;%20&#12304;&#24120;&#29992;&#12305;/&#9733;&#24341;&#32153;&#21488;&#24115;&#65288;H31.3.31)/&#9679;&#29694;&#34892;&#21488;&#24115;/04_&#26053;&#39208;&#26989;/&#12304;&#20351;&#29992;&#20013;&#12305;&#26053;&#39208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旅館台帳"/>
      <sheetName val="公開台帳"/>
      <sheetName val="公開用"/>
      <sheetName val="郵送用"/>
      <sheetName val="廃止"/>
      <sheetName val="未届廃止施設"/>
    </sheetNames>
    <sheetDataSet>
      <sheetData sheetId="0">
        <row r="127">
          <cell r="B127" t="str">
            <v>旅館・ホテル営業</v>
          </cell>
          <cell r="E127">
            <v>20190516</v>
          </cell>
          <cell r="F127" t="str">
            <v>山形市指令生衛</v>
          </cell>
          <cell r="G127">
            <v>155</v>
          </cell>
          <cell r="J127" t="str">
            <v>ホテルルートイン山形南</v>
          </cell>
          <cell r="L127" t="str">
            <v>050-5576-8200</v>
          </cell>
          <cell r="M127" t="str">
            <v>山形市飯田西一丁目1番11号</v>
          </cell>
          <cell r="N127" t="str">
            <v>ルートインジャパン株式会社</v>
          </cell>
          <cell r="P127" t="str">
            <v>永山　泰樹</v>
          </cell>
          <cell r="T127" t="str">
            <v>東京都品川区大井一丁目３５番３号</v>
          </cell>
          <cell r="AB127">
            <v>173</v>
          </cell>
        </row>
        <row r="128">
          <cell r="B128" t="str">
            <v>旅館・ホテル営業</v>
          </cell>
          <cell r="E128">
            <v>20190806</v>
          </cell>
          <cell r="F128" t="str">
            <v>山形市指令生衛</v>
          </cell>
          <cell r="G128">
            <v>576</v>
          </cell>
          <cell r="J128" t="str">
            <v>東北農尊自然交流館</v>
          </cell>
          <cell r="L128" t="str">
            <v>090-4553-1608</v>
          </cell>
          <cell r="M128" t="str">
            <v>山形市蔵王丈二田760-3</v>
          </cell>
          <cell r="N128" t="str">
            <v>工藤　篤</v>
          </cell>
          <cell r="AB128">
            <v>5</v>
          </cell>
        </row>
        <row r="129">
          <cell r="B129" t="str">
            <v>旅館・ホテル営業</v>
          </cell>
          <cell r="E129">
            <v>20191227</v>
          </cell>
          <cell r="F129" t="str">
            <v>山形市指令生衛</v>
          </cell>
          <cell r="G129">
            <v>1467</v>
          </cell>
          <cell r="J129" t="str">
            <v>G-SQUARE</v>
          </cell>
          <cell r="L129" t="str">
            <v>023-676-5126</v>
          </cell>
          <cell r="M129" t="str">
            <v>山形市蔵王温泉字上ノ代758番21</v>
          </cell>
          <cell r="N129" t="str">
            <v>株式会社三五郎</v>
          </cell>
          <cell r="P129" t="str">
            <v>菊地　昭貴</v>
          </cell>
          <cell r="T129" t="str">
            <v>山形市蔵王温泉18番地</v>
          </cell>
          <cell r="AB129">
            <v>21</v>
          </cell>
        </row>
        <row r="130">
          <cell r="B130" t="str">
            <v>簡易宿所</v>
          </cell>
          <cell r="E130">
            <v>20200305</v>
          </cell>
          <cell r="F130" t="str">
            <v>山形市指令生衛</v>
          </cell>
          <cell r="G130">
            <v>1590</v>
          </cell>
          <cell r="J130" t="str">
            <v>蔵</v>
          </cell>
          <cell r="L130" t="str">
            <v>023-694-9052</v>
          </cell>
          <cell r="M130" t="str">
            <v>山形市蔵王温泉字川原951</v>
          </cell>
          <cell r="N130" t="str">
            <v>観光創造ファクトリー株式会社</v>
          </cell>
          <cell r="P130" t="str">
            <v>遠藤　正明</v>
          </cell>
          <cell r="T130" t="str">
            <v>山形市蔵王温泉48</v>
          </cell>
          <cell r="AB130">
            <v>5</v>
          </cell>
        </row>
        <row r="131">
          <cell r="B131" t="str">
            <v>簡易宿所</v>
          </cell>
          <cell r="E131">
            <v>20200326</v>
          </cell>
          <cell r="F131" t="str">
            <v>山形市指令生衛</v>
          </cell>
          <cell r="G131">
            <v>1635</v>
          </cell>
          <cell r="J131" t="str">
            <v>C-CABIN</v>
          </cell>
          <cell r="L131" t="str">
            <v>080-0800-6827</v>
          </cell>
          <cell r="M131" t="str">
            <v>山形市小姓町6-13　千歳山マンション202号室</v>
          </cell>
          <cell r="N131" t="str">
            <v>株式会社トラベルパートナー</v>
          </cell>
          <cell r="P131" t="str">
            <v>三浦　達雄</v>
          </cell>
          <cell r="T131" t="str">
            <v>山形市薬師町二丁目２番２８</v>
          </cell>
          <cell r="AB131">
            <v>1</v>
          </cell>
        </row>
        <row r="132">
          <cell r="B132" t="str">
            <v>旅館・ホテル営業</v>
          </cell>
          <cell r="E132">
            <v>20200521</v>
          </cell>
          <cell r="F132" t="str">
            <v>山形市指令生衛</v>
          </cell>
          <cell r="G132">
            <v>93</v>
          </cell>
          <cell r="J132" t="str">
            <v>名湯舎　創</v>
          </cell>
          <cell r="L132" t="str">
            <v>023-666-6531</v>
          </cell>
          <cell r="M132" t="str">
            <v>山形市蔵王温泉４８番地</v>
          </cell>
          <cell r="N132" t="str">
            <v>観光創造ファクトリー株式会社</v>
          </cell>
          <cell r="P132" t="str">
            <v>岡崎彌平治</v>
          </cell>
          <cell r="T132" t="str">
            <v>山形市蔵王温泉４８番地</v>
          </cell>
          <cell r="AB132">
            <v>34</v>
          </cell>
        </row>
        <row r="133">
          <cell r="B133" t="str">
            <v>旅館・ホテル営業</v>
          </cell>
          <cell r="E133">
            <v>20200526</v>
          </cell>
          <cell r="F133" t="str">
            <v>山形市指令生衛</v>
          </cell>
          <cell r="G133">
            <v>98</v>
          </cell>
          <cell r="J133" t="str">
            <v>HOTEL URBAN GRACE GRAN</v>
          </cell>
          <cell r="L133" t="str">
            <v>023-615-7511</v>
          </cell>
          <cell r="M133" t="str">
            <v>山形市香澄町一丁目18-12</v>
          </cell>
          <cell r="N133" t="str">
            <v>アルファクラブ東北株式会社</v>
          </cell>
          <cell r="P133" t="str">
            <v>稲川治利</v>
          </cell>
          <cell r="T133" t="str">
            <v>福島県郡山市開成三丁目６番１５号</v>
          </cell>
          <cell r="AB133">
            <v>18</v>
          </cell>
        </row>
        <row r="134">
          <cell r="B134" t="str">
            <v>旅館・ホテル営業</v>
          </cell>
          <cell r="E134">
            <v>20200708</v>
          </cell>
          <cell r="F134" t="str">
            <v>山形市指令生衛</v>
          </cell>
          <cell r="G134">
            <v>238</v>
          </cell>
          <cell r="J134" t="str">
            <v>Mt.CABIN</v>
          </cell>
          <cell r="L134" t="str">
            <v>023-694-9135</v>
          </cell>
          <cell r="M134" t="str">
            <v>山形市蔵王温泉９４０番地の５</v>
          </cell>
          <cell r="N134" t="str">
            <v>株式会社高見屋旅館</v>
          </cell>
          <cell r="P134" t="str">
            <v>岡﨑彌平治</v>
          </cell>
          <cell r="T134" t="str">
            <v>山形市蔵王温泉５４番地</v>
          </cell>
          <cell r="AB134">
            <v>3</v>
          </cell>
        </row>
        <row r="135">
          <cell r="B135" t="str">
            <v>旅館・ホテル営業</v>
          </cell>
          <cell r="E135">
            <v>20200716</v>
          </cell>
          <cell r="F135" t="str">
            <v>山形市指令生衛</v>
          </cell>
          <cell r="G135">
            <v>254</v>
          </cell>
          <cell r="J135" t="str">
            <v>蔵王温泉みはらしの宿　故郷</v>
          </cell>
          <cell r="L135" t="str">
            <v>023-694-2355</v>
          </cell>
          <cell r="M135" t="str">
            <v>山形市蔵王温泉清水坂８９０番地１</v>
          </cell>
          <cell r="N135" t="str">
            <v>株式会社森のリゾート</v>
          </cell>
          <cell r="P135" t="str">
            <v>星　洋行</v>
          </cell>
          <cell r="T135" t="str">
            <v>山形市蔵王温泉清水坂８９０番地１</v>
          </cell>
          <cell r="AB135">
            <v>11</v>
          </cell>
        </row>
        <row r="136">
          <cell r="B136" t="str">
            <v>旅館・ホテル営業</v>
          </cell>
          <cell r="E136">
            <v>20201109</v>
          </cell>
          <cell r="F136" t="str">
            <v>山形市指令生衛</v>
          </cell>
          <cell r="G136">
            <v>742</v>
          </cell>
          <cell r="J136" t="str">
            <v>ホテルメトロポリタン山形</v>
          </cell>
          <cell r="L136" t="str">
            <v>023-628-1111</v>
          </cell>
          <cell r="M136" t="str">
            <v>山形市香澄町一丁目１番１号</v>
          </cell>
          <cell r="N136" t="str">
            <v>仙台ターミナルビル株式会社</v>
          </cell>
          <cell r="P136" t="str">
            <v>松﨑哲士郎</v>
          </cell>
          <cell r="T136" t="str">
            <v>宮城県仙台市青葉区中央一丁目１番１号</v>
          </cell>
          <cell r="AB136">
            <v>224</v>
          </cell>
        </row>
        <row r="137">
          <cell r="B137" t="str">
            <v>簡易宿所</v>
          </cell>
          <cell r="E137">
            <v>20210112</v>
          </cell>
          <cell r="F137" t="str">
            <v>山形市指令生衛</v>
          </cell>
          <cell r="G137">
            <v>953</v>
          </cell>
          <cell r="J137" t="str">
            <v>CASA DE YOSHI</v>
          </cell>
          <cell r="M137" t="str">
            <v>山形市十日町2丁目3番5号</v>
          </cell>
          <cell r="N137" t="str">
            <v>丹野賢貴</v>
          </cell>
          <cell r="AB137">
            <v>1</v>
          </cell>
        </row>
        <row r="138">
          <cell r="B138" t="str">
            <v>旅館・ホテル営業</v>
          </cell>
          <cell r="E138">
            <v>20210719</v>
          </cell>
          <cell r="F138" t="str">
            <v>山形市指令生衛</v>
          </cell>
          <cell r="G138">
            <v>216</v>
          </cell>
          <cell r="J138" t="str">
            <v>ダイワロイネットホテル山形駅前</v>
          </cell>
          <cell r="L138" t="str">
            <v>023-627-7255</v>
          </cell>
          <cell r="M138" t="str">
            <v>山形市幸町２番９号</v>
          </cell>
          <cell r="N138" t="str">
            <v>大和ハウスリアルティマネジメント株式会社</v>
          </cell>
          <cell r="P138" t="str">
            <v>伊藤光博</v>
          </cell>
          <cell r="T138" t="str">
            <v>東京都千代田区神田三崎町三丁目3-21</v>
          </cell>
          <cell r="AB138">
            <v>204</v>
          </cell>
        </row>
        <row r="139">
          <cell r="B139" t="str">
            <v>簡易宿所</v>
          </cell>
          <cell r="E139">
            <v>20220502</v>
          </cell>
          <cell r="F139" t="str">
            <v>山形市指令生衛</v>
          </cell>
          <cell r="G139">
            <v>45</v>
          </cell>
          <cell r="J139" t="str">
            <v>sotonico　グランピング 山形</v>
          </cell>
          <cell r="M139" t="str">
            <v>山形市風間922-2</v>
          </cell>
          <cell r="N139" t="str">
            <v>CRAFH合同会社</v>
          </cell>
          <cell r="P139" t="str">
            <v>鈴木啓晃</v>
          </cell>
          <cell r="T139" t="str">
            <v>山形市南館四丁目12-43</v>
          </cell>
          <cell r="AB139">
            <v>1</v>
          </cell>
        </row>
        <row r="140">
          <cell r="B140" t="str">
            <v>簡易宿所</v>
          </cell>
          <cell r="E140">
            <v>20230207</v>
          </cell>
          <cell r="F140" t="str">
            <v>山形市指令生衛</v>
          </cell>
          <cell r="G140">
            <v>908</v>
          </cell>
          <cell r="J140" t="str">
            <v>オーベルジュ樹氷</v>
          </cell>
          <cell r="M140" t="str">
            <v>山形市蔵王温泉759</v>
          </cell>
          <cell r="N140" t="str">
            <v>島村亮太</v>
          </cell>
          <cell r="AB140">
            <v>9</v>
          </cell>
        </row>
        <row r="141">
          <cell r="B141" t="str">
            <v>旅館・ホテル営業</v>
          </cell>
          <cell r="E141">
            <v>20230406</v>
          </cell>
          <cell r="F141" t="str">
            <v>山形市指令生衛</v>
          </cell>
          <cell r="G141">
            <v>2</v>
          </cell>
          <cell r="J141" t="str">
            <v>ホテルエール</v>
          </cell>
          <cell r="M141" t="str">
            <v>山形市幸町６番１号（２階・３階）</v>
          </cell>
          <cell r="N141" t="str">
            <v>株式会社鈴木油店</v>
          </cell>
          <cell r="P141" t="str">
            <v>鈴木浩司</v>
          </cell>
          <cell r="T141" t="str">
            <v>山形市江南二丁目１番３２号</v>
          </cell>
          <cell r="AB141">
            <v>20</v>
          </cell>
        </row>
        <row r="142">
          <cell r="B142" t="str">
            <v>簡易宿所</v>
          </cell>
          <cell r="E142">
            <v>20230621</v>
          </cell>
          <cell r="F142" t="str">
            <v>山形市指令生衛</v>
          </cell>
          <cell r="G142">
            <v>254</v>
          </cell>
          <cell r="J142" t="str">
            <v>やすらぎ嶋ホール</v>
          </cell>
          <cell r="L142" t="str">
            <v>0236-82-8355</v>
          </cell>
          <cell r="M142" t="str">
            <v>山形市嶋北一丁目16-3</v>
          </cell>
          <cell r="N142" t="str">
            <v>ハラダ協同サービス株式会社</v>
          </cell>
          <cell r="P142" t="str">
            <v>原田　宗一郎</v>
          </cell>
          <cell r="T142" t="str">
            <v>東京都杉並区今川三丁目14-3</v>
          </cell>
          <cell r="AB142">
            <v>2</v>
          </cell>
        </row>
        <row r="143">
          <cell r="B143" t="str">
            <v>簡易宿所</v>
          </cell>
          <cell r="E143">
            <v>20230621</v>
          </cell>
          <cell r="F143" t="str">
            <v>山形市指令生衛</v>
          </cell>
          <cell r="G143">
            <v>255</v>
          </cell>
          <cell r="J143" t="str">
            <v>やすらぎ山形ホール</v>
          </cell>
          <cell r="L143" t="str">
            <v>0236-47-6422</v>
          </cell>
          <cell r="M143" t="str">
            <v>山形市深町一丁目2-37</v>
          </cell>
          <cell r="N143" t="str">
            <v>ハラダ協同サービス株式会社</v>
          </cell>
          <cell r="P143" t="str">
            <v>原田　宗一郎</v>
          </cell>
          <cell r="T143" t="str">
            <v>東京都杉並区今川三丁目14-3</v>
          </cell>
          <cell r="AB143">
            <v>3</v>
          </cell>
        </row>
        <row r="144">
          <cell r="B144" t="str">
            <v>簡易宿所</v>
          </cell>
          <cell r="E144">
            <v>20230725</v>
          </cell>
          <cell r="F144" t="str">
            <v>山形市指令生衛</v>
          </cell>
          <cell r="G144">
            <v>364</v>
          </cell>
          <cell r="J144" t="str">
            <v>GUEST HOUSE BLUEDOORS</v>
          </cell>
          <cell r="L144" t="str">
            <v>090-3120-6591</v>
          </cell>
          <cell r="M144" t="str">
            <v>山形市七日町二丁目3-12　協和ビル2階</v>
          </cell>
          <cell r="N144" t="str">
            <v>水沢　正志</v>
          </cell>
          <cell r="AB144">
            <v>1</v>
          </cell>
        </row>
        <row r="145">
          <cell r="B145" t="str">
            <v>簡易宿所</v>
          </cell>
          <cell r="E145">
            <v>20230921</v>
          </cell>
          <cell r="F145" t="str">
            <v>山形市指令生衛</v>
          </cell>
          <cell r="G145">
            <v>743</v>
          </cell>
          <cell r="J145" t="str">
            <v>goot villa</v>
          </cell>
          <cell r="M145" t="str">
            <v>山形市蔵王温泉752-14</v>
          </cell>
          <cell r="N145" t="str">
            <v>木下　榮子</v>
          </cell>
          <cell r="AB145">
            <v>1</v>
          </cell>
        </row>
        <row r="146">
          <cell r="B146" t="str">
            <v>簡易宿所</v>
          </cell>
          <cell r="E146">
            <v>20231124</v>
          </cell>
          <cell r="F146" t="str">
            <v>山形市指令生衛</v>
          </cell>
          <cell r="G146">
            <v>1009</v>
          </cell>
          <cell r="J146" t="str">
            <v>CASA DE YOSHI　美畑町店</v>
          </cell>
          <cell r="M146" t="str">
            <v>山形市美畑町2-13</v>
          </cell>
          <cell r="N146" t="str">
            <v>丹野　賢貴</v>
          </cell>
          <cell r="AB146">
            <v>1</v>
          </cell>
        </row>
        <row r="147">
          <cell r="B147" t="str">
            <v>旅館・ホテル営業</v>
          </cell>
          <cell r="E147">
            <v>20231208</v>
          </cell>
          <cell r="F147" t="str">
            <v>山形市指令生衛</v>
          </cell>
          <cell r="G147">
            <v>1049</v>
          </cell>
          <cell r="J147" t="str">
            <v>ザイラーヒュッテ</v>
          </cell>
          <cell r="L147" t="str">
            <v>023－665-5220</v>
          </cell>
          <cell r="M147" t="str">
            <v>山形市蔵王温泉上の台７５８</v>
          </cell>
          <cell r="N147" t="str">
            <v>株式会社三ツ弥興産</v>
          </cell>
          <cell r="P147" t="str">
            <v>岡﨑彌平治</v>
          </cell>
          <cell r="T147" t="str">
            <v>山形市蔵王温泉５４</v>
          </cell>
          <cell r="AB147">
            <v>14</v>
          </cell>
        </row>
        <row r="148">
          <cell r="B148" t="str">
            <v>簡易宿所</v>
          </cell>
          <cell r="E148">
            <v>20240219</v>
          </cell>
          <cell r="F148" t="str">
            <v>山形市指令生衛</v>
          </cell>
          <cell r="G148">
            <v>1161</v>
          </cell>
          <cell r="J148" t="str">
            <v>GUEST HOUSE BLUEDOORS　駅前店</v>
          </cell>
          <cell r="L148" t="str">
            <v>090-3120-6591</v>
          </cell>
          <cell r="M148" t="str">
            <v>山形市幸町６－７　やすらぎビル１階</v>
          </cell>
          <cell r="N148" t="str">
            <v>水沢　正志</v>
          </cell>
          <cell r="AB148">
            <v>1</v>
          </cell>
        </row>
        <row r="149">
          <cell r="B149" t="str">
            <v>旅館・ホテル営業</v>
          </cell>
          <cell r="E149">
            <v>20240830</v>
          </cell>
          <cell r="F149" t="str">
            <v>山形市指令生衛</v>
          </cell>
          <cell r="G149">
            <v>690</v>
          </cell>
          <cell r="J149" t="str">
            <v>OAKHILL</v>
          </cell>
          <cell r="L149" t="str">
            <v>023-694-2110</v>
          </cell>
          <cell r="M149" t="str">
            <v>山形市蔵王温泉７５６番地１</v>
          </cell>
          <cell r="N149" t="str">
            <v>株式会社THリゾート</v>
          </cell>
          <cell r="P149" t="str">
            <v>岡崎博門</v>
          </cell>
          <cell r="T149" t="str">
            <v>山形市蔵王温泉９５０番地の２</v>
          </cell>
          <cell r="AB149">
            <v>30</v>
          </cell>
        </row>
        <row r="150">
          <cell r="B150" t="str">
            <v>旅館・ホテル営業</v>
          </cell>
          <cell r="E150">
            <v>20240927</v>
          </cell>
          <cell r="F150" t="str">
            <v>山形市指令生衛</v>
          </cell>
          <cell r="G150">
            <v>833</v>
          </cell>
          <cell r="J150" t="str">
            <v>吉田屋旅館</v>
          </cell>
          <cell r="L150" t="str">
            <v>023-694-9223</v>
          </cell>
          <cell r="M150" t="str">
            <v>山形市蔵王温泉13番地</v>
          </cell>
          <cell r="N150" t="str">
            <v>株式会社THリゾート</v>
          </cell>
          <cell r="P150" t="str">
            <v>岡崎博門</v>
          </cell>
          <cell r="T150" t="str">
            <v>山形市蔵王温泉９５０番地の２</v>
          </cell>
          <cell r="AB150">
            <v>19</v>
          </cell>
        </row>
        <row r="151">
          <cell r="B151" t="str">
            <v>旅館・ホテル営業</v>
          </cell>
          <cell r="E151">
            <v>20241115</v>
          </cell>
          <cell r="F151" t="str">
            <v>山形市指令生衛</v>
          </cell>
          <cell r="G151">
            <v>1065</v>
          </cell>
          <cell r="J151" t="str">
            <v>蔵王サンバレーホテル</v>
          </cell>
          <cell r="L151" t="str">
            <v>090-8588-5195</v>
          </cell>
          <cell r="M151" t="str">
            <v>山形市蔵王温泉上ノ台７５８</v>
          </cell>
          <cell r="N151" t="str">
            <v>有限会社リックス</v>
          </cell>
          <cell r="P151" t="str">
            <v>張立新</v>
          </cell>
          <cell r="T151" t="str">
            <v>東京都葛飾区金町6丁目2番1-102</v>
          </cell>
          <cell r="AB151">
            <v>15</v>
          </cell>
        </row>
        <row r="152">
          <cell r="B152" t="str">
            <v>簡易宿所</v>
          </cell>
          <cell r="E152">
            <v>20241121</v>
          </cell>
          <cell r="F152" t="str">
            <v>山形市指令生衛</v>
          </cell>
          <cell r="G152">
            <v>1090</v>
          </cell>
          <cell r="J152" t="str">
            <v>一棟貸旅籠　治兵衛</v>
          </cell>
          <cell r="L152" t="str">
            <v>090-3120-6591</v>
          </cell>
          <cell r="M152" t="str">
            <v>山形市旅篭町一丁目12－24</v>
          </cell>
          <cell r="N152" t="str">
            <v>水沢　正志</v>
          </cell>
          <cell r="AB152">
            <v>4</v>
          </cell>
        </row>
        <row r="153">
          <cell r="B153" t="str">
            <v>旅館・ホテル営業</v>
          </cell>
          <cell r="E153">
            <v>20250220</v>
          </cell>
          <cell r="F153" t="str">
            <v>山形市指令生衛</v>
          </cell>
          <cell r="G153">
            <v>1327</v>
          </cell>
          <cell r="J153" t="str">
            <v>HOTEL BLUE SKY</v>
          </cell>
          <cell r="M153" t="str">
            <v>山形市蔵王温泉字三度川219番地1</v>
          </cell>
          <cell r="N153" t="str">
            <v>合同会社福助</v>
          </cell>
          <cell r="P153" t="str">
            <v>高橋正喜</v>
          </cell>
          <cell r="T153" t="str">
            <v>山形県新庄市本町1番11号</v>
          </cell>
          <cell r="AB153">
            <v>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54C3-CD5A-4987-B823-66A8B9B8C5A9}">
  <dimension ref="A1:L28"/>
  <sheetViews>
    <sheetView tabSelected="1" topLeftCell="B10" zoomScale="80" zoomScaleNormal="80" workbookViewId="0">
      <selection activeCell="M6" sqref="M6"/>
    </sheetView>
  </sheetViews>
  <sheetFormatPr defaultRowHeight="18.75" x14ac:dyDescent="0.4"/>
  <cols>
    <col min="1" max="1" width="15.875" bestFit="1" customWidth="1"/>
    <col min="2" max="2" width="10.125" customWidth="1"/>
    <col min="3" max="3" width="15.125" bestFit="1" customWidth="1"/>
    <col min="4" max="4" width="6.5" bestFit="1" customWidth="1"/>
    <col min="5" max="5" width="40.125" customWidth="1"/>
    <col min="6" max="6" width="44.25" bestFit="1" customWidth="1"/>
    <col min="7" max="7" width="17.75" customWidth="1"/>
    <col min="8" max="8" width="38" bestFit="1" customWidth="1"/>
    <col min="9" max="9" width="14.375" bestFit="1" customWidth="1"/>
    <col min="10" max="10" width="38" bestFit="1" customWidth="1"/>
    <col min="11" max="11" width="7.125" bestFit="1" customWidth="1"/>
    <col min="12" max="12" width="5.25" bestFit="1" customWidth="1"/>
  </cols>
  <sheetData>
    <row r="1" spans="1:12" ht="37.5" customHeight="1" x14ac:dyDescent="0.4">
      <c r="A1" s="3" t="s">
        <v>0</v>
      </c>
      <c r="B1" s="3" t="s">
        <v>1</v>
      </c>
      <c r="C1" s="4" t="s">
        <v>2</v>
      </c>
      <c r="D1" s="5"/>
      <c r="E1" s="3" t="s">
        <v>3</v>
      </c>
      <c r="F1" s="3" t="s">
        <v>4</v>
      </c>
      <c r="G1" s="3" t="s">
        <v>10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2" x14ac:dyDescent="0.4">
      <c r="A2" s="1" t="str">
        <f>[1]旅館台帳!B127</f>
        <v>旅館・ホテル営業</v>
      </c>
      <c r="B2" s="2">
        <f>[1]旅館台帳!E127</f>
        <v>20190516</v>
      </c>
      <c r="C2" s="1" t="str">
        <f>[1]旅館台帳!F127</f>
        <v>山形市指令生衛</v>
      </c>
      <c r="D2" s="1">
        <f>[1]旅館台帳!G127</f>
        <v>155</v>
      </c>
      <c r="E2" s="1" t="str">
        <f>[1]旅館台帳!J127</f>
        <v>ホテルルートイン山形南</v>
      </c>
      <c r="F2" s="1" t="str">
        <f>[1]旅館台帳!M127</f>
        <v>山形市飯田西一丁目1番11号</v>
      </c>
      <c r="G2" s="1" t="str">
        <f>[1]旅館台帳!L127</f>
        <v>050-5576-8200</v>
      </c>
      <c r="H2" s="1" t="str">
        <f>[1]旅館台帳!N127</f>
        <v>ルートインジャパン株式会社</v>
      </c>
      <c r="I2" s="1" t="str">
        <f>[1]旅館台帳!P127</f>
        <v>永山　泰樹</v>
      </c>
      <c r="J2" s="1" t="str">
        <f>[1]旅館台帳!T127</f>
        <v>東京都品川区大井一丁目３５番３号</v>
      </c>
      <c r="K2" s="1">
        <f>[1]旅館台帳!AB127</f>
        <v>173</v>
      </c>
      <c r="L2" s="1"/>
    </row>
    <row r="3" spans="1:12" x14ac:dyDescent="0.4">
      <c r="A3" s="1" t="str">
        <f>[1]旅館台帳!B128</f>
        <v>旅館・ホテル営業</v>
      </c>
      <c r="B3" s="2">
        <f>[1]旅館台帳!E128</f>
        <v>20190806</v>
      </c>
      <c r="C3" s="1" t="str">
        <f>[1]旅館台帳!F128</f>
        <v>山形市指令生衛</v>
      </c>
      <c r="D3" s="1">
        <f>[1]旅館台帳!G128</f>
        <v>576</v>
      </c>
      <c r="E3" s="1" t="str">
        <f>[1]旅館台帳!J128</f>
        <v>東北農尊自然交流館</v>
      </c>
      <c r="F3" s="1" t="str">
        <f>[1]旅館台帳!M128</f>
        <v>山形市蔵王丈二田760-3</v>
      </c>
      <c r="G3" s="1" t="str">
        <f>[1]旅館台帳!L128</f>
        <v>090-4553-1608</v>
      </c>
      <c r="H3" s="1" t="str">
        <f>[1]旅館台帳!N128</f>
        <v>工藤　篤</v>
      </c>
      <c r="I3" s="1"/>
      <c r="J3" s="1"/>
      <c r="K3" s="1">
        <f>[1]旅館台帳!AB128</f>
        <v>5</v>
      </c>
      <c r="L3" s="1"/>
    </row>
    <row r="4" spans="1:12" x14ac:dyDescent="0.4">
      <c r="A4" s="1" t="str">
        <f>[1]旅館台帳!B129</f>
        <v>旅館・ホテル営業</v>
      </c>
      <c r="B4" s="2">
        <f>[1]旅館台帳!E129</f>
        <v>20191227</v>
      </c>
      <c r="C4" s="1" t="str">
        <f>[1]旅館台帳!F129</f>
        <v>山形市指令生衛</v>
      </c>
      <c r="D4" s="1">
        <f>[1]旅館台帳!G129</f>
        <v>1467</v>
      </c>
      <c r="E4" s="1" t="str">
        <f>[1]旅館台帳!J129</f>
        <v>G-SQUARE</v>
      </c>
      <c r="F4" s="1" t="str">
        <f>[1]旅館台帳!M129</f>
        <v>山形市蔵王温泉字上ノ代758番21</v>
      </c>
      <c r="G4" s="1" t="str">
        <f>[1]旅館台帳!L129</f>
        <v>023-676-5126</v>
      </c>
      <c r="H4" s="1" t="str">
        <f>[1]旅館台帳!N129</f>
        <v>株式会社三五郎</v>
      </c>
      <c r="I4" s="1" t="str">
        <f>[1]旅館台帳!P129</f>
        <v>菊地　昭貴</v>
      </c>
      <c r="J4" s="1" t="str">
        <f>[1]旅館台帳!T129</f>
        <v>山形市蔵王温泉18番地</v>
      </c>
      <c r="K4" s="1">
        <f>[1]旅館台帳!AB129</f>
        <v>21</v>
      </c>
      <c r="L4" s="1"/>
    </row>
    <row r="5" spans="1:12" x14ac:dyDescent="0.4">
      <c r="A5" s="1" t="str">
        <f>[1]旅館台帳!B130</f>
        <v>簡易宿所</v>
      </c>
      <c r="B5" s="2">
        <f>[1]旅館台帳!E130</f>
        <v>20200305</v>
      </c>
      <c r="C5" s="1" t="str">
        <f>[1]旅館台帳!F130</f>
        <v>山形市指令生衛</v>
      </c>
      <c r="D5" s="1">
        <f>[1]旅館台帳!G130</f>
        <v>1590</v>
      </c>
      <c r="E5" s="1" t="str">
        <f>[1]旅館台帳!J130</f>
        <v>蔵</v>
      </c>
      <c r="F5" s="1" t="str">
        <f>[1]旅館台帳!M130</f>
        <v>山形市蔵王温泉字川原951</v>
      </c>
      <c r="G5" s="1" t="str">
        <f>[1]旅館台帳!L130</f>
        <v>023-694-9052</v>
      </c>
      <c r="H5" s="1" t="str">
        <f>[1]旅館台帳!N130</f>
        <v>観光創造ファクトリー株式会社</v>
      </c>
      <c r="I5" s="1" t="str">
        <f>[1]旅館台帳!P130</f>
        <v>遠藤　正明</v>
      </c>
      <c r="J5" s="1" t="str">
        <f>[1]旅館台帳!T130</f>
        <v>山形市蔵王温泉48</v>
      </c>
      <c r="K5" s="1">
        <f>[1]旅館台帳!AB130</f>
        <v>5</v>
      </c>
      <c r="L5" s="1"/>
    </row>
    <row r="6" spans="1:12" x14ac:dyDescent="0.4">
      <c r="A6" s="1" t="str">
        <f>[1]旅館台帳!B131</f>
        <v>簡易宿所</v>
      </c>
      <c r="B6" s="2">
        <f>[1]旅館台帳!E131</f>
        <v>20200326</v>
      </c>
      <c r="C6" s="1" t="str">
        <f>[1]旅館台帳!F131</f>
        <v>山形市指令生衛</v>
      </c>
      <c r="D6" s="1">
        <f>[1]旅館台帳!G131</f>
        <v>1635</v>
      </c>
      <c r="E6" s="1" t="str">
        <f>[1]旅館台帳!J131</f>
        <v>C-CABIN</v>
      </c>
      <c r="F6" s="1" t="str">
        <f>[1]旅館台帳!M131</f>
        <v>山形市小姓町6-13　千歳山マンション202号室</v>
      </c>
      <c r="G6" s="1" t="str">
        <f>[1]旅館台帳!L131</f>
        <v>080-0800-6827</v>
      </c>
      <c r="H6" s="1" t="str">
        <f>[1]旅館台帳!N131</f>
        <v>株式会社トラベルパートナー</v>
      </c>
      <c r="I6" s="1" t="str">
        <f>[1]旅館台帳!P131</f>
        <v>三浦　達雄</v>
      </c>
      <c r="J6" s="1" t="str">
        <f>[1]旅館台帳!T131</f>
        <v>山形市薬師町二丁目２番２８</v>
      </c>
      <c r="K6" s="1">
        <f>[1]旅館台帳!AB131</f>
        <v>1</v>
      </c>
      <c r="L6" s="1"/>
    </row>
    <row r="7" spans="1:12" x14ac:dyDescent="0.4">
      <c r="A7" s="1" t="str">
        <f>[1]旅館台帳!B132</f>
        <v>旅館・ホテル営業</v>
      </c>
      <c r="B7" s="2">
        <f>[1]旅館台帳!E132</f>
        <v>20200521</v>
      </c>
      <c r="C7" s="1" t="str">
        <f>[1]旅館台帳!F132</f>
        <v>山形市指令生衛</v>
      </c>
      <c r="D7" s="1">
        <f>[1]旅館台帳!G132</f>
        <v>93</v>
      </c>
      <c r="E7" s="1" t="str">
        <f>[1]旅館台帳!J132</f>
        <v>名湯舎　創</v>
      </c>
      <c r="F7" s="1" t="str">
        <f>[1]旅館台帳!M132</f>
        <v>山形市蔵王温泉４８番地</v>
      </c>
      <c r="G7" s="1" t="str">
        <f>[1]旅館台帳!L132</f>
        <v>023-666-6531</v>
      </c>
      <c r="H7" s="1" t="str">
        <f>[1]旅館台帳!N132</f>
        <v>観光創造ファクトリー株式会社</v>
      </c>
      <c r="I7" s="1" t="str">
        <f>[1]旅館台帳!P132</f>
        <v>岡崎彌平治</v>
      </c>
      <c r="J7" s="1" t="str">
        <f>[1]旅館台帳!T132</f>
        <v>山形市蔵王温泉４８番地</v>
      </c>
      <c r="K7" s="1">
        <f>[1]旅館台帳!AB132</f>
        <v>34</v>
      </c>
      <c r="L7" s="1"/>
    </row>
    <row r="8" spans="1:12" x14ac:dyDescent="0.4">
      <c r="A8" s="1" t="str">
        <f>[1]旅館台帳!B133</f>
        <v>旅館・ホテル営業</v>
      </c>
      <c r="B8" s="2">
        <f>[1]旅館台帳!E133</f>
        <v>20200526</v>
      </c>
      <c r="C8" s="1" t="str">
        <f>[1]旅館台帳!F133</f>
        <v>山形市指令生衛</v>
      </c>
      <c r="D8" s="1">
        <f>[1]旅館台帳!G133</f>
        <v>98</v>
      </c>
      <c r="E8" s="1" t="str">
        <f>[1]旅館台帳!J133</f>
        <v>HOTEL URBAN GRACE GRAN</v>
      </c>
      <c r="F8" s="1" t="str">
        <f>[1]旅館台帳!M133</f>
        <v>山形市香澄町一丁目18-12</v>
      </c>
      <c r="G8" s="1" t="str">
        <f>[1]旅館台帳!L133</f>
        <v>023-615-7511</v>
      </c>
      <c r="H8" s="1" t="str">
        <f>[1]旅館台帳!N133</f>
        <v>アルファクラブ東北株式会社</v>
      </c>
      <c r="I8" s="1" t="str">
        <f>[1]旅館台帳!P133</f>
        <v>稲川治利</v>
      </c>
      <c r="J8" s="1" t="str">
        <f>[1]旅館台帳!T133</f>
        <v>福島県郡山市開成三丁目６番１５号</v>
      </c>
      <c r="K8" s="1">
        <f>[1]旅館台帳!AB133</f>
        <v>18</v>
      </c>
      <c r="L8" s="1"/>
    </row>
    <row r="9" spans="1:12" x14ac:dyDescent="0.4">
      <c r="A9" s="1" t="str">
        <f>[1]旅館台帳!B134</f>
        <v>旅館・ホテル営業</v>
      </c>
      <c r="B9" s="2">
        <f>[1]旅館台帳!E134</f>
        <v>20200708</v>
      </c>
      <c r="C9" s="1" t="str">
        <f>[1]旅館台帳!F134</f>
        <v>山形市指令生衛</v>
      </c>
      <c r="D9" s="1">
        <f>[1]旅館台帳!G134</f>
        <v>238</v>
      </c>
      <c r="E9" s="1" t="str">
        <f>[1]旅館台帳!J134</f>
        <v>Mt.CABIN</v>
      </c>
      <c r="F9" s="1" t="str">
        <f>[1]旅館台帳!M134</f>
        <v>山形市蔵王温泉９４０番地の５</v>
      </c>
      <c r="G9" s="1" t="str">
        <f>[1]旅館台帳!L134</f>
        <v>023-694-9135</v>
      </c>
      <c r="H9" s="1" t="str">
        <f>[1]旅館台帳!N134</f>
        <v>株式会社高見屋旅館</v>
      </c>
      <c r="I9" s="1" t="str">
        <f>[1]旅館台帳!P134</f>
        <v>岡﨑彌平治</v>
      </c>
      <c r="J9" s="1" t="str">
        <f>[1]旅館台帳!T134</f>
        <v>山形市蔵王温泉５４番地</v>
      </c>
      <c r="K9" s="1">
        <f>[1]旅館台帳!AB134</f>
        <v>3</v>
      </c>
      <c r="L9" s="1"/>
    </row>
    <row r="10" spans="1:12" x14ac:dyDescent="0.4">
      <c r="A10" s="1" t="str">
        <f>[1]旅館台帳!B135</f>
        <v>旅館・ホテル営業</v>
      </c>
      <c r="B10" s="2">
        <f>[1]旅館台帳!E135</f>
        <v>20200716</v>
      </c>
      <c r="C10" s="1" t="str">
        <f>[1]旅館台帳!F135</f>
        <v>山形市指令生衛</v>
      </c>
      <c r="D10" s="1">
        <f>[1]旅館台帳!G135</f>
        <v>254</v>
      </c>
      <c r="E10" s="1" t="str">
        <f>[1]旅館台帳!J135</f>
        <v>蔵王温泉みはらしの宿　故郷</v>
      </c>
      <c r="F10" s="1" t="str">
        <f>[1]旅館台帳!M135</f>
        <v>山形市蔵王温泉清水坂８９０番地１</v>
      </c>
      <c r="G10" s="1" t="str">
        <f>[1]旅館台帳!L135</f>
        <v>023-694-2355</v>
      </c>
      <c r="H10" s="1" t="str">
        <f>[1]旅館台帳!N135</f>
        <v>株式会社森のリゾート</v>
      </c>
      <c r="I10" s="1" t="str">
        <f>[1]旅館台帳!P135</f>
        <v>星　洋行</v>
      </c>
      <c r="J10" s="1" t="str">
        <f>[1]旅館台帳!T135</f>
        <v>山形市蔵王温泉清水坂８９０番地１</v>
      </c>
      <c r="K10" s="1">
        <f>[1]旅館台帳!AB135</f>
        <v>11</v>
      </c>
      <c r="L10" s="1"/>
    </row>
    <row r="11" spans="1:12" x14ac:dyDescent="0.4">
      <c r="A11" s="1" t="str">
        <f>[1]旅館台帳!B136</f>
        <v>旅館・ホテル営業</v>
      </c>
      <c r="B11" s="2">
        <f>[1]旅館台帳!E136</f>
        <v>20201109</v>
      </c>
      <c r="C11" s="1" t="str">
        <f>[1]旅館台帳!F136</f>
        <v>山形市指令生衛</v>
      </c>
      <c r="D11" s="1">
        <f>[1]旅館台帳!G136</f>
        <v>742</v>
      </c>
      <c r="E11" s="1" t="str">
        <f>[1]旅館台帳!J136</f>
        <v>ホテルメトロポリタン山形</v>
      </c>
      <c r="F11" s="1" t="str">
        <f>[1]旅館台帳!M136</f>
        <v>山形市香澄町一丁目１番１号</v>
      </c>
      <c r="G11" s="1" t="str">
        <f>[1]旅館台帳!L136</f>
        <v>023-628-1111</v>
      </c>
      <c r="H11" s="1" t="str">
        <f>[1]旅館台帳!N136</f>
        <v>仙台ターミナルビル株式会社</v>
      </c>
      <c r="I11" s="1" t="str">
        <f>[1]旅館台帳!P136</f>
        <v>松﨑哲士郎</v>
      </c>
      <c r="J11" s="1" t="str">
        <f>[1]旅館台帳!T136</f>
        <v>宮城県仙台市青葉区中央一丁目１番１号</v>
      </c>
      <c r="K11" s="1">
        <f>[1]旅館台帳!AB136</f>
        <v>224</v>
      </c>
      <c r="L11" s="1"/>
    </row>
    <row r="12" spans="1:12" x14ac:dyDescent="0.4">
      <c r="A12" s="1" t="str">
        <f>[1]旅館台帳!B137</f>
        <v>簡易宿所</v>
      </c>
      <c r="B12" s="2">
        <f>[1]旅館台帳!E137</f>
        <v>20210112</v>
      </c>
      <c r="C12" s="1" t="str">
        <f>[1]旅館台帳!F137</f>
        <v>山形市指令生衛</v>
      </c>
      <c r="D12" s="1">
        <f>[1]旅館台帳!G137</f>
        <v>953</v>
      </c>
      <c r="E12" s="1" t="str">
        <f>[1]旅館台帳!J137</f>
        <v>CASA DE YOSHI</v>
      </c>
      <c r="F12" s="1" t="str">
        <f>[1]旅館台帳!M137</f>
        <v>山形市十日町2丁目3番5号</v>
      </c>
      <c r="G12" s="1"/>
      <c r="H12" s="1" t="str">
        <f>[1]旅館台帳!N137</f>
        <v>丹野賢貴</v>
      </c>
      <c r="I12" s="1"/>
      <c r="J12" s="1"/>
      <c r="K12" s="1">
        <f>[1]旅館台帳!AB137</f>
        <v>1</v>
      </c>
      <c r="L12" s="1"/>
    </row>
    <row r="13" spans="1:12" x14ac:dyDescent="0.4">
      <c r="A13" s="1" t="str">
        <f>[1]旅館台帳!B138</f>
        <v>旅館・ホテル営業</v>
      </c>
      <c r="B13" s="2">
        <f>[1]旅館台帳!E138</f>
        <v>20210719</v>
      </c>
      <c r="C13" s="1" t="str">
        <f>[1]旅館台帳!F138</f>
        <v>山形市指令生衛</v>
      </c>
      <c r="D13" s="1">
        <f>[1]旅館台帳!G138</f>
        <v>216</v>
      </c>
      <c r="E13" s="1" t="str">
        <f>[1]旅館台帳!J138</f>
        <v>ダイワロイネットホテル山形駅前</v>
      </c>
      <c r="F13" s="1" t="str">
        <f>[1]旅館台帳!M138</f>
        <v>山形市幸町２番９号</v>
      </c>
      <c r="G13" s="1" t="str">
        <f>[1]旅館台帳!L138</f>
        <v>023-627-7255</v>
      </c>
      <c r="H13" s="1" t="str">
        <f>[1]旅館台帳!N138</f>
        <v>大和ハウスリアルティマネジメント株式会社</v>
      </c>
      <c r="I13" s="1" t="str">
        <f>[1]旅館台帳!P138</f>
        <v>伊藤光博</v>
      </c>
      <c r="J13" s="1" t="str">
        <f>[1]旅館台帳!T138</f>
        <v>東京都千代田区神田三崎町三丁目3-21</v>
      </c>
      <c r="K13" s="1">
        <f>[1]旅館台帳!AB138</f>
        <v>204</v>
      </c>
      <c r="L13" s="1"/>
    </row>
    <row r="14" spans="1:12" x14ac:dyDescent="0.4">
      <c r="A14" s="1" t="str">
        <f>[1]旅館台帳!B139</f>
        <v>簡易宿所</v>
      </c>
      <c r="B14" s="2">
        <f>[1]旅館台帳!E139</f>
        <v>20220502</v>
      </c>
      <c r="C14" s="1" t="str">
        <f>[1]旅館台帳!F139</f>
        <v>山形市指令生衛</v>
      </c>
      <c r="D14" s="1">
        <f>[1]旅館台帳!G139</f>
        <v>45</v>
      </c>
      <c r="E14" s="1" t="str">
        <f>[1]旅館台帳!J139</f>
        <v>sotonico　グランピング 山形</v>
      </c>
      <c r="F14" s="1" t="str">
        <f>[1]旅館台帳!M139</f>
        <v>山形市風間922-2</v>
      </c>
      <c r="G14" s="1"/>
      <c r="H14" s="1" t="str">
        <f>[1]旅館台帳!N139</f>
        <v>CRAFH合同会社</v>
      </c>
      <c r="I14" s="1" t="str">
        <f>[1]旅館台帳!P139</f>
        <v>鈴木啓晃</v>
      </c>
      <c r="J14" s="1" t="str">
        <f>[1]旅館台帳!T139</f>
        <v>山形市南館四丁目12-43</v>
      </c>
      <c r="K14" s="1">
        <f>[1]旅館台帳!AB139</f>
        <v>1</v>
      </c>
      <c r="L14" s="1"/>
    </row>
    <row r="15" spans="1:12" x14ac:dyDescent="0.4">
      <c r="A15" s="1" t="str">
        <f>[1]旅館台帳!B140</f>
        <v>簡易宿所</v>
      </c>
      <c r="B15" s="2">
        <f>[1]旅館台帳!E140</f>
        <v>20230207</v>
      </c>
      <c r="C15" s="1" t="str">
        <f>[1]旅館台帳!F140</f>
        <v>山形市指令生衛</v>
      </c>
      <c r="D15" s="1">
        <f>[1]旅館台帳!G140</f>
        <v>908</v>
      </c>
      <c r="E15" s="1" t="str">
        <f>[1]旅館台帳!J140</f>
        <v>オーベルジュ樹氷</v>
      </c>
      <c r="F15" s="1" t="str">
        <f>[1]旅館台帳!M140</f>
        <v>山形市蔵王温泉759</v>
      </c>
      <c r="G15" s="1"/>
      <c r="H15" s="1" t="str">
        <f>[1]旅館台帳!N140</f>
        <v>島村亮太</v>
      </c>
      <c r="I15" s="1"/>
      <c r="J15" s="1"/>
      <c r="K15" s="1">
        <f>[1]旅館台帳!AB140</f>
        <v>9</v>
      </c>
      <c r="L15" s="1"/>
    </row>
    <row r="16" spans="1:12" x14ac:dyDescent="0.4">
      <c r="A16" s="1" t="str">
        <f>[1]旅館台帳!B141</f>
        <v>旅館・ホテル営業</v>
      </c>
      <c r="B16" s="2">
        <f>[1]旅館台帳!E141</f>
        <v>20230406</v>
      </c>
      <c r="C16" s="1" t="str">
        <f>[1]旅館台帳!F141</f>
        <v>山形市指令生衛</v>
      </c>
      <c r="D16" s="1">
        <f>[1]旅館台帳!G141</f>
        <v>2</v>
      </c>
      <c r="E16" s="1" t="str">
        <f>[1]旅館台帳!J141</f>
        <v>ホテルエール</v>
      </c>
      <c r="F16" s="1" t="str">
        <f>[1]旅館台帳!M141</f>
        <v>山形市幸町６番１号（２階・３階）</v>
      </c>
      <c r="G16" s="1"/>
      <c r="H16" s="1" t="str">
        <f>[1]旅館台帳!N141</f>
        <v>株式会社鈴木油店</v>
      </c>
      <c r="I16" s="1" t="str">
        <f>[1]旅館台帳!P141</f>
        <v>鈴木浩司</v>
      </c>
      <c r="J16" s="1" t="str">
        <f>[1]旅館台帳!T141</f>
        <v>山形市江南二丁目１番３２号</v>
      </c>
      <c r="K16" s="1">
        <f>[1]旅館台帳!AB141</f>
        <v>20</v>
      </c>
      <c r="L16" s="1"/>
    </row>
    <row r="17" spans="1:12" x14ac:dyDescent="0.4">
      <c r="A17" s="1" t="str">
        <f>[1]旅館台帳!B142</f>
        <v>簡易宿所</v>
      </c>
      <c r="B17" s="2">
        <f>[1]旅館台帳!E142</f>
        <v>20230621</v>
      </c>
      <c r="C17" s="1" t="str">
        <f>[1]旅館台帳!F142</f>
        <v>山形市指令生衛</v>
      </c>
      <c r="D17" s="1">
        <f>[1]旅館台帳!G142</f>
        <v>254</v>
      </c>
      <c r="E17" s="1" t="str">
        <f>[1]旅館台帳!J142</f>
        <v>やすらぎ嶋ホール</v>
      </c>
      <c r="F17" s="1" t="str">
        <f>[1]旅館台帳!M142</f>
        <v>山形市嶋北一丁目16-3</v>
      </c>
      <c r="G17" s="1" t="str">
        <f>[1]旅館台帳!L142</f>
        <v>0236-82-8355</v>
      </c>
      <c r="H17" s="1" t="str">
        <f>[1]旅館台帳!N142</f>
        <v>ハラダ協同サービス株式会社</v>
      </c>
      <c r="I17" s="1" t="str">
        <f>[1]旅館台帳!P142</f>
        <v>原田　宗一郎</v>
      </c>
      <c r="J17" s="1" t="str">
        <f>[1]旅館台帳!T142</f>
        <v>東京都杉並区今川三丁目14-3</v>
      </c>
      <c r="K17" s="1">
        <f>[1]旅館台帳!AB142</f>
        <v>2</v>
      </c>
      <c r="L17" s="1"/>
    </row>
    <row r="18" spans="1:12" x14ac:dyDescent="0.4">
      <c r="A18" s="1" t="str">
        <f>[1]旅館台帳!B143</f>
        <v>簡易宿所</v>
      </c>
      <c r="B18" s="2">
        <f>[1]旅館台帳!E143</f>
        <v>20230621</v>
      </c>
      <c r="C18" s="1" t="str">
        <f>[1]旅館台帳!F143</f>
        <v>山形市指令生衛</v>
      </c>
      <c r="D18" s="1">
        <f>[1]旅館台帳!G143</f>
        <v>255</v>
      </c>
      <c r="E18" s="1" t="str">
        <f>[1]旅館台帳!J143</f>
        <v>やすらぎ山形ホール</v>
      </c>
      <c r="F18" s="1" t="str">
        <f>[1]旅館台帳!M143</f>
        <v>山形市深町一丁目2-37</v>
      </c>
      <c r="G18" s="1" t="str">
        <f>[1]旅館台帳!L143</f>
        <v>0236-47-6422</v>
      </c>
      <c r="H18" s="1" t="str">
        <f>[1]旅館台帳!N143</f>
        <v>ハラダ協同サービス株式会社</v>
      </c>
      <c r="I18" s="1" t="str">
        <f>[1]旅館台帳!P143</f>
        <v>原田　宗一郎</v>
      </c>
      <c r="J18" s="1" t="str">
        <f>[1]旅館台帳!T143</f>
        <v>東京都杉並区今川三丁目14-3</v>
      </c>
      <c r="K18" s="1">
        <f>[1]旅館台帳!AB143</f>
        <v>3</v>
      </c>
      <c r="L18" s="1"/>
    </row>
    <row r="19" spans="1:12" x14ac:dyDescent="0.4">
      <c r="A19" s="1" t="str">
        <f>[1]旅館台帳!B144</f>
        <v>簡易宿所</v>
      </c>
      <c r="B19" s="2">
        <f>[1]旅館台帳!E144</f>
        <v>20230725</v>
      </c>
      <c r="C19" s="1" t="str">
        <f>[1]旅館台帳!F144</f>
        <v>山形市指令生衛</v>
      </c>
      <c r="D19" s="1">
        <f>[1]旅館台帳!G144</f>
        <v>364</v>
      </c>
      <c r="E19" s="1" t="str">
        <f>[1]旅館台帳!J144</f>
        <v>GUEST HOUSE BLUEDOORS</v>
      </c>
      <c r="F19" s="1" t="str">
        <f>[1]旅館台帳!M144</f>
        <v>山形市七日町二丁目3-12　協和ビル2階</v>
      </c>
      <c r="G19" s="1" t="str">
        <f>[1]旅館台帳!L144</f>
        <v>090-3120-6591</v>
      </c>
      <c r="H19" s="1" t="str">
        <f>[1]旅館台帳!N144</f>
        <v>水沢　正志</v>
      </c>
      <c r="I19" s="1"/>
      <c r="J19" s="1"/>
      <c r="K19" s="1">
        <f>[1]旅館台帳!AB144</f>
        <v>1</v>
      </c>
      <c r="L19" s="1"/>
    </row>
    <row r="20" spans="1:12" x14ac:dyDescent="0.4">
      <c r="A20" s="1" t="str">
        <f>[1]旅館台帳!B145</f>
        <v>簡易宿所</v>
      </c>
      <c r="B20" s="2">
        <f>[1]旅館台帳!E145</f>
        <v>20230921</v>
      </c>
      <c r="C20" s="1" t="str">
        <f>[1]旅館台帳!F145</f>
        <v>山形市指令生衛</v>
      </c>
      <c r="D20" s="1">
        <f>[1]旅館台帳!G145</f>
        <v>743</v>
      </c>
      <c r="E20" s="1" t="str">
        <f>[1]旅館台帳!J145</f>
        <v>goot villa</v>
      </c>
      <c r="F20" s="1" t="str">
        <f>[1]旅館台帳!M145</f>
        <v>山形市蔵王温泉752-14</v>
      </c>
      <c r="G20" s="1"/>
      <c r="H20" s="1" t="str">
        <f>[1]旅館台帳!N145</f>
        <v>木下　榮子</v>
      </c>
      <c r="I20" s="1"/>
      <c r="J20" s="1"/>
      <c r="K20" s="1">
        <f>[1]旅館台帳!AB145</f>
        <v>1</v>
      </c>
      <c r="L20" s="1"/>
    </row>
    <row r="21" spans="1:12" x14ac:dyDescent="0.4">
      <c r="A21" s="1" t="str">
        <f>[1]旅館台帳!B146</f>
        <v>簡易宿所</v>
      </c>
      <c r="B21" s="2">
        <f>[1]旅館台帳!E146</f>
        <v>20231124</v>
      </c>
      <c r="C21" s="1" t="str">
        <f>[1]旅館台帳!F146</f>
        <v>山形市指令生衛</v>
      </c>
      <c r="D21" s="1">
        <f>[1]旅館台帳!G146</f>
        <v>1009</v>
      </c>
      <c r="E21" s="1" t="str">
        <f>[1]旅館台帳!J146</f>
        <v>CASA DE YOSHI　美畑町店</v>
      </c>
      <c r="F21" s="1" t="str">
        <f>[1]旅館台帳!M146</f>
        <v>山形市美畑町2-13</v>
      </c>
      <c r="G21" s="1"/>
      <c r="H21" s="1" t="str">
        <f>[1]旅館台帳!N146</f>
        <v>丹野　賢貴</v>
      </c>
      <c r="I21" s="1"/>
      <c r="J21" s="1"/>
      <c r="K21" s="1">
        <f>[1]旅館台帳!AB146</f>
        <v>1</v>
      </c>
      <c r="L21" s="1"/>
    </row>
    <row r="22" spans="1:12" x14ac:dyDescent="0.4">
      <c r="A22" s="1" t="str">
        <f>[1]旅館台帳!B147</f>
        <v>旅館・ホテル営業</v>
      </c>
      <c r="B22" s="2">
        <f>[1]旅館台帳!E147</f>
        <v>20231208</v>
      </c>
      <c r="C22" s="1" t="str">
        <f>[1]旅館台帳!F147</f>
        <v>山形市指令生衛</v>
      </c>
      <c r="D22" s="1">
        <f>[1]旅館台帳!G147</f>
        <v>1049</v>
      </c>
      <c r="E22" s="1" t="str">
        <f>[1]旅館台帳!J147</f>
        <v>ザイラーヒュッテ</v>
      </c>
      <c r="F22" s="1" t="str">
        <f>[1]旅館台帳!M147</f>
        <v>山形市蔵王温泉上の台７５８</v>
      </c>
      <c r="G22" s="1" t="str">
        <f>[1]旅館台帳!L147</f>
        <v>023－665-5220</v>
      </c>
      <c r="H22" s="1" t="str">
        <f>[1]旅館台帳!N147</f>
        <v>株式会社三ツ弥興産</v>
      </c>
      <c r="I22" s="1" t="str">
        <f>[1]旅館台帳!P147</f>
        <v>岡﨑彌平治</v>
      </c>
      <c r="J22" s="1" t="str">
        <f>[1]旅館台帳!T147</f>
        <v>山形市蔵王温泉５４</v>
      </c>
      <c r="K22" s="1">
        <f>[1]旅館台帳!AB147</f>
        <v>14</v>
      </c>
      <c r="L22" s="1"/>
    </row>
    <row r="23" spans="1:12" x14ac:dyDescent="0.4">
      <c r="A23" s="1" t="str">
        <f>[1]旅館台帳!B148</f>
        <v>簡易宿所</v>
      </c>
      <c r="B23" s="2">
        <f>[1]旅館台帳!E148</f>
        <v>20240219</v>
      </c>
      <c r="C23" s="1" t="str">
        <f>[1]旅館台帳!F148</f>
        <v>山形市指令生衛</v>
      </c>
      <c r="D23" s="1">
        <f>[1]旅館台帳!G148</f>
        <v>1161</v>
      </c>
      <c r="E23" s="1" t="str">
        <f>[1]旅館台帳!J148</f>
        <v>GUEST HOUSE BLUEDOORS　駅前店</v>
      </c>
      <c r="F23" s="1" t="str">
        <f>[1]旅館台帳!M148</f>
        <v>山形市幸町６－７　やすらぎビル１階</v>
      </c>
      <c r="G23" s="1" t="str">
        <f>[1]旅館台帳!L148</f>
        <v>090-3120-6591</v>
      </c>
      <c r="H23" s="1" t="str">
        <f>[1]旅館台帳!N148</f>
        <v>水沢　正志</v>
      </c>
      <c r="I23" s="1"/>
      <c r="J23" s="1"/>
      <c r="K23" s="1">
        <f>[1]旅館台帳!AB148</f>
        <v>1</v>
      </c>
      <c r="L23" s="1"/>
    </row>
    <row r="24" spans="1:12" x14ac:dyDescent="0.4">
      <c r="A24" s="1" t="str">
        <f>[1]旅館台帳!B149</f>
        <v>旅館・ホテル営業</v>
      </c>
      <c r="B24" s="2">
        <f>[1]旅館台帳!E149</f>
        <v>20240830</v>
      </c>
      <c r="C24" s="1" t="str">
        <f>[1]旅館台帳!F149</f>
        <v>山形市指令生衛</v>
      </c>
      <c r="D24" s="1">
        <f>[1]旅館台帳!G149</f>
        <v>690</v>
      </c>
      <c r="E24" s="1" t="str">
        <f>[1]旅館台帳!J149</f>
        <v>OAKHILL</v>
      </c>
      <c r="F24" s="1" t="str">
        <f>[1]旅館台帳!M149</f>
        <v>山形市蔵王温泉７５６番地１</v>
      </c>
      <c r="G24" s="1" t="str">
        <f>[1]旅館台帳!L149</f>
        <v>023-694-2110</v>
      </c>
      <c r="H24" s="1" t="str">
        <f>[1]旅館台帳!N149</f>
        <v>株式会社THリゾート</v>
      </c>
      <c r="I24" s="1" t="str">
        <f>[1]旅館台帳!P149</f>
        <v>岡崎博門</v>
      </c>
      <c r="J24" s="1" t="str">
        <f>[1]旅館台帳!T149</f>
        <v>山形市蔵王温泉９５０番地の２</v>
      </c>
      <c r="K24" s="1">
        <f>[1]旅館台帳!AB149</f>
        <v>30</v>
      </c>
      <c r="L24" s="1"/>
    </row>
    <row r="25" spans="1:12" x14ac:dyDescent="0.4">
      <c r="A25" s="1" t="str">
        <f>[1]旅館台帳!B150</f>
        <v>旅館・ホテル営業</v>
      </c>
      <c r="B25" s="2">
        <f>[1]旅館台帳!E150</f>
        <v>20240927</v>
      </c>
      <c r="C25" s="1" t="str">
        <f>[1]旅館台帳!F150</f>
        <v>山形市指令生衛</v>
      </c>
      <c r="D25" s="1">
        <f>[1]旅館台帳!G150</f>
        <v>833</v>
      </c>
      <c r="E25" s="1" t="str">
        <f>[1]旅館台帳!J150</f>
        <v>吉田屋旅館</v>
      </c>
      <c r="F25" s="1" t="str">
        <f>[1]旅館台帳!M150</f>
        <v>山形市蔵王温泉13番地</v>
      </c>
      <c r="G25" s="1" t="str">
        <f>[1]旅館台帳!L150</f>
        <v>023-694-9223</v>
      </c>
      <c r="H25" s="1" t="str">
        <f>[1]旅館台帳!N150</f>
        <v>株式会社THリゾート</v>
      </c>
      <c r="I25" s="1" t="str">
        <f>[1]旅館台帳!P150</f>
        <v>岡崎博門</v>
      </c>
      <c r="J25" s="1" t="str">
        <f>[1]旅館台帳!T150</f>
        <v>山形市蔵王温泉９５０番地の２</v>
      </c>
      <c r="K25" s="1">
        <f>[1]旅館台帳!AB150</f>
        <v>19</v>
      </c>
      <c r="L25" s="1"/>
    </row>
    <row r="26" spans="1:12" x14ac:dyDescent="0.4">
      <c r="A26" s="1" t="str">
        <f>[1]旅館台帳!B151</f>
        <v>旅館・ホテル営業</v>
      </c>
      <c r="B26" s="2">
        <f>[1]旅館台帳!E151</f>
        <v>20241115</v>
      </c>
      <c r="C26" s="1" t="str">
        <f>[1]旅館台帳!F151</f>
        <v>山形市指令生衛</v>
      </c>
      <c r="D26" s="1">
        <f>[1]旅館台帳!G151</f>
        <v>1065</v>
      </c>
      <c r="E26" s="1" t="str">
        <f>[1]旅館台帳!J151</f>
        <v>蔵王サンバレーホテル</v>
      </c>
      <c r="F26" s="1" t="str">
        <f>[1]旅館台帳!M151</f>
        <v>山形市蔵王温泉上ノ台７５８</v>
      </c>
      <c r="G26" s="1" t="str">
        <f>[1]旅館台帳!L151</f>
        <v>090-8588-5195</v>
      </c>
      <c r="H26" s="1" t="str">
        <f>[1]旅館台帳!N151</f>
        <v>有限会社リックス</v>
      </c>
      <c r="I26" s="1" t="str">
        <f>[1]旅館台帳!P151</f>
        <v>張立新</v>
      </c>
      <c r="J26" s="1" t="str">
        <f>[1]旅館台帳!T151</f>
        <v>東京都葛飾区金町6丁目2番1-102</v>
      </c>
      <c r="K26" s="1">
        <f>[1]旅館台帳!AB151</f>
        <v>15</v>
      </c>
      <c r="L26" s="1"/>
    </row>
    <row r="27" spans="1:12" x14ac:dyDescent="0.4">
      <c r="A27" s="1" t="str">
        <f>[1]旅館台帳!B152</f>
        <v>簡易宿所</v>
      </c>
      <c r="B27" s="2">
        <f>[1]旅館台帳!E152</f>
        <v>20241121</v>
      </c>
      <c r="C27" s="1" t="str">
        <f>[1]旅館台帳!F152</f>
        <v>山形市指令生衛</v>
      </c>
      <c r="D27" s="1">
        <f>[1]旅館台帳!G152</f>
        <v>1090</v>
      </c>
      <c r="E27" s="1" t="str">
        <f>[1]旅館台帳!J152</f>
        <v>一棟貸旅籠　治兵衛</v>
      </c>
      <c r="F27" s="1" t="str">
        <f>[1]旅館台帳!M152</f>
        <v>山形市旅篭町一丁目12－24</v>
      </c>
      <c r="G27" s="1" t="str">
        <f>[1]旅館台帳!L152</f>
        <v>090-3120-6591</v>
      </c>
      <c r="H27" s="1" t="str">
        <f>[1]旅館台帳!N152</f>
        <v>水沢　正志</v>
      </c>
      <c r="I27" s="1"/>
      <c r="J27" s="1"/>
      <c r="K27" s="1">
        <f>[1]旅館台帳!AB152</f>
        <v>4</v>
      </c>
      <c r="L27" s="1"/>
    </row>
    <row r="28" spans="1:12" x14ac:dyDescent="0.4">
      <c r="A28" s="1" t="str">
        <f>[1]旅館台帳!B153</f>
        <v>旅館・ホテル営業</v>
      </c>
      <c r="B28" s="2">
        <f>[1]旅館台帳!E153</f>
        <v>20250220</v>
      </c>
      <c r="C28" s="1" t="str">
        <f>[1]旅館台帳!F153</f>
        <v>山形市指令生衛</v>
      </c>
      <c r="D28" s="1">
        <f>[1]旅館台帳!G153</f>
        <v>1327</v>
      </c>
      <c r="E28" s="1" t="str">
        <f>[1]旅館台帳!J153</f>
        <v>HOTEL BLUE SKY</v>
      </c>
      <c r="F28" s="1" t="str">
        <f>[1]旅館台帳!M153</f>
        <v>山形市蔵王温泉字三度川219番地1</v>
      </c>
      <c r="G28" s="1"/>
      <c r="H28" s="1" t="str">
        <f>[1]旅館台帳!N153</f>
        <v>合同会社福助</v>
      </c>
      <c r="I28" s="1" t="str">
        <f>[1]旅館台帳!P153</f>
        <v>高橋正喜</v>
      </c>
      <c r="J28" s="1" t="str">
        <f>[1]旅館台帳!T153</f>
        <v>山形県新庄市本町1番11号</v>
      </c>
      <c r="K28" s="1">
        <f>[1]旅館台帳!AB153</f>
        <v>10</v>
      </c>
      <c r="L28" s="1"/>
    </row>
  </sheetData>
  <autoFilter ref="A1:L1" xr:uid="{00000000-0001-0000-0200-000000000000}">
    <filterColumn colId="2" showButton="0"/>
  </autoFilter>
  <mergeCells count="1">
    <mergeCell ref="C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Y11140PC031U</cp:lastModifiedBy>
  <cp:lastPrinted>2023-02-09T06:02:18Z</cp:lastPrinted>
  <dcterms:created xsi:type="dcterms:W3CDTF">2020-04-02T07:56:49Z</dcterms:created>
  <dcterms:modified xsi:type="dcterms:W3CDTF">2025-03-03T07:32:36Z</dcterms:modified>
</cp:coreProperties>
</file>