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8_{8D063DD3-068F-44A6-B3F6-A9214A092E6E}" revIDLastSave="0" xr10:uidLastSave="{00000000-0000-0000-0000-000000000000}"/>
  <bookViews>
    <workbookView xr2:uid="{A318AEC0-3981-4F77-9B80-5F8849574606}" windowHeight="11160" windowWidth="20730" xWindow="-120" yWindow="-120"/>
  </bookViews>
  <sheets>
    <sheet r:id="rId1" name="薬局" sheetId="1"/>
  </sheets>
  <definedNames>
    <definedName hidden="1" localSheetId="0" name="_xlnm._FilterDatabase">薬局!$A$2:$R$89</definedName>
    <definedName localSheetId="0" name="_xlnm.Print_Area">薬局!$A$1:$I$87</definedName>
    <definedName localSheetId="0" name="_xlnm.Print_Titles">薬局!#REF!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I86" i="1"/>
  <c r="I85" i="1"/>
  <c r="I84" i="1"/>
  <c r="I83" i="1"/>
  <c r="I82" i="1"/>
  <c r="I81" i="1"/>
  <c r="I80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59" i="1"/>
  <c r="I58" i="1"/>
  <c r="I57" i="1"/>
  <c r="I56" i="1"/>
  <c r="I55" i="1"/>
  <c r="I54" i="1"/>
  <c r="I53" i="1"/>
  <c r="I52" i="1"/>
  <c r="I51" i="1"/>
  <c r="I50" i="1"/>
  <c r="I47" i="1"/>
  <c r="I45" i="1"/>
  <c r="I43" i="1"/>
  <c r="I42" i="1"/>
  <c r="I40" i="1"/>
  <c r="I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8" i="1"/>
  <c r="I17" i="1"/>
  <c r="I16" i="1"/>
  <c r="I12" i="1"/>
  <c r="I6" i="1"/>
  <c r="I5" i="1"/>
  <c r="I4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YG037PC011U</author>
  </authors>
  <commentList>
    <comment ref="I9" authorId="0" shapeId="0" xr:uid="{7FB7DE3C-A70F-40D5-A7C6-0201ED02D1C3}">
      <text>
        <r>
          <rPr>
            <sz val="9"/>
            <color indexed="81"/>
            <rFont val="MS P ゴシック"/>
            <family val="3"/>
            <charset val="128"/>
          </rPr>
          <t xml:space="preserve">管理薬剤師変更後更新
</t>
        </r>
      </text>
    </comment>
  </commentList>
</comments>
</file>

<file path=xl/sharedStrings.xml><?xml version="1.0" encoding="utf-8"?>
<sst xmlns="http://schemas.openxmlformats.org/spreadsheetml/2006/main" count="607" uniqueCount="500">
  <si>
    <t>山形市　指定自立支援医療機関（育成医療・更生医療）指定一覧【薬局】（R8.2.1現在）</t>
    <rPh sb="0" eb="3">
      <t>ヤマガタシ</t>
    </rPh>
    <rPh sb="30" eb="32">
      <t>ヤッキョク</t>
    </rPh>
    <phoneticPr fontId="4"/>
  </si>
  <si>
    <t>医療機関
コード</t>
  </si>
  <si>
    <t>医療機関名</t>
    <phoneticPr fontId="4"/>
  </si>
  <si>
    <t>郵便番号</t>
  </si>
  <si>
    <t>所在地</t>
    <phoneticPr fontId="4"/>
  </si>
  <si>
    <t>電話番号</t>
  </si>
  <si>
    <t>指定区分</t>
    <phoneticPr fontId="4"/>
  </si>
  <si>
    <t>管理薬剤師氏名</t>
  </si>
  <si>
    <t>指定年月日
（育・更）</t>
    <rPh sb="7" eb="8">
      <t>イク</t>
    </rPh>
    <rPh sb="9" eb="10">
      <t>サラ</t>
    </rPh>
    <phoneticPr fontId="4"/>
  </si>
  <si>
    <t>指定期限
（育・更）</t>
    <phoneticPr fontId="4"/>
  </si>
  <si>
    <t>0140828</t>
  </si>
  <si>
    <t>ヤマザワ調剤薬局山形大学病院前店</t>
    <rPh sb="8" eb="10">
      <t>ヤマガタ</t>
    </rPh>
    <rPh sb="10" eb="12">
      <t>ダイガク</t>
    </rPh>
    <rPh sb="12" eb="14">
      <t>ビョウイン</t>
    </rPh>
    <rPh sb="14" eb="15">
      <t>マエ</t>
    </rPh>
    <rPh sb="15" eb="16">
      <t>ミセ</t>
    </rPh>
    <phoneticPr fontId="4"/>
  </si>
  <si>
    <t>990-2331</t>
  </si>
  <si>
    <t>山形市飯田西四丁目４－３</t>
  </si>
  <si>
    <t>023-623-6333</t>
  </si>
  <si>
    <t>育成医療・更生医療</t>
    <rPh sb="0" eb="4">
      <t>イクセイイリョウ</t>
    </rPh>
    <rPh sb="5" eb="9">
      <t>コウセイイリョウ</t>
    </rPh>
    <phoneticPr fontId="4"/>
  </si>
  <si>
    <t>松田　一駿</t>
    <phoneticPr fontId="4"/>
  </si>
  <si>
    <t>0143939</t>
    <phoneticPr fontId="4"/>
  </si>
  <si>
    <t>あらき調剤薬局</t>
  </si>
  <si>
    <t>山形市飯田西４丁目４番１７号</t>
  </si>
  <si>
    <t>023-632-0857</t>
  </si>
  <si>
    <t>本田　徹</t>
    <rPh sb="0" eb="2">
      <t>ホンダ</t>
    </rPh>
    <rPh sb="3" eb="4">
      <t>トオル</t>
    </rPh>
    <phoneticPr fontId="4"/>
  </si>
  <si>
    <t>0141107</t>
  </si>
  <si>
    <t>元木調剤薬局</t>
  </si>
  <si>
    <t>990-2447</t>
  </si>
  <si>
    <t>山形市元木二丁目１３番１０号</t>
  </si>
  <si>
    <t>023-631-7741</t>
  </si>
  <si>
    <t>名取　誠也</t>
    <rPh sb="0" eb="2">
      <t>ナトリ</t>
    </rPh>
    <rPh sb="3" eb="5">
      <t>セイヤ</t>
    </rPh>
    <phoneticPr fontId="4"/>
  </si>
  <si>
    <t>0141172</t>
  </si>
  <si>
    <t>株式会社萬屋薬局</t>
  </si>
  <si>
    <t>990-0054</t>
  </si>
  <si>
    <t>山形市六日町２－３</t>
  </si>
  <si>
    <t>023-623-1805</t>
  </si>
  <si>
    <t>中村　妙子</t>
    <rPh sb="0" eb="2">
      <t>ナカムラ</t>
    </rPh>
    <rPh sb="3" eb="5">
      <t>タエコ</t>
    </rPh>
    <phoneticPr fontId="4"/>
  </si>
  <si>
    <t>0141461</t>
  </si>
  <si>
    <t>株式会社紅喃調剤</t>
    <phoneticPr fontId="4"/>
  </si>
  <si>
    <t>990-2413</t>
  </si>
  <si>
    <t>山形市南原町三丁目１９－２４</t>
  </si>
  <si>
    <t>023-626-9341</t>
  </si>
  <si>
    <t>村上　順子</t>
  </si>
  <si>
    <t>0141495</t>
  </si>
  <si>
    <t>あしかが薬局</t>
  </si>
  <si>
    <t>990-2483</t>
  </si>
  <si>
    <t>山形市上町一丁目９番７号</t>
  </si>
  <si>
    <t>023-647-1888</t>
  </si>
  <si>
    <t>高橋　善太</t>
    <phoneticPr fontId="4"/>
  </si>
  <si>
    <t>0141651</t>
  </si>
  <si>
    <t>スマイル薬局桜田店</t>
  </si>
  <si>
    <t>990-2323</t>
  </si>
  <si>
    <t>山形市桜田東三丁目１－９</t>
  </si>
  <si>
    <t>023-632-6986</t>
  </si>
  <si>
    <t>鈴木　浩孝</t>
    <phoneticPr fontId="4"/>
  </si>
  <si>
    <t>0141719</t>
  </si>
  <si>
    <t>源泉堂薬局</t>
  </si>
  <si>
    <t>990-0061</t>
  </si>
  <si>
    <t>山形市五十鈴一丁目１－３</t>
  </si>
  <si>
    <t>023-642-2055</t>
  </si>
  <si>
    <t>薄羽　八重</t>
  </si>
  <si>
    <t>0143699</t>
    <phoneticPr fontId="4"/>
  </si>
  <si>
    <t>あおぞら薬局かすが店</t>
  </si>
  <si>
    <t>990-0833</t>
  </si>
  <si>
    <t>山形市春日町１３番２８号</t>
  </si>
  <si>
    <t>023-646-1135</t>
  </si>
  <si>
    <t>屈原　祐助</t>
    <rPh sb="0" eb="1">
      <t>クッ</t>
    </rPh>
    <rPh sb="1" eb="2">
      <t>ハラ</t>
    </rPh>
    <rPh sb="3" eb="5">
      <t>ユウスケ</t>
    </rPh>
    <phoneticPr fontId="4"/>
  </si>
  <si>
    <t>0141743</t>
  </si>
  <si>
    <t>萬屋薬局江俣店</t>
  </si>
  <si>
    <t>990-0861</t>
  </si>
  <si>
    <t>山形市江俣４－１７－３３</t>
  </si>
  <si>
    <t>023-612-0262</t>
  </si>
  <si>
    <t>櫻井　公威</t>
  </si>
  <si>
    <t>0141792</t>
  </si>
  <si>
    <t>ヤマザワ調剤薬局済生館前店</t>
    <rPh sb="4" eb="6">
      <t>チョウザイ</t>
    </rPh>
    <phoneticPr fontId="4"/>
  </si>
  <si>
    <t>990-0042</t>
  </si>
  <si>
    <t>山形市七日町一丁目４－２０</t>
  </si>
  <si>
    <t>023-615-1331</t>
  </si>
  <si>
    <t>布宮　俊之</t>
    <rPh sb="0" eb="2">
      <t>ヌノミヤ</t>
    </rPh>
    <rPh sb="3" eb="5">
      <t>トシユキ</t>
    </rPh>
    <phoneticPr fontId="4"/>
  </si>
  <si>
    <t>0141800</t>
  </si>
  <si>
    <t>日本調剤山形薬局</t>
  </si>
  <si>
    <t>山形市七日町１丁目２番３４号</t>
  </si>
  <si>
    <t>023-626-1230</t>
  </si>
  <si>
    <t>奥山　咲登子</t>
    <rPh sb="0" eb="2">
      <t>オクヤマ</t>
    </rPh>
    <rPh sb="3" eb="4">
      <t>サキ</t>
    </rPh>
    <rPh sb="4" eb="5">
      <t>ノボル</t>
    </rPh>
    <rPh sb="5" eb="6">
      <t>コ</t>
    </rPh>
    <phoneticPr fontId="4"/>
  </si>
  <si>
    <t>0141818</t>
  </si>
  <si>
    <t>あおば調剤薬局</t>
    <phoneticPr fontId="4"/>
  </si>
  <si>
    <t>990-0025</t>
  </si>
  <si>
    <t>山形市あこや町２丁目６番１２号</t>
  </si>
  <si>
    <t>023-634-8844</t>
  </si>
  <si>
    <t>古川　益範</t>
  </si>
  <si>
    <t>0141859</t>
  </si>
  <si>
    <t>まごころ薬局</t>
  </si>
  <si>
    <t>990-2453</t>
  </si>
  <si>
    <t>山形市若宮一丁目１１番３１号</t>
  </si>
  <si>
    <t>023-646-5777</t>
  </si>
  <si>
    <t>皆川　史幸</t>
  </si>
  <si>
    <t>0141974</t>
    <phoneticPr fontId="4"/>
  </si>
  <si>
    <t>けやき薬局成沢店</t>
    <phoneticPr fontId="4"/>
  </si>
  <si>
    <t>990-2339</t>
  </si>
  <si>
    <t>山形市成沢西五丁目６番２０号</t>
    <phoneticPr fontId="4"/>
  </si>
  <si>
    <t>023-689-1050</t>
  </si>
  <si>
    <t>齊藤　景子</t>
    <phoneticPr fontId="4"/>
  </si>
  <si>
    <t>0142014</t>
  </si>
  <si>
    <t>エイブル薬局ひかり店</t>
  </si>
  <si>
    <t>990-2463</t>
  </si>
  <si>
    <t>山形市富の中４－１－１４</t>
  </si>
  <si>
    <t>023-647-5523</t>
  </si>
  <si>
    <t>延川　知美</t>
    <rPh sb="0" eb="1">
      <t>ノベ</t>
    </rPh>
    <rPh sb="1" eb="2">
      <t>カワ</t>
    </rPh>
    <rPh sb="3" eb="4">
      <t>トモ</t>
    </rPh>
    <rPh sb="4" eb="5">
      <t>ミ</t>
    </rPh>
    <phoneticPr fontId="4"/>
  </si>
  <si>
    <t>0142089</t>
    <phoneticPr fontId="4"/>
  </si>
  <si>
    <t>調剤薬局ツルハドラッグ中桜田店</t>
    <phoneticPr fontId="4"/>
  </si>
  <si>
    <t>990-2422</t>
  </si>
  <si>
    <t>山形市中桜田３丁目２－１６</t>
    <phoneticPr fontId="4"/>
  </si>
  <si>
    <t>023-632-0706</t>
  </si>
  <si>
    <t>矢吹　清治</t>
  </si>
  <si>
    <t>0142139</t>
  </si>
  <si>
    <t>樫の木薬局あかねヶ丘店</t>
  </si>
  <si>
    <t>990-2481</t>
  </si>
  <si>
    <t>山形市あかねヶ丘二丁目１０－４５</t>
    <phoneticPr fontId="4"/>
  </si>
  <si>
    <t>023-645-2222</t>
  </si>
  <si>
    <t>小松　秀一</t>
  </si>
  <si>
    <t>0142154</t>
    <phoneticPr fontId="4"/>
  </si>
  <si>
    <t>ユニスマイル薬局うわまち店</t>
    <rPh sb="6" eb="8">
      <t>ヤッキョク</t>
    </rPh>
    <rPh sb="12" eb="13">
      <t>テン</t>
    </rPh>
    <phoneticPr fontId="4"/>
  </si>
  <si>
    <t>山形市上町３丁目１１番６号</t>
  </si>
  <si>
    <t>023-646-2293</t>
  </si>
  <si>
    <t>笹原　朋子</t>
    <rPh sb="0" eb="2">
      <t>ササハラ</t>
    </rPh>
    <rPh sb="3" eb="5">
      <t>トモコ</t>
    </rPh>
    <phoneticPr fontId="4"/>
  </si>
  <si>
    <t>0142162</t>
  </si>
  <si>
    <t>エコー調剤薬局</t>
  </si>
  <si>
    <t>山形市あこや町２－７－２０</t>
  </si>
  <si>
    <t>023-629-8460</t>
  </si>
  <si>
    <t>長谷川　美幸</t>
  </si>
  <si>
    <t>0142352</t>
  </si>
  <si>
    <t>アーク調剤薬局</t>
  </si>
  <si>
    <t>990-2172</t>
  </si>
  <si>
    <t>山形市大字千手堂字大門９７－３</t>
  </si>
  <si>
    <t>023-681-3440</t>
  </si>
  <si>
    <t>生澤　美恵子</t>
    <rPh sb="3" eb="6">
      <t>ミエコ</t>
    </rPh>
    <phoneticPr fontId="4"/>
  </si>
  <si>
    <t>0142436</t>
  </si>
  <si>
    <t>カメイ調剤薬局山形北店</t>
  </si>
  <si>
    <t>990-0885</t>
  </si>
  <si>
    <t>山形市嶋北１丁目１４－７</t>
    <phoneticPr fontId="4"/>
  </si>
  <si>
    <t>023-682-1560</t>
  </si>
  <si>
    <t>瓜生　泰之</t>
    <rPh sb="0" eb="1">
      <t>ウリ</t>
    </rPh>
    <rPh sb="1" eb="2">
      <t>イ</t>
    </rPh>
    <rPh sb="3" eb="4">
      <t>タイ</t>
    </rPh>
    <rPh sb="4" eb="5">
      <t>ノ</t>
    </rPh>
    <phoneticPr fontId="4"/>
  </si>
  <si>
    <t>0142451</t>
  </si>
  <si>
    <t>カメイ調剤薬局緑町店</t>
    <phoneticPr fontId="4"/>
  </si>
  <si>
    <t>山形市七日町四丁目１３番３４号</t>
    <phoneticPr fontId="4"/>
  </si>
  <si>
    <t>023-615-7390</t>
  </si>
  <si>
    <t>熊切　望</t>
    <rPh sb="0" eb="2">
      <t>クマキリ</t>
    </rPh>
    <rPh sb="3" eb="4">
      <t>ノゾ</t>
    </rPh>
    <phoneticPr fontId="4"/>
  </si>
  <si>
    <t>0142477</t>
  </si>
  <si>
    <t>有限会社プライム調剤薬局</t>
  </si>
  <si>
    <t>990-2313</t>
  </si>
  <si>
    <t>山形市大字松原３１２－８</t>
  </si>
  <si>
    <t>023-679-4453</t>
  </si>
  <si>
    <t>飯村　麗子</t>
  </si>
  <si>
    <t>0142519</t>
  </si>
  <si>
    <t>調剤薬局ツルハドラッグ山形嶋店</t>
  </si>
  <si>
    <t>山形市嶋北４丁目２－１８</t>
  </si>
  <si>
    <t>023-682-7221</t>
  </si>
  <si>
    <t>大沼　智子</t>
    <rPh sb="0" eb="2">
      <t>オオヌマ</t>
    </rPh>
    <rPh sb="3" eb="5">
      <t>トモコ</t>
    </rPh>
    <phoneticPr fontId="4"/>
  </si>
  <si>
    <t>0142527</t>
  </si>
  <si>
    <t>ヤマザワ調剤薬局県立中央病院前店</t>
    <rPh sb="4" eb="6">
      <t>チョウザイ</t>
    </rPh>
    <phoneticPr fontId="4"/>
  </si>
  <si>
    <t>990-2214</t>
  </si>
  <si>
    <t>山形市青柳１５６２－１</t>
  </si>
  <si>
    <t>023-686-9266</t>
  </si>
  <si>
    <t>山本　悠</t>
    <rPh sb="0" eb="2">
      <t>ヤマモト</t>
    </rPh>
    <rPh sb="3" eb="4">
      <t>ユウ</t>
    </rPh>
    <phoneticPr fontId="4"/>
  </si>
  <si>
    <t>0142535</t>
  </si>
  <si>
    <t>あらた調剤薬局山形嶋店</t>
  </si>
  <si>
    <t>山形市嶋北四丁目５番２号</t>
    <phoneticPr fontId="4"/>
  </si>
  <si>
    <t>023-666-5474</t>
  </si>
  <si>
    <t>佐藤　一子</t>
  </si>
  <si>
    <t>0142626</t>
  </si>
  <si>
    <t>さくら調剤薬局長谷堂店</t>
  </si>
  <si>
    <t>990-2363</t>
  </si>
  <si>
    <t>山形市長谷堂１１３－２</t>
  </si>
  <si>
    <t>023-674-0215</t>
  </si>
  <si>
    <t>渡邉　尚子</t>
    <rPh sb="0" eb="2">
      <t>ワタナベ</t>
    </rPh>
    <rPh sb="3" eb="5">
      <t>ナオコ</t>
    </rPh>
    <phoneticPr fontId="4"/>
  </si>
  <si>
    <t>0142667</t>
  </si>
  <si>
    <t>日本調剤山形大前薬局</t>
  </si>
  <si>
    <t>山形市飯田西４－１－２０</t>
  </si>
  <si>
    <t>023-615-0307</t>
  </si>
  <si>
    <t>伊藤　史恵</t>
    <rPh sb="0" eb="2">
      <t>イトウ</t>
    </rPh>
    <rPh sb="3" eb="5">
      <t>フミエ</t>
    </rPh>
    <phoneticPr fontId="4"/>
  </si>
  <si>
    <t>0142691</t>
    <phoneticPr fontId="4"/>
  </si>
  <si>
    <t>緑町Kokoro薬局</t>
    <phoneticPr fontId="4"/>
  </si>
  <si>
    <t>990-0041</t>
  </si>
  <si>
    <t>山形市緑町四丁目１４番６３号</t>
    <rPh sb="10" eb="11">
      <t>バン</t>
    </rPh>
    <rPh sb="13" eb="14">
      <t>ゴウ</t>
    </rPh>
    <phoneticPr fontId="4"/>
  </si>
  <si>
    <t>023-679-5890</t>
  </si>
  <si>
    <t>竹田　美希</t>
    <phoneticPr fontId="4"/>
  </si>
  <si>
    <t>0142741</t>
  </si>
  <si>
    <t>よねた薬局</t>
  </si>
  <si>
    <t>990-0827</t>
  </si>
  <si>
    <t>山形市城南町三丁目４－２７</t>
  </si>
  <si>
    <t>023-647-3207</t>
  </si>
  <si>
    <t>青木　洋子</t>
    <rPh sb="3" eb="5">
      <t>ヨウコ</t>
    </rPh>
    <phoneticPr fontId="4"/>
  </si>
  <si>
    <t>0142782</t>
  </si>
  <si>
    <t>カメイ調剤薬局小荷駄町店</t>
    <phoneticPr fontId="4"/>
  </si>
  <si>
    <t>990-0035</t>
  </si>
  <si>
    <t>山形市小荷駄町１２－３３</t>
    <phoneticPr fontId="4"/>
  </si>
  <si>
    <t>023-615-6767</t>
  </si>
  <si>
    <t>安部　大志</t>
    <phoneticPr fontId="4"/>
  </si>
  <si>
    <t>0142857</t>
  </si>
  <si>
    <t>さくら調剤薬局十日町店</t>
  </si>
  <si>
    <t>990-0031</t>
  </si>
  <si>
    <t>山形市十日町一丁目２－３０－１０２</t>
  </si>
  <si>
    <t>023-666-6822</t>
    <phoneticPr fontId="4"/>
  </si>
  <si>
    <t>山口　貴史</t>
    <rPh sb="3" eb="5">
      <t>タカシ</t>
    </rPh>
    <phoneticPr fontId="4"/>
  </si>
  <si>
    <t>0143764</t>
    <phoneticPr fontId="4"/>
  </si>
  <si>
    <t>エール薬局吉原店</t>
  </si>
  <si>
    <t>990-2451</t>
  </si>
  <si>
    <t>山形市吉原二丁目１８－６</t>
  </si>
  <si>
    <t>023-645-8400</t>
  </si>
  <si>
    <t>小笠原　慧</t>
  </si>
  <si>
    <t>0142873</t>
    <phoneticPr fontId="4"/>
  </si>
  <si>
    <t>調剤薬局ツルハドラッグ山形吉原店</t>
    <phoneticPr fontId="4"/>
  </si>
  <si>
    <t>山形市吉原二丁目１０－１０</t>
    <rPh sb="5" eb="6">
      <t>ニ</t>
    </rPh>
    <phoneticPr fontId="4"/>
  </si>
  <si>
    <t>023-647-7860</t>
  </si>
  <si>
    <t>鈴木　知絵</t>
    <rPh sb="0" eb="2">
      <t>スズキ</t>
    </rPh>
    <rPh sb="3" eb="4">
      <t>チ</t>
    </rPh>
    <rPh sb="4" eb="5">
      <t>エ</t>
    </rPh>
    <phoneticPr fontId="4"/>
  </si>
  <si>
    <t>0142881</t>
  </si>
  <si>
    <t>日本調剤山形北薬局</t>
  </si>
  <si>
    <t>990-0810</t>
  </si>
  <si>
    <t>山形市馬見ケ崎四丁目１番１２号</t>
  </si>
  <si>
    <t>023-682-7325</t>
  </si>
  <si>
    <t>田中　小糸</t>
    <phoneticPr fontId="4"/>
  </si>
  <si>
    <t>0142899</t>
    <phoneticPr fontId="4"/>
  </si>
  <si>
    <t>さくら薬局山形馬見ケ崎店</t>
    <phoneticPr fontId="4"/>
  </si>
  <si>
    <t>山形市馬見ケ崎四丁目１番１９号</t>
    <phoneticPr fontId="4"/>
  </si>
  <si>
    <t>023-674-6826</t>
  </si>
  <si>
    <t>浅井　一帆</t>
    <rPh sb="0" eb="2">
      <t>アサイ</t>
    </rPh>
    <rPh sb="3" eb="5">
      <t>カズホ</t>
    </rPh>
    <phoneticPr fontId="1"/>
  </si>
  <si>
    <t>0142964</t>
  </si>
  <si>
    <t>岡崎医療医学部前調剤薬局</t>
    <phoneticPr fontId="4"/>
  </si>
  <si>
    <t>山形市飯田西４－５－３５</t>
  </si>
  <si>
    <t>023-624-1123</t>
  </si>
  <si>
    <t>小黒　正樹</t>
    <rPh sb="0" eb="2">
      <t>コクロ</t>
    </rPh>
    <rPh sb="3" eb="5">
      <t>マサキ</t>
    </rPh>
    <phoneticPr fontId="4"/>
  </si>
  <si>
    <t>0144267</t>
    <phoneticPr fontId="4"/>
  </si>
  <si>
    <t>コスモス薬局西田店</t>
    <phoneticPr fontId="4"/>
  </si>
  <si>
    <t>990-0831</t>
  </si>
  <si>
    <t>山形市西田二丁目８－６</t>
  </si>
  <si>
    <t>023-687-0681</t>
  </si>
  <si>
    <t>庄司　平</t>
    <rPh sb="0" eb="2">
      <t>ショウジ</t>
    </rPh>
    <rPh sb="3" eb="4">
      <t>タイラ</t>
    </rPh>
    <phoneticPr fontId="4"/>
  </si>
  <si>
    <t>0143046</t>
  </si>
  <si>
    <t>中野調剤薬局</t>
  </si>
  <si>
    <t>990-0892</t>
  </si>
  <si>
    <t>山形市大字中野４１０５</t>
    <phoneticPr fontId="4"/>
  </si>
  <si>
    <t>023-681-6207</t>
  </si>
  <si>
    <t>金子　奈緒子</t>
    <rPh sb="0" eb="2">
      <t>カネコ</t>
    </rPh>
    <rPh sb="3" eb="6">
      <t>ナオコ</t>
    </rPh>
    <phoneticPr fontId="4"/>
  </si>
  <si>
    <t>0143053</t>
  </si>
  <si>
    <t>わかば調剤薬局</t>
  </si>
  <si>
    <t>990-0045</t>
  </si>
  <si>
    <t>山形市桜町４番１０号</t>
  </si>
  <si>
    <t>023-664-0211</t>
  </si>
  <si>
    <t>小野　克也</t>
  </si>
  <si>
    <t>0143095</t>
  </si>
  <si>
    <t>ヤマザワ調剤薬局松見町店</t>
    <phoneticPr fontId="4"/>
  </si>
  <si>
    <t>990-2431</t>
  </si>
  <si>
    <t>山形市松見町２１－１０</t>
  </si>
  <si>
    <t>023-631-1716</t>
  </si>
  <si>
    <t>佐々木　祐助</t>
    <rPh sb="0" eb="3">
      <t>ササキ</t>
    </rPh>
    <rPh sb="4" eb="5">
      <t>ユウ</t>
    </rPh>
    <rPh sb="5" eb="6">
      <t>スケ</t>
    </rPh>
    <phoneticPr fontId="1"/>
  </si>
  <si>
    <t>0144218</t>
    <phoneticPr fontId="4"/>
  </si>
  <si>
    <t>アイン薬局山形東原店</t>
    <rPh sb="7" eb="9">
      <t>ヒガシハラ</t>
    </rPh>
    <rPh sb="9" eb="10">
      <t>テン</t>
    </rPh>
    <phoneticPr fontId="4"/>
  </si>
  <si>
    <t>990-0034</t>
  </si>
  <si>
    <t>山形市東原町１丁目１２－２４</t>
    <phoneticPr fontId="4"/>
  </si>
  <si>
    <t>023-664-1200</t>
  </si>
  <si>
    <t>但木　文隆</t>
    <rPh sb="0" eb="2">
      <t>タダキ</t>
    </rPh>
    <rPh sb="3" eb="5">
      <t>フミタカ</t>
    </rPh>
    <phoneticPr fontId="4"/>
  </si>
  <si>
    <t>0143111</t>
  </si>
  <si>
    <t>カメイ調剤薬局山大附属病院前店</t>
  </si>
  <si>
    <t>山形市飯田西四丁目４番１６号</t>
  </si>
  <si>
    <t>023-615-0933</t>
  </si>
  <si>
    <t>藤村　祐樹</t>
  </si>
  <si>
    <t>0143863</t>
    <phoneticPr fontId="4"/>
  </si>
  <si>
    <t>ヤマザワ調剤薬局山形済生病院前店</t>
  </si>
  <si>
    <t>山形市馬見ケ崎４丁目１－１８</t>
    <phoneticPr fontId="4"/>
  </si>
  <si>
    <t>023-664-1182</t>
    <phoneticPr fontId="4"/>
  </si>
  <si>
    <t>高橋　夏海</t>
    <rPh sb="0" eb="2">
      <t>タカハシ</t>
    </rPh>
    <rPh sb="3" eb="4">
      <t>ナツ</t>
    </rPh>
    <rPh sb="4" eb="5">
      <t>ウミ</t>
    </rPh>
    <phoneticPr fontId="4"/>
  </si>
  <si>
    <t>0143145</t>
    <phoneticPr fontId="4"/>
  </si>
  <si>
    <t>なぬか町ほっと薬局</t>
    <phoneticPr fontId="4"/>
  </si>
  <si>
    <t>山形市七日町１丁目４番４７号シティタワー山形七日町１階</t>
    <phoneticPr fontId="4"/>
  </si>
  <si>
    <t>023-664-3180</t>
  </si>
  <si>
    <t>千葉　美和</t>
    <rPh sb="0" eb="2">
      <t>チバ</t>
    </rPh>
    <rPh sb="3" eb="5">
      <t>ミワ</t>
    </rPh>
    <phoneticPr fontId="4"/>
  </si>
  <si>
    <t>0143160</t>
    <phoneticPr fontId="4"/>
  </si>
  <si>
    <t>共創未来　アカデミア調剤薬局</t>
    <rPh sb="0" eb="2">
      <t>キョウソウ</t>
    </rPh>
    <rPh sb="2" eb="4">
      <t>ミライ</t>
    </rPh>
    <phoneticPr fontId="4"/>
  </si>
  <si>
    <t>山形市飯田西一丁目２－２６</t>
    <phoneticPr fontId="4"/>
  </si>
  <si>
    <t>023-615-7441</t>
  </si>
  <si>
    <t>大内　美佳</t>
    <phoneticPr fontId="4"/>
  </si>
  <si>
    <t>0143186</t>
  </si>
  <si>
    <t>ホープ薬局嶋店</t>
  </si>
  <si>
    <t>山形市嶋北３丁目１－４</t>
  </si>
  <si>
    <t>023-665-0877</t>
  </si>
  <si>
    <t>秦　武史</t>
    <rPh sb="0" eb="1">
      <t>ハタ</t>
    </rPh>
    <rPh sb="2" eb="4">
      <t>タケシ</t>
    </rPh>
    <phoneticPr fontId="4"/>
  </si>
  <si>
    <t>0143582</t>
  </si>
  <si>
    <t>オレンジ調剤薬局</t>
  </si>
  <si>
    <t>山形市十日町四丁目７－２３</t>
  </si>
  <si>
    <t>023-635-5670</t>
  </si>
  <si>
    <t>新野　有奈</t>
    <rPh sb="0" eb="2">
      <t>ニイノ</t>
    </rPh>
    <rPh sb="3" eb="4">
      <t>アリ</t>
    </rPh>
    <rPh sb="4" eb="5">
      <t>ナ</t>
    </rPh>
    <phoneticPr fontId="4"/>
  </si>
  <si>
    <t>0143632</t>
    <phoneticPr fontId="4"/>
  </si>
  <si>
    <t>クオール薬局桧町店</t>
    <phoneticPr fontId="4"/>
  </si>
  <si>
    <t>990-0813</t>
  </si>
  <si>
    <t>山形市桧町２－１１－１６</t>
  </si>
  <si>
    <t>023-682-3210</t>
  </si>
  <si>
    <t>富樫　聡子</t>
  </si>
  <si>
    <t>0143285</t>
    <phoneticPr fontId="4"/>
  </si>
  <si>
    <t>アーク調剤薬局県立中央病院前店</t>
    <phoneticPr fontId="4"/>
  </si>
  <si>
    <t>990-2214</t>
    <phoneticPr fontId="4"/>
  </si>
  <si>
    <t>山形市青柳１５６１－８</t>
  </si>
  <si>
    <t>023-674-0177</t>
    <phoneticPr fontId="4"/>
  </si>
  <si>
    <t>生澤　俊太郎</t>
    <phoneticPr fontId="4"/>
  </si>
  <si>
    <t>0143301</t>
    <phoneticPr fontId="4"/>
  </si>
  <si>
    <t>調剤薬局ツルハドラッグ山形桜田店</t>
    <phoneticPr fontId="4"/>
  </si>
  <si>
    <t>山形市桜田東四丁目９番１１号</t>
  </si>
  <si>
    <t>023-615-6311</t>
    <phoneticPr fontId="4"/>
  </si>
  <si>
    <t>三浦　展裕</t>
    <rPh sb="0" eb="2">
      <t>ミウラ</t>
    </rPh>
    <rPh sb="3" eb="4">
      <t>テン</t>
    </rPh>
    <rPh sb="4" eb="5">
      <t>ユウ</t>
    </rPh>
    <phoneticPr fontId="4"/>
  </si>
  <si>
    <t>0143319</t>
  </si>
  <si>
    <t>オオタ薬局</t>
  </si>
  <si>
    <t>990-0065</t>
    <phoneticPr fontId="4"/>
  </si>
  <si>
    <t>山形市双月町２－２－１</t>
    <phoneticPr fontId="4"/>
  </si>
  <si>
    <t>023-622-8259</t>
  </si>
  <si>
    <t>筒井　伸</t>
  </si>
  <si>
    <t>0143327</t>
    <phoneticPr fontId="4"/>
  </si>
  <si>
    <t>ふたば調剤薬局</t>
  </si>
  <si>
    <t>990-0828</t>
    <phoneticPr fontId="4"/>
  </si>
  <si>
    <t>山形市双葉町１丁目４－１８</t>
    <rPh sb="7" eb="9">
      <t>チョウメ</t>
    </rPh>
    <phoneticPr fontId="4"/>
  </si>
  <si>
    <t>023-674-4363</t>
    <phoneticPr fontId="4"/>
  </si>
  <si>
    <t>更生医療</t>
    <rPh sb="0" eb="4">
      <t>コウセイイリョウ</t>
    </rPh>
    <phoneticPr fontId="4"/>
  </si>
  <si>
    <t>戸村　美里</t>
    <rPh sb="0" eb="2">
      <t>トムラ</t>
    </rPh>
    <rPh sb="3" eb="5">
      <t>ミサト</t>
    </rPh>
    <phoneticPr fontId="4"/>
  </si>
  <si>
    <t>0143376</t>
    <phoneticPr fontId="4"/>
  </si>
  <si>
    <t>アイン薬局県立中央店</t>
    <phoneticPr fontId="4"/>
  </si>
  <si>
    <t>山形市大字青柳１５４４番地９</t>
    <rPh sb="11" eb="13">
      <t>バンチ</t>
    </rPh>
    <phoneticPr fontId="4"/>
  </si>
  <si>
    <t>023-679-3211</t>
  </si>
  <si>
    <t>山本　ひで海</t>
    <rPh sb="0" eb="2">
      <t>ヤマモト</t>
    </rPh>
    <rPh sb="5" eb="6">
      <t>ウミ</t>
    </rPh>
    <phoneticPr fontId="4"/>
  </si>
  <si>
    <t>0143392</t>
    <phoneticPr fontId="4"/>
  </si>
  <si>
    <t>アイン薬局　県立中央2号店</t>
    <rPh sb="3" eb="5">
      <t>ヤッキョク</t>
    </rPh>
    <rPh sb="6" eb="8">
      <t>ケンリツ</t>
    </rPh>
    <rPh sb="8" eb="10">
      <t>チュウオウ</t>
    </rPh>
    <rPh sb="11" eb="12">
      <t>ゴウ</t>
    </rPh>
    <rPh sb="12" eb="13">
      <t>テン</t>
    </rPh>
    <phoneticPr fontId="4"/>
  </si>
  <si>
    <t>山形市大字青柳１５３９－１</t>
  </si>
  <si>
    <t>023-686-2151</t>
  </si>
  <si>
    <t>海上　恵理子</t>
  </si>
  <si>
    <t>0143400</t>
    <phoneticPr fontId="4"/>
  </si>
  <si>
    <t>アイン薬局　小白川店</t>
    <phoneticPr fontId="4"/>
  </si>
  <si>
    <t>990-0021</t>
  </si>
  <si>
    <t>山形市小白川町４丁目８－１２</t>
  </si>
  <si>
    <t>023-628-5556</t>
  </si>
  <si>
    <t>草苅　慎太郎</t>
    <rPh sb="0" eb="2">
      <t>クサカリ</t>
    </rPh>
    <rPh sb="3" eb="6">
      <t>シンタロウ</t>
    </rPh>
    <phoneticPr fontId="4"/>
  </si>
  <si>
    <t>0143525</t>
  </si>
  <si>
    <t>みんなの薬局桜田東店</t>
    <rPh sb="4" eb="6">
      <t>ヤッキョク</t>
    </rPh>
    <rPh sb="6" eb="8">
      <t>サクラダ</t>
    </rPh>
    <rPh sb="8" eb="9">
      <t>ヒガシ</t>
    </rPh>
    <rPh sb="9" eb="10">
      <t>テン</t>
    </rPh>
    <phoneticPr fontId="2"/>
  </si>
  <si>
    <t>990-2323</t>
    <phoneticPr fontId="4"/>
  </si>
  <si>
    <t>山形市桜田東一丁目１４番１７号</t>
  </si>
  <si>
    <t>023-679-5703</t>
    <phoneticPr fontId="4"/>
  </si>
  <si>
    <t>越前　聡</t>
    <rPh sb="0" eb="2">
      <t>エチゼン</t>
    </rPh>
    <rPh sb="3" eb="4">
      <t>サトル</t>
    </rPh>
    <phoneticPr fontId="2"/>
  </si>
  <si>
    <t>0143343</t>
    <phoneticPr fontId="4"/>
  </si>
  <si>
    <t>さくら調剤薬局　鈴川店</t>
    <rPh sb="3" eb="5">
      <t>チョウザイ</t>
    </rPh>
    <rPh sb="5" eb="7">
      <t>ヤッキョク</t>
    </rPh>
    <rPh sb="8" eb="10">
      <t>スズカワ</t>
    </rPh>
    <rPh sb="10" eb="11">
      <t>テン</t>
    </rPh>
    <phoneticPr fontId="2"/>
  </si>
  <si>
    <t>990-0061</t>
    <phoneticPr fontId="4"/>
  </si>
  <si>
    <t>山形市五十鈴１－１－２７</t>
    <rPh sb="0" eb="3">
      <t>ヤマガタシ</t>
    </rPh>
    <rPh sb="3" eb="6">
      <t>イスズ</t>
    </rPh>
    <phoneticPr fontId="4"/>
  </si>
  <si>
    <t>023-687-0622</t>
    <phoneticPr fontId="4"/>
  </si>
  <si>
    <t>緒方　國顯</t>
    <rPh sb="0" eb="2">
      <t>オガタ</t>
    </rPh>
    <rPh sb="3" eb="4">
      <t>クニ</t>
    </rPh>
    <rPh sb="4" eb="5">
      <t>アキ</t>
    </rPh>
    <phoneticPr fontId="2"/>
  </si>
  <si>
    <t>0143715</t>
    <phoneticPr fontId="4"/>
  </si>
  <si>
    <t>にじいろ薬局</t>
    <rPh sb="4" eb="6">
      <t>ヤッキョク</t>
    </rPh>
    <phoneticPr fontId="2"/>
  </si>
  <si>
    <t>990-0046</t>
    <phoneticPr fontId="4"/>
  </si>
  <si>
    <t>山形市大手町８番１２号　Ｎビル１階</t>
    <rPh sb="0" eb="3">
      <t>ヤマガタシ</t>
    </rPh>
    <rPh sb="3" eb="6">
      <t>オオテマチ</t>
    </rPh>
    <rPh sb="7" eb="8">
      <t>バン</t>
    </rPh>
    <rPh sb="10" eb="11">
      <t>ゴウ</t>
    </rPh>
    <rPh sb="16" eb="17">
      <t>カイ</t>
    </rPh>
    <phoneticPr fontId="4"/>
  </si>
  <si>
    <t>023-632-1007</t>
    <phoneticPr fontId="4"/>
  </si>
  <si>
    <t>青木　良悦</t>
    <rPh sb="3" eb="5">
      <t>リョウエツ</t>
    </rPh>
    <phoneticPr fontId="4"/>
  </si>
  <si>
    <t>0143822</t>
    <phoneticPr fontId="4"/>
  </si>
  <si>
    <t>萬屋薬局七日町店</t>
    <rPh sb="0" eb="2">
      <t>ヨロズヤ</t>
    </rPh>
    <rPh sb="2" eb="4">
      <t>ヤッキョク</t>
    </rPh>
    <rPh sb="4" eb="7">
      <t>ナノカマチ</t>
    </rPh>
    <rPh sb="7" eb="8">
      <t>テン</t>
    </rPh>
    <phoneticPr fontId="2"/>
  </si>
  <si>
    <t>990-0042</t>
    <phoneticPr fontId="4"/>
  </si>
  <si>
    <t>山形市七日町一丁目２－３５</t>
    <rPh sb="0" eb="3">
      <t>ヤマガタシ</t>
    </rPh>
    <rPh sb="3" eb="6">
      <t>ナノカマチ</t>
    </rPh>
    <phoneticPr fontId="4"/>
  </si>
  <si>
    <t>023—642-1889</t>
    <phoneticPr fontId="4"/>
  </si>
  <si>
    <t>鈴木　真生</t>
    <rPh sb="0" eb="2">
      <t>スズキ</t>
    </rPh>
    <rPh sb="3" eb="5">
      <t>マサキ</t>
    </rPh>
    <phoneticPr fontId="2"/>
  </si>
  <si>
    <t>0143806</t>
    <phoneticPr fontId="4"/>
  </si>
  <si>
    <t>みつばち薬局</t>
    <rPh sb="4" eb="6">
      <t>ヤッキョク</t>
    </rPh>
    <phoneticPr fontId="2"/>
  </si>
  <si>
    <t>990—2317</t>
    <phoneticPr fontId="4"/>
  </si>
  <si>
    <t>山形市みはらしの丘4丁目10-5</t>
    <rPh sb="0" eb="3">
      <t>ヤマガタシ</t>
    </rPh>
    <rPh sb="8" eb="9">
      <t>オカ</t>
    </rPh>
    <rPh sb="10" eb="12">
      <t>チョウメ</t>
    </rPh>
    <phoneticPr fontId="4"/>
  </si>
  <si>
    <t>023—616—5945</t>
    <phoneticPr fontId="4"/>
  </si>
  <si>
    <t>千葉　栄治</t>
    <rPh sb="0" eb="2">
      <t>チバ</t>
    </rPh>
    <rPh sb="3" eb="5">
      <t>エイジ</t>
    </rPh>
    <phoneticPr fontId="2"/>
  </si>
  <si>
    <t>0142709</t>
    <phoneticPr fontId="4"/>
  </si>
  <si>
    <t>にした薬局</t>
    <rPh sb="3" eb="5">
      <t>ヤッキョク</t>
    </rPh>
    <phoneticPr fontId="2"/>
  </si>
  <si>
    <t>990—0831</t>
    <phoneticPr fontId="4"/>
  </si>
  <si>
    <t>山形市西田三丁目11—25</t>
    <rPh sb="0" eb="3">
      <t>ヤマガタシ</t>
    </rPh>
    <rPh sb="5" eb="8">
      <t>サンチョウメ</t>
    </rPh>
    <phoneticPr fontId="4"/>
  </si>
  <si>
    <t>023-679-5233</t>
    <phoneticPr fontId="4"/>
  </si>
  <si>
    <t>相馬　伸</t>
    <rPh sb="0" eb="2">
      <t>ソウマ</t>
    </rPh>
    <rPh sb="3" eb="4">
      <t>ノ</t>
    </rPh>
    <phoneticPr fontId="2"/>
  </si>
  <si>
    <t>0143814</t>
    <phoneticPr fontId="4"/>
  </si>
  <si>
    <t>共栄堂薬局　さくらだ西店</t>
    <rPh sb="0" eb="2">
      <t>キョウエイ</t>
    </rPh>
    <rPh sb="2" eb="3">
      <t>ドウ</t>
    </rPh>
    <rPh sb="3" eb="5">
      <t>ヤッキョク</t>
    </rPh>
    <rPh sb="10" eb="11">
      <t>ニシ</t>
    </rPh>
    <rPh sb="11" eb="12">
      <t>テン</t>
    </rPh>
    <phoneticPr fontId="4"/>
  </si>
  <si>
    <t>990-2321</t>
    <phoneticPr fontId="4"/>
  </si>
  <si>
    <t>山形市桜田西4丁目17番46号</t>
    <rPh sb="0" eb="3">
      <t>ヤマガタシ</t>
    </rPh>
    <rPh sb="3" eb="5">
      <t>サクラダ</t>
    </rPh>
    <rPh sb="5" eb="6">
      <t>ニシ</t>
    </rPh>
    <rPh sb="7" eb="9">
      <t>チョウメ</t>
    </rPh>
    <rPh sb="11" eb="12">
      <t>バン</t>
    </rPh>
    <rPh sb="14" eb="15">
      <t>ゴウ</t>
    </rPh>
    <phoneticPr fontId="4"/>
  </si>
  <si>
    <t>023—616-5815</t>
    <phoneticPr fontId="4"/>
  </si>
  <si>
    <t>志賀　玲子</t>
    <rPh sb="0" eb="2">
      <t>シガ</t>
    </rPh>
    <rPh sb="3" eb="5">
      <t>レイコ</t>
    </rPh>
    <phoneticPr fontId="4"/>
  </si>
  <si>
    <t>0143624</t>
    <phoneticPr fontId="4"/>
  </si>
  <si>
    <t>ウエルシア薬局　山形篭田店</t>
    <rPh sb="5" eb="7">
      <t>ヤッキョク</t>
    </rPh>
    <rPh sb="8" eb="13">
      <t>ヤマガタカゴタテン</t>
    </rPh>
    <phoneticPr fontId="4"/>
  </si>
  <si>
    <t>990-2484</t>
    <phoneticPr fontId="4"/>
  </si>
  <si>
    <t>山形市篭田一丁目14番25号</t>
    <rPh sb="3" eb="5">
      <t>かごた</t>
    </rPh>
    <rPh sb="5" eb="6">
      <t>はじめ</t>
    </rPh>
    <rPh sb="6" eb="8">
      <t>ちょうめ</t>
    </rPh>
    <rPh sb="10" eb="11">
      <t>ばん</t>
    </rPh>
    <rPh sb="13" eb="14">
      <t>ごう</t>
    </rPh>
    <phoneticPr fontId="4" type="Hiragana"/>
  </si>
  <si>
    <t>023-647-7484</t>
    <phoneticPr fontId="4"/>
  </si>
  <si>
    <t>古田　貴洋</t>
    <rPh sb="0" eb="2">
      <t>フルタ</t>
    </rPh>
    <rPh sb="3" eb="5">
      <t>タカヒロ</t>
    </rPh>
    <phoneticPr fontId="4"/>
  </si>
  <si>
    <t>0144275</t>
    <phoneticPr fontId="4"/>
  </si>
  <si>
    <t>コスモス薬局荒楯店</t>
    <rPh sb="4" eb="6">
      <t>やっきょく</t>
    </rPh>
    <rPh sb="6" eb="7">
      <t>あら</t>
    </rPh>
    <rPh sb="7" eb="8">
      <t>たて</t>
    </rPh>
    <rPh sb="8" eb="9">
      <t>てん</t>
    </rPh>
    <phoneticPr fontId="2" type="Hiragana"/>
  </si>
  <si>
    <t>990-2332</t>
    <phoneticPr fontId="4"/>
  </si>
  <si>
    <t>山形市荒楯町2丁目20-16</t>
    <rPh sb="2" eb="3">
      <t>し</t>
    </rPh>
    <rPh sb="3" eb="4">
      <t>あら</t>
    </rPh>
    <rPh sb="4" eb="5">
      <t>たて</t>
    </rPh>
    <rPh sb="5" eb="6">
      <t>まち</t>
    </rPh>
    <rPh sb="7" eb="9">
      <t>ちょうめ</t>
    </rPh>
    <phoneticPr fontId="2" type="Hiragana"/>
  </si>
  <si>
    <t>023-665-0275</t>
    <phoneticPr fontId="4"/>
  </si>
  <si>
    <t>平山　大揮</t>
    <phoneticPr fontId="4"/>
  </si>
  <si>
    <t>Ｒ4.6.1</t>
  </si>
  <si>
    <t>0144028</t>
    <phoneticPr fontId="4"/>
  </si>
  <si>
    <t>調剤薬局ツルハドラッグ山形南原店</t>
    <phoneticPr fontId="4"/>
  </si>
  <si>
    <t>990-2413</t>
    <phoneticPr fontId="4"/>
  </si>
  <si>
    <t>山形市南原町３丁目１番２６号</t>
    <phoneticPr fontId="4"/>
  </si>
  <si>
    <t>023-615-9536</t>
    <phoneticPr fontId="4"/>
  </si>
  <si>
    <t>髙橋　美友</t>
    <phoneticPr fontId="4"/>
  </si>
  <si>
    <t>0143244</t>
    <phoneticPr fontId="4"/>
  </si>
  <si>
    <t>大丸薬局</t>
    <phoneticPr fontId="4"/>
  </si>
  <si>
    <t>990-0861</t>
    <phoneticPr fontId="4"/>
  </si>
  <si>
    <t>山形市江俣５丁目４－１２</t>
    <phoneticPr fontId="4"/>
  </si>
  <si>
    <t>023-684-4916</t>
    <phoneticPr fontId="4"/>
  </si>
  <si>
    <t>大丸　節</t>
    <phoneticPr fontId="4"/>
  </si>
  <si>
    <t>0144077</t>
  </si>
  <si>
    <t>調剤薬局ツルハドラッグ山形瀬波店</t>
    <phoneticPr fontId="4"/>
  </si>
  <si>
    <t>990-0881</t>
    <phoneticPr fontId="4"/>
  </si>
  <si>
    <t>山形市瀬波一丁目５番８号</t>
    <phoneticPr fontId="4"/>
  </si>
  <si>
    <t>023-679-3753</t>
    <phoneticPr fontId="4"/>
  </si>
  <si>
    <t>渡邊　賢司</t>
    <rPh sb="0" eb="2">
      <t>ワタナベ</t>
    </rPh>
    <rPh sb="3" eb="4">
      <t>ケン</t>
    </rPh>
    <phoneticPr fontId="4"/>
  </si>
  <si>
    <t xml:space="preserve"> 0144093</t>
    <phoneticPr fontId="4"/>
  </si>
  <si>
    <t>おりづる薬局　馬見ヶ崎店</t>
  </si>
  <si>
    <t>山形市馬見ヶ崎３－８－３６</t>
    <rPh sb="0" eb="2">
      <t>やまがた</t>
    </rPh>
    <rPh sb="2" eb="3">
      <t>し</t>
    </rPh>
    <rPh sb="3" eb="7">
      <t>まみがさき</t>
    </rPh>
    <phoneticPr fontId="2" type="Hiragana"/>
  </si>
  <si>
    <t>023-616-5611</t>
    <phoneticPr fontId="4"/>
  </si>
  <si>
    <t>山口　貴史</t>
  </si>
  <si>
    <t xml:space="preserve"> 0143707</t>
    <phoneticPr fontId="4"/>
  </si>
  <si>
    <t>馬見ヶ崎みらい薬局</t>
    <rPh sb="0" eb="4">
      <t>まみがさき</t>
    </rPh>
    <rPh sb="7" eb="9">
      <t>やっきょく</t>
    </rPh>
    <phoneticPr fontId="2" type="Hiragana"/>
  </si>
  <si>
    <t>山形市馬見ヶ崎４－２－５</t>
    <rPh sb="0" eb="3">
      <t>やまがたし</t>
    </rPh>
    <rPh sb="3" eb="7">
      <t>まみがさき</t>
    </rPh>
    <phoneticPr fontId="2" type="Hiragana"/>
  </si>
  <si>
    <t>023-666-5451</t>
    <phoneticPr fontId="4"/>
  </si>
  <si>
    <t>遠藤　祐喜</t>
    <phoneticPr fontId="4"/>
  </si>
  <si>
    <t xml:space="preserve"> 0144101</t>
    <phoneticPr fontId="4"/>
  </si>
  <si>
    <t>宮町調剤薬局</t>
    <rPh sb="0" eb="6">
      <t>ミヤマチチョウザイヤッキョク</t>
    </rPh>
    <phoneticPr fontId="4"/>
  </si>
  <si>
    <t>990-0057</t>
    <phoneticPr fontId="4"/>
  </si>
  <si>
    <t>山形市宮町２丁目１番２号</t>
    <rPh sb="0" eb="5">
      <t>ヤマガタシミヤマチ</t>
    </rPh>
    <rPh sb="6" eb="8">
      <t>チョウメ</t>
    </rPh>
    <rPh sb="9" eb="10">
      <t>バン</t>
    </rPh>
    <rPh sb="11" eb="12">
      <t>ゴウ</t>
    </rPh>
    <phoneticPr fontId="4"/>
  </si>
  <si>
    <t>023-615-8133</t>
    <phoneticPr fontId="4"/>
  </si>
  <si>
    <t>影山　将太</t>
    <rPh sb="0" eb="2">
      <t>カゲヤマ</t>
    </rPh>
    <rPh sb="3" eb="5">
      <t>ショウタ</t>
    </rPh>
    <phoneticPr fontId="4"/>
  </si>
  <si>
    <t>0144119</t>
    <phoneticPr fontId="4"/>
  </si>
  <si>
    <t>ココめだか薬局</t>
    <rPh sb="5" eb="7">
      <t>ヤッキョク</t>
    </rPh>
    <phoneticPr fontId="4"/>
  </si>
  <si>
    <t>990-2473</t>
    <phoneticPr fontId="4"/>
  </si>
  <si>
    <t>山形市松栄1丁目１－５５</t>
    <phoneticPr fontId="4"/>
  </si>
  <si>
    <t>023-666-8802</t>
    <phoneticPr fontId="4"/>
  </si>
  <si>
    <t>三浦　怜</t>
    <rPh sb="0" eb="2">
      <t>ミウラ</t>
    </rPh>
    <rPh sb="3" eb="4">
      <t>レイ</t>
    </rPh>
    <phoneticPr fontId="4"/>
  </si>
  <si>
    <t>0144226</t>
    <phoneticPr fontId="4"/>
  </si>
  <si>
    <t>ハート調剤薬局漆山店</t>
  </si>
  <si>
    <t>990-2161</t>
  </si>
  <si>
    <t>山形市漆山２５７９－６</t>
  </si>
  <si>
    <t>023-674-6023</t>
  </si>
  <si>
    <t>阿部　恵奈</t>
    <rPh sb="0" eb="2">
      <t>あべ</t>
    </rPh>
    <rPh sb="3" eb="5">
      <t>けいな</t>
    </rPh>
    <phoneticPr fontId="4" type="Hiragana"/>
  </si>
  <si>
    <t>0144192</t>
  </si>
  <si>
    <t>ホープ薬局嶋中央店</t>
    <rPh sb="3" eb="9">
      <t>ヤッキョクシマチュウオウテン</t>
    </rPh>
    <phoneticPr fontId="5"/>
  </si>
  <si>
    <t>990-0885</t>
    <phoneticPr fontId="4"/>
  </si>
  <si>
    <t>山形県山形市嶋北二丁目１２番４９号</t>
  </si>
  <si>
    <t>023-676-6352</t>
    <phoneticPr fontId="4"/>
  </si>
  <si>
    <t>海和　恵理香</t>
    <rPh sb="0" eb="2">
      <t>カイワ</t>
    </rPh>
    <rPh sb="3" eb="4">
      <t>メグミ</t>
    </rPh>
    <rPh sb="4" eb="6">
      <t>リカ</t>
    </rPh>
    <phoneticPr fontId="5"/>
  </si>
  <si>
    <t>0144184</t>
  </si>
  <si>
    <t>ツルハドラッグ馬見ヶ崎店</t>
    <rPh sb="7" eb="12">
      <t>マミガサキテン</t>
    </rPh>
    <phoneticPr fontId="5"/>
  </si>
  <si>
    <t>990-0810</t>
    <phoneticPr fontId="4"/>
  </si>
  <si>
    <t>山形市馬見ヶ崎２丁目１ー２</t>
    <rPh sb="0" eb="10">
      <t>ヤマガタシマミガサキ2チョウメ</t>
    </rPh>
    <phoneticPr fontId="5"/>
  </si>
  <si>
    <t>023-616-7741</t>
    <phoneticPr fontId="4"/>
  </si>
  <si>
    <t>星　建太朗</t>
    <rPh sb="0" eb="1">
      <t>ホシ</t>
    </rPh>
    <rPh sb="2" eb="3">
      <t>タツル</t>
    </rPh>
    <rPh sb="3" eb="5">
      <t>タロウ</t>
    </rPh>
    <phoneticPr fontId="5"/>
  </si>
  <si>
    <t>0142592</t>
  </si>
  <si>
    <t>調剤薬局ツルハドラッグ山形小白川店</t>
  </si>
  <si>
    <t>山形市あこや町２丁目１４－１１</t>
    <phoneticPr fontId="4"/>
  </si>
  <si>
    <t>023-615-1740</t>
    <phoneticPr fontId="4"/>
  </si>
  <si>
    <t>佐々木　貴光</t>
    <rPh sb="0" eb="3">
      <t>ササキ</t>
    </rPh>
    <rPh sb="4" eb="6">
      <t>タカミツ</t>
    </rPh>
    <phoneticPr fontId="5"/>
  </si>
  <si>
    <t>0144044</t>
    <phoneticPr fontId="4"/>
  </si>
  <si>
    <t>ウエルシア薬局　山形南館店</t>
    <rPh sb="5" eb="7">
      <t>ヤッキョク</t>
    </rPh>
    <rPh sb="8" eb="12">
      <t>ヤマガタミナミダテ</t>
    </rPh>
    <rPh sb="12" eb="13">
      <t>テン</t>
    </rPh>
    <phoneticPr fontId="4"/>
  </si>
  <si>
    <t>990-2461</t>
  </si>
  <si>
    <t>山形市南館３丁目１番３３号</t>
    <rPh sb="0" eb="3">
      <t>ヤマガタシ</t>
    </rPh>
    <rPh sb="3" eb="5">
      <t>ミナミダテ</t>
    </rPh>
    <rPh sb="6" eb="8">
      <t>チョウメ</t>
    </rPh>
    <rPh sb="9" eb="10">
      <t>バン</t>
    </rPh>
    <rPh sb="12" eb="13">
      <t>ゴウ</t>
    </rPh>
    <phoneticPr fontId="4"/>
  </si>
  <si>
    <t>023-647-1128</t>
  </si>
  <si>
    <t>加藤　李佳</t>
    <rPh sb="0" eb="2">
      <t>カトウ</t>
    </rPh>
    <rPh sb="3" eb="4">
      <t>リ</t>
    </rPh>
    <rPh sb="4" eb="5">
      <t>カ</t>
    </rPh>
    <phoneticPr fontId="4"/>
  </si>
  <si>
    <t>0144317</t>
    <phoneticPr fontId="4"/>
  </si>
  <si>
    <t>三ツ星薬局　TOKAMACHI</t>
    <rPh sb="0" eb="1">
      <t>ミ</t>
    </rPh>
    <rPh sb="2" eb="3">
      <t>ボシ</t>
    </rPh>
    <rPh sb="3" eb="5">
      <t>ヤッキョク</t>
    </rPh>
    <phoneticPr fontId="4"/>
  </si>
  <si>
    <t>990-0031</t>
    <phoneticPr fontId="4"/>
  </si>
  <si>
    <t>山形市十日町ニ丁目１－１１号リズムイノベーションビル１階１B号室</t>
    <rPh sb="0" eb="6">
      <t>ヤマガタシトオカマチ</t>
    </rPh>
    <rPh sb="7" eb="9">
      <t>チョウメ</t>
    </rPh>
    <rPh sb="13" eb="14">
      <t>ゴウ</t>
    </rPh>
    <rPh sb="27" eb="28">
      <t>カイ</t>
    </rPh>
    <rPh sb="30" eb="32">
      <t>ゴウシツ</t>
    </rPh>
    <phoneticPr fontId="4"/>
  </si>
  <si>
    <t>023-665-5455</t>
    <phoneticPr fontId="4"/>
  </si>
  <si>
    <t>久保田　敬悟</t>
    <rPh sb="0" eb="3">
      <t>クボタ</t>
    </rPh>
    <rPh sb="4" eb="5">
      <t>ケイ</t>
    </rPh>
    <rPh sb="5" eb="6">
      <t>サトル</t>
    </rPh>
    <phoneticPr fontId="4"/>
  </si>
  <si>
    <t>0143350</t>
    <phoneticPr fontId="4"/>
  </si>
  <si>
    <t>北山形薬局</t>
    <rPh sb="0" eb="3">
      <t>キタヤマガタ</t>
    </rPh>
    <rPh sb="3" eb="5">
      <t>ヤッキョク</t>
    </rPh>
    <phoneticPr fontId="4"/>
  </si>
  <si>
    <t>990-0822</t>
    <phoneticPr fontId="4"/>
  </si>
  <si>
    <t>山形市北山形二丁目５番４２号</t>
    <rPh sb="0" eb="3">
      <t>ヤマガタシ</t>
    </rPh>
    <rPh sb="3" eb="6">
      <t>キタヤマガタ</t>
    </rPh>
    <rPh sb="6" eb="9">
      <t>ニチョウメ</t>
    </rPh>
    <rPh sb="10" eb="11">
      <t>バン</t>
    </rPh>
    <rPh sb="13" eb="14">
      <t>ゴウ</t>
    </rPh>
    <phoneticPr fontId="4"/>
  </si>
  <si>
    <t>023-679-5415</t>
    <phoneticPr fontId="4"/>
  </si>
  <si>
    <t>山口　由太</t>
    <rPh sb="0" eb="2">
      <t>ヤマグチ</t>
    </rPh>
    <rPh sb="3" eb="4">
      <t>ユ</t>
    </rPh>
    <rPh sb="4" eb="5">
      <t>フトシ</t>
    </rPh>
    <phoneticPr fontId="4"/>
  </si>
  <si>
    <t>0143897</t>
    <phoneticPr fontId="4"/>
  </si>
  <si>
    <t>とがみ薬局</t>
    <rPh sb="3" eb="5">
      <t>ヤッキョク</t>
    </rPh>
    <phoneticPr fontId="4"/>
  </si>
  <si>
    <t>990-2444</t>
    <phoneticPr fontId="4"/>
  </si>
  <si>
    <t>山形市南四番町７番１２号</t>
    <rPh sb="0" eb="3">
      <t>ヤマガタシ</t>
    </rPh>
    <rPh sb="3" eb="7">
      <t>ミナミヨンバンチョウ</t>
    </rPh>
    <rPh sb="8" eb="9">
      <t>バン</t>
    </rPh>
    <rPh sb="11" eb="12">
      <t>ゴウ</t>
    </rPh>
    <phoneticPr fontId="4"/>
  </si>
  <si>
    <t>023-665-0235</t>
    <phoneticPr fontId="4"/>
  </si>
  <si>
    <t>吉谷地　晴樹</t>
    <rPh sb="0" eb="3">
      <t>ヨシヤチ</t>
    </rPh>
    <rPh sb="4" eb="5">
      <t>ハレ</t>
    </rPh>
    <rPh sb="5" eb="6">
      <t>キ</t>
    </rPh>
    <phoneticPr fontId="4"/>
  </si>
  <si>
    <t>0144333</t>
    <phoneticPr fontId="4"/>
  </si>
  <si>
    <t>ヤマザワ調剤薬局大学病院前Driveぷらす店</t>
    <rPh sb="4" eb="6">
      <t>チョウザイ</t>
    </rPh>
    <rPh sb="6" eb="8">
      <t>ヤッキョク</t>
    </rPh>
    <rPh sb="8" eb="10">
      <t>ダイガク</t>
    </rPh>
    <rPh sb="10" eb="12">
      <t>ビョウイン</t>
    </rPh>
    <rPh sb="12" eb="13">
      <t>マエ</t>
    </rPh>
    <rPh sb="21" eb="22">
      <t>テン</t>
    </rPh>
    <phoneticPr fontId="4"/>
  </si>
  <si>
    <t>990-2331</t>
    <phoneticPr fontId="4"/>
  </si>
  <si>
    <t>山形市飯田西一丁目２－１７</t>
    <rPh sb="0" eb="3">
      <t>ヤマガタシ</t>
    </rPh>
    <rPh sb="3" eb="6">
      <t>イイダニシ</t>
    </rPh>
    <rPh sb="6" eb="9">
      <t>イッチョウメ</t>
    </rPh>
    <phoneticPr fontId="4"/>
  </si>
  <si>
    <t>023-616-3295</t>
    <phoneticPr fontId="4"/>
  </si>
  <si>
    <t>杉本　拓也</t>
    <rPh sb="0" eb="2">
      <t>スギモト</t>
    </rPh>
    <rPh sb="3" eb="5">
      <t>タクヤ</t>
    </rPh>
    <phoneticPr fontId="4"/>
  </si>
  <si>
    <t>0143384</t>
  </si>
  <si>
    <t>アイン薬局山形さくら町店</t>
  </si>
  <si>
    <t>山形市桜町１－１２</t>
  </si>
  <si>
    <t>023-664-0225</t>
  </si>
  <si>
    <t>川﨑　亮</t>
    <rPh sb="0" eb="2">
      <t>カワサキ</t>
    </rPh>
    <rPh sb="3" eb="4">
      <t>リョウ</t>
    </rPh>
    <phoneticPr fontId="4"/>
  </si>
  <si>
    <t>0144291</t>
    <phoneticPr fontId="4"/>
  </si>
  <si>
    <t>プライム調剤薬局　南山形店</t>
    <rPh sb="4" eb="8">
      <t>チョウザイヤッキョク</t>
    </rPh>
    <rPh sb="9" eb="13">
      <t>ミナミヤマガタテン</t>
    </rPh>
    <phoneticPr fontId="4"/>
  </si>
  <si>
    <t>990-2313</t>
    <phoneticPr fontId="4"/>
  </si>
  <si>
    <t>山形市大字松原３００－６</t>
    <rPh sb="0" eb="3">
      <t>ヤマガタシ</t>
    </rPh>
    <rPh sb="3" eb="5">
      <t>オオアザ</t>
    </rPh>
    <rPh sb="5" eb="7">
      <t>マツハラ</t>
    </rPh>
    <phoneticPr fontId="4"/>
  </si>
  <si>
    <t>023-676-6510</t>
    <phoneticPr fontId="4"/>
  </si>
  <si>
    <t>瀬田　航介</t>
    <rPh sb="0" eb="2">
      <t>セタ</t>
    </rPh>
    <rPh sb="3" eb="5">
      <t>コウスケ</t>
    </rPh>
    <phoneticPr fontId="4"/>
  </si>
  <si>
    <t>0143277</t>
    <phoneticPr fontId="4"/>
  </si>
  <si>
    <t>ざおう薬局</t>
    <rPh sb="3" eb="5">
      <t>ヤッキョク</t>
    </rPh>
    <phoneticPr fontId="4"/>
  </si>
  <si>
    <t>990-2316</t>
    <phoneticPr fontId="4"/>
  </si>
  <si>
    <t>山形市大字片谷地３１５－６</t>
    <rPh sb="0" eb="3">
      <t>ヤマガタシ</t>
    </rPh>
    <rPh sb="3" eb="5">
      <t>オオアザ</t>
    </rPh>
    <rPh sb="5" eb="6">
      <t>カタ</t>
    </rPh>
    <rPh sb="6" eb="8">
      <t>ヤチ</t>
    </rPh>
    <phoneticPr fontId="4"/>
  </si>
  <si>
    <t>023-665-5755</t>
    <phoneticPr fontId="4"/>
  </si>
  <si>
    <t>髙𣘺　優太</t>
    <rPh sb="0" eb="1">
      <t>ダカイ</t>
    </rPh>
    <rPh sb="4" eb="5">
      <t>ユウ</t>
    </rPh>
    <rPh sb="5" eb="6">
      <t>タ</t>
    </rPh>
    <phoneticPr fontId="4"/>
  </si>
  <si>
    <t>指定件数</t>
    <rPh sb="0" eb="4">
      <t>シテイケンスウ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</si>
</sst>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69">
    <xf numFmtId="0" fontId="0" fillId="0" borderId="0" xfId="0">
      <alignment vertical="center"/>
    </xf>
    <xf numFmtId="49" fontId="0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176" fontId="2" fillId="0" borderId="0" xfId="1" applyNumberForma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/>
    <xf numFmtId="49" fontId="2" fillId="0" borderId="3" xfId="1" applyNumberForma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0" xfId="1" applyNumberForma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wrapText="1"/>
    </xf>
    <xf numFmtId="49" fontId="2" fillId="0" borderId="4" xfId="1" applyNumberFormat="1" applyBorder="1" applyAlignment="1">
      <alignment horizontal="center" vertical="center"/>
    </xf>
    <xf numFmtId="0" fontId="2" fillId="0" borderId="4" xfId="1" applyBorder="1" applyAlignment="1">
      <alignment vertical="center"/>
    </xf>
    <xf numFmtId="176" fontId="2" fillId="0" borderId="4" xfId="1" applyNumberFormat="1" applyBorder="1" applyAlignment="1">
      <alignment horizontal="center" vertical="center"/>
    </xf>
    <xf numFmtId="176" fontId="2" fillId="0" borderId="5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176" fontId="2" fillId="0" borderId="4" xfId="1" applyNumberFormat="1" applyBorder="1" applyAlignment="1">
      <alignment horizontal="center" vertical="center" wrapText="1"/>
    </xf>
    <xf numFmtId="0" fontId="0" fillId="0" borderId="4" xfId="1" applyFont="1" applyBorder="1" applyAlignment="1">
      <alignment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0" fontId="2" fillId="0" borderId="3" xfId="1" applyBorder="1" applyAlignment="1">
      <alignment vertical="center" wrapText="1"/>
    </xf>
    <xf numFmtId="0" fontId="2" fillId="0" borderId="3" xfId="1" applyBorder="1" applyAlignment="1">
      <alignment vertical="center"/>
    </xf>
    <xf numFmtId="0" fontId="2" fillId="0" borderId="3" xfId="1" applyBorder="1" applyAlignment="1">
      <alignment horizontal="left" vertical="center" wrapText="1"/>
    </xf>
    <xf numFmtId="176" fontId="2" fillId="0" borderId="3" xfId="1" applyNumberFormat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2" fillId="0" borderId="4" xfId="2" applyBorder="1">
      <alignment vertical="center"/>
    </xf>
    <xf numFmtId="0" fontId="0" fillId="0" borderId="4" xfId="2" applyFont="1" applyBorder="1">
      <alignment vertical="center"/>
    </xf>
    <xf numFmtId="49" fontId="2" fillId="0" borderId="4" xfId="1" applyNumberFormat="1" applyBorder="1" applyAlignment="1">
      <alignment horizontal="center"/>
    </xf>
    <xf numFmtId="0" fontId="2" fillId="0" borderId="4" xfId="1" applyBorder="1"/>
    <xf numFmtId="0" fontId="2" fillId="0" borderId="6" xfId="1" applyBorder="1" applyAlignment="1">
      <alignment horizontal="left" vertical="center" wrapText="1"/>
    </xf>
    <xf numFmtId="0" fontId="2" fillId="0" borderId="3" xfId="2" applyBorder="1">
      <alignment vertical="center"/>
    </xf>
    <xf numFmtId="176" fontId="2" fillId="0" borderId="2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horizontal="left" vertical="center"/>
    </xf>
    <xf numFmtId="176" fontId="2" fillId="0" borderId="9" xfId="1" applyNumberFormat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5" xfId="2" applyBorder="1">
      <alignment vertical="center"/>
    </xf>
    <xf numFmtId="0" fontId="2" fillId="0" borderId="12" xfId="1" applyBorder="1" applyAlignment="1">
      <alignment vertical="center"/>
    </xf>
    <xf numFmtId="49" fontId="2" fillId="0" borderId="13" xfId="1" applyNumberFormat="1" applyBorder="1" applyAlignment="1">
      <alignment horizontal="center" vertical="center"/>
    </xf>
    <xf numFmtId="0" fontId="2" fillId="0" borderId="13" xfId="2" applyBorder="1">
      <alignment vertical="center"/>
    </xf>
    <xf numFmtId="0" fontId="2" fillId="0" borderId="13" xfId="1" applyBorder="1" applyAlignment="1">
      <alignment vertical="center"/>
    </xf>
    <xf numFmtId="176" fontId="2" fillId="0" borderId="13" xfId="1" applyNumberFormat="1" applyBorder="1" applyAlignment="1">
      <alignment horizontal="center" vertical="center" wrapText="1"/>
    </xf>
    <xf numFmtId="176" fontId="2" fillId="0" borderId="14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57" fontId="2" fillId="0" borderId="0" xfId="1" applyNumberFormat="1" applyAlignment="1">
      <alignment horizontal="left" vertical="top"/>
    </xf>
    <xf numFmtId="0" fontId="0" fillId="0" borderId="3" xfId="1" applyFont="1" applyBorder="1" applyAlignment="1">
      <alignment vertical="center"/>
    </xf>
    <xf numFmtId="49" fontId="2" fillId="0" borderId="15" xfId="1" applyNumberFormat="1" applyBorder="1" applyAlignment="1">
      <alignment horizontal="center" vertical="center"/>
    </xf>
    <xf numFmtId="0" fontId="2" fillId="0" borderId="15" xfId="1" applyBorder="1" applyAlignment="1">
      <alignment vertical="center"/>
    </xf>
    <xf numFmtId="0" fontId="0" fillId="0" borderId="15" xfId="1" applyFont="1" applyBorder="1" applyAlignment="1">
      <alignment vertical="center"/>
    </xf>
    <xf numFmtId="49" fontId="0" fillId="0" borderId="13" xfId="1" applyNumberFormat="1" applyFont="1" applyBorder="1" applyAlignment="1">
      <alignment vertical="center"/>
    </xf>
    <xf numFmtId="176" fontId="2" fillId="0" borderId="15" xfId="1" applyNumberFormat="1" applyBorder="1" applyAlignment="1">
      <alignment horizontal="center" vertical="center"/>
    </xf>
    <xf numFmtId="49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horizontal="center" vertical="center" wrapText="1"/>
    </xf>
    <xf numFmtId="176" fontId="0" fillId="0" borderId="10" xfId="1" applyNumberFormat="1" applyFon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Alignment="1">
      <alignment vertical="center"/>
    </xf>
    <xf numFmtId="176" fontId="2" fillId="0" borderId="0" xfId="1" applyNumberFormat="1" applyAlignment="1">
      <alignment horizontal="center" vertical="center"/>
    </xf>
    <xf numFmtId="0" fontId="0" fillId="0" borderId="0" xfId="1" applyFont="1" applyAlignment="1">
      <alignment horizontal="right" vertical="center"/>
    </xf>
  </cellXfs>
  <cellStyles count="3">
    <cellStyle name="標準" xfId="0" builtinId="0"/>
    <cellStyle name="標準 4" xfId="1" xr:uid="{7E8682A8-EB01-4865-98CE-C4B1100F3C2D}"/>
    <cellStyle name="標準_0710006様式１" xfId="2" xr:uid="{3331668B-7612-4AE6-B56F-495911C8E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BED4-6A05-495F-B491-346EDC03B345}">
  <sheetPr>
    <pageSetUpPr fitToPage="1"/>
  </sheetPr>
  <dimension ref="A1:R89"/>
  <sheetViews>
    <sheetView tabSelected="1" view="pageBreakPreview" zoomScale="80" zoomScaleNormal="7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ColWidth="11.625" defaultRowHeight="13.5"/>
  <cols>
    <col min="1" max="1" width="9.75" style="64" bestFit="1" customWidth="1"/>
    <col min="2" max="2" width="41.5" style="65" bestFit="1" customWidth="1"/>
    <col min="3" max="3" width="10" style="66" customWidth="1"/>
    <col min="4" max="4" width="54.625" style="66" customWidth="1"/>
    <col min="5" max="5" width="15" style="66" customWidth="1"/>
    <col min="6" max="6" width="18.5" style="66" customWidth="1"/>
    <col min="7" max="7" width="24.125" style="66" customWidth="1"/>
    <col min="8" max="8" width="11.5" style="67" customWidth="1"/>
    <col min="9" max="9" width="10.875" style="67" customWidth="1"/>
    <col min="10" max="10" width="11.625" style="3" customWidth="1"/>
    <col min="11" max="18" width="11.625" style="4"/>
    <col min="19" max="16384" width="11.625" style="5"/>
  </cols>
  <sheetData>
    <row r="1" spans="1:18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s="13" customFormat="1" ht="2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1"/>
      <c r="K2" s="12"/>
      <c r="L2" s="12"/>
      <c r="M2" s="12"/>
      <c r="N2" s="12"/>
      <c r="O2" s="12"/>
      <c r="P2" s="12"/>
      <c r="Q2" s="12"/>
      <c r="R2" s="12"/>
    </row>
    <row r="3" spans="1:18">
      <c r="A3" s="14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6">
        <v>39173</v>
      </c>
      <c r="I3" s="17">
        <f>DATE(YEAR(H3)+24,MONTH(H3),DAY(H3)-1)</f>
        <v>47938</v>
      </c>
    </row>
    <row r="4" spans="1:18">
      <c r="A4" s="14" t="s">
        <v>17</v>
      </c>
      <c r="B4" s="15" t="s">
        <v>18</v>
      </c>
      <c r="C4" s="15" t="s">
        <v>12</v>
      </c>
      <c r="D4" s="15" t="s">
        <v>19</v>
      </c>
      <c r="E4" s="15" t="s">
        <v>20</v>
      </c>
      <c r="F4" s="15" t="s">
        <v>15</v>
      </c>
      <c r="G4" s="18" t="s">
        <v>21</v>
      </c>
      <c r="H4" s="19">
        <v>40026</v>
      </c>
      <c r="I4" s="17">
        <f>DATE(YEAR(H4)+18,MONTH(H4),DAY(H4)-1)</f>
        <v>46599</v>
      </c>
    </row>
    <row r="5" spans="1:18">
      <c r="A5" s="14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15</v>
      </c>
      <c r="G5" s="20" t="s">
        <v>27</v>
      </c>
      <c r="H5" s="19">
        <v>41974</v>
      </c>
      <c r="I5" s="17">
        <f>DATE(YEAR(H5)+12,MONTH(H5),DAY(H5)-1)</f>
        <v>46356</v>
      </c>
    </row>
    <row r="6" spans="1:18">
      <c r="A6" s="14" t="s">
        <v>28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15</v>
      </c>
      <c r="G6" s="15" t="s">
        <v>33</v>
      </c>
      <c r="H6" s="16">
        <v>42767</v>
      </c>
      <c r="I6" s="17">
        <f>DATE(YEAR(H6)+12,MONTH(H6),DAY(H6)-1)</f>
        <v>47149</v>
      </c>
      <c r="J6" s="4"/>
    </row>
    <row r="7" spans="1:18">
      <c r="A7" s="14" t="s">
        <v>34</v>
      </c>
      <c r="B7" s="15" t="s">
        <v>35</v>
      </c>
      <c r="C7" s="15" t="s">
        <v>36</v>
      </c>
      <c r="D7" s="15" t="s">
        <v>37</v>
      </c>
      <c r="E7" s="15" t="s">
        <v>38</v>
      </c>
      <c r="F7" s="15" t="s">
        <v>15</v>
      </c>
      <c r="G7" s="15" t="s">
        <v>39</v>
      </c>
      <c r="H7" s="16">
        <v>39173</v>
      </c>
      <c r="I7" s="17">
        <v>47938</v>
      </c>
    </row>
    <row r="8" spans="1:18">
      <c r="A8" s="21" t="s">
        <v>40</v>
      </c>
      <c r="B8" s="15" t="s">
        <v>41</v>
      </c>
      <c r="C8" s="15" t="s">
        <v>42</v>
      </c>
      <c r="D8" s="15" t="s">
        <v>43</v>
      </c>
      <c r="E8" s="15" t="s">
        <v>44</v>
      </c>
      <c r="F8" s="15" t="s">
        <v>15</v>
      </c>
      <c r="G8" s="15" t="s">
        <v>45</v>
      </c>
      <c r="H8" s="19">
        <v>39417</v>
      </c>
      <c r="I8" s="17">
        <v>48182</v>
      </c>
    </row>
    <row r="9" spans="1:18">
      <c r="A9" s="14" t="s">
        <v>46</v>
      </c>
      <c r="B9" s="15" t="s">
        <v>47</v>
      </c>
      <c r="C9" s="15" t="s">
        <v>48</v>
      </c>
      <c r="D9" s="15" t="s">
        <v>49</v>
      </c>
      <c r="E9" s="15" t="s">
        <v>50</v>
      </c>
      <c r="F9" s="15" t="s">
        <v>15</v>
      </c>
      <c r="G9" s="20" t="s">
        <v>51</v>
      </c>
      <c r="H9" s="16">
        <v>39295</v>
      </c>
      <c r="I9" s="17">
        <v>48060</v>
      </c>
    </row>
    <row r="10" spans="1:18">
      <c r="A10" s="22" t="s">
        <v>52</v>
      </c>
      <c r="B10" s="23" t="s">
        <v>53</v>
      </c>
      <c r="C10" s="24" t="s">
        <v>54</v>
      </c>
      <c r="D10" s="23" t="s">
        <v>55</v>
      </c>
      <c r="E10" s="24" t="s">
        <v>56</v>
      </c>
      <c r="F10" s="15" t="s">
        <v>15</v>
      </c>
      <c r="G10" s="25" t="s">
        <v>57</v>
      </c>
      <c r="H10" s="26">
        <v>43313</v>
      </c>
      <c r="I10" s="17">
        <v>47695</v>
      </c>
    </row>
    <row r="11" spans="1:18">
      <c r="A11" s="14" t="s">
        <v>58</v>
      </c>
      <c r="B11" s="27" t="s">
        <v>59</v>
      </c>
      <c r="C11" s="15" t="s">
        <v>60</v>
      </c>
      <c r="D11" s="27" t="s">
        <v>61</v>
      </c>
      <c r="E11" s="15" t="s">
        <v>62</v>
      </c>
      <c r="F11" s="15" t="s">
        <v>15</v>
      </c>
      <c r="G11" s="28" t="s">
        <v>63</v>
      </c>
      <c r="H11" s="16">
        <v>43252</v>
      </c>
      <c r="I11" s="17">
        <v>47634</v>
      </c>
    </row>
    <row r="12" spans="1:18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5" t="s">
        <v>15</v>
      </c>
      <c r="G12" s="15" t="s">
        <v>69</v>
      </c>
      <c r="H12" s="16">
        <v>42826</v>
      </c>
      <c r="I12" s="17">
        <f>DATE(YEAR(H12)+12,MONTH(H12),DAY(H12)-1)</f>
        <v>47208</v>
      </c>
    </row>
    <row r="13" spans="1:18">
      <c r="A13" s="14" t="s">
        <v>70</v>
      </c>
      <c r="B13" s="15" t="s">
        <v>71</v>
      </c>
      <c r="C13" s="15" t="s">
        <v>72</v>
      </c>
      <c r="D13" s="15" t="s">
        <v>73</v>
      </c>
      <c r="E13" s="15" t="s">
        <v>74</v>
      </c>
      <c r="F13" s="15" t="s">
        <v>15</v>
      </c>
      <c r="G13" s="15" t="s">
        <v>75</v>
      </c>
      <c r="H13" s="16">
        <v>39114</v>
      </c>
      <c r="I13" s="17">
        <v>47879</v>
      </c>
    </row>
    <row r="14" spans="1:18">
      <c r="A14" s="22" t="s">
        <v>76</v>
      </c>
      <c r="B14" s="24" t="s">
        <v>77</v>
      </c>
      <c r="C14" s="24" t="s">
        <v>72</v>
      </c>
      <c r="D14" s="24" t="s">
        <v>78</v>
      </c>
      <c r="E14" s="24" t="s">
        <v>79</v>
      </c>
      <c r="F14" s="15" t="s">
        <v>15</v>
      </c>
      <c r="G14" s="24" t="s">
        <v>80</v>
      </c>
      <c r="H14" s="26">
        <v>39173</v>
      </c>
      <c r="I14" s="17">
        <v>47938</v>
      </c>
    </row>
    <row r="15" spans="1:18">
      <c r="A15" s="14" t="s">
        <v>81</v>
      </c>
      <c r="B15" s="15" t="s">
        <v>82</v>
      </c>
      <c r="C15" s="15" t="s">
        <v>83</v>
      </c>
      <c r="D15" s="15" t="s">
        <v>84</v>
      </c>
      <c r="E15" s="15" t="s">
        <v>85</v>
      </c>
      <c r="F15" s="15" t="s">
        <v>15</v>
      </c>
      <c r="G15" s="15" t="s">
        <v>86</v>
      </c>
      <c r="H15" s="16">
        <v>41183</v>
      </c>
      <c r="I15" s="17">
        <v>47756</v>
      </c>
      <c r="J15" s="4"/>
    </row>
    <row r="16" spans="1:18">
      <c r="A16" s="14" t="s">
        <v>87</v>
      </c>
      <c r="B16" s="15" t="s">
        <v>88</v>
      </c>
      <c r="C16" s="15" t="s">
        <v>89</v>
      </c>
      <c r="D16" s="15" t="s">
        <v>90</v>
      </c>
      <c r="E16" s="15" t="s">
        <v>91</v>
      </c>
      <c r="F16" s="15" t="s">
        <v>15</v>
      </c>
      <c r="G16" s="15" t="s">
        <v>92</v>
      </c>
      <c r="H16" s="16">
        <v>40940</v>
      </c>
      <c r="I16" s="17">
        <f>DATE(YEAR(H16)+18,MONTH(H16),DAY(H16)-1)</f>
        <v>47514</v>
      </c>
      <c r="J16" s="4"/>
    </row>
    <row r="17" spans="1:10">
      <c r="A17" s="14" t="s">
        <v>93</v>
      </c>
      <c r="B17" s="15" t="s">
        <v>94</v>
      </c>
      <c r="C17" s="15" t="s">
        <v>95</v>
      </c>
      <c r="D17" s="15" t="s">
        <v>96</v>
      </c>
      <c r="E17" s="15" t="s">
        <v>97</v>
      </c>
      <c r="F17" s="15" t="s">
        <v>15</v>
      </c>
      <c r="G17" s="15" t="s">
        <v>98</v>
      </c>
      <c r="H17" s="16">
        <v>43132</v>
      </c>
      <c r="I17" s="17">
        <f>DATE(YEAR(H17)+12,MONTH(H17),DAY(H17)-1)</f>
        <v>47514</v>
      </c>
      <c r="J17" s="4"/>
    </row>
    <row r="18" spans="1:10">
      <c r="A18" s="14" t="s">
        <v>99</v>
      </c>
      <c r="B18" s="15" t="s">
        <v>100</v>
      </c>
      <c r="C18" s="15" t="s">
        <v>101</v>
      </c>
      <c r="D18" s="15" t="s">
        <v>102</v>
      </c>
      <c r="E18" s="15" t="s">
        <v>103</v>
      </c>
      <c r="F18" s="15" t="s">
        <v>15</v>
      </c>
      <c r="G18" s="15" t="s">
        <v>104</v>
      </c>
      <c r="H18" s="16">
        <v>40940</v>
      </c>
      <c r="I18" s="17">
        <f>DATE(YEAR(H18)+18,MONTH(H18),DAY(H18)-1)</f>
        <v>47514</v>
      </c>
      <c r="J18" s="4"/>
    </row>
    <row r="19" spans="1:10">
      <c r="A19" s="14" t="s">
        <v>105</v>
      </c>
      <c r="B19" s="15" t="s">
        <v>106</v>
      </c>
      <c r="C19" s="15" t="s">
        <v>107</v>
      </c>
      <c r="D19" s="15" t="s">
        <v>108</v>
      </c>
      <c r="E19" s="15" t="s">
        <v>109</v>
      </c>
      <c r="F19" s="15" t="s">
        <v>15</v>
      </c>
      <c r="G19" s="15" t="s">
        <v>110</v>
      </c>
      <c r="H19" s="16">
        <v>39173</v>
      </c>
      <c r="I19" s="17">
        <v>47938</v>
      </c>
    </row>
    <row r="20" spans="1:10">
      <c r="A20" s="14" t="s">
        <v>111</v>
      </c>
      <c r="B20" s="15" t="s">
        <v>112</v>
      </c>
      <c r="C20" s="15" t="s">
        <v>113</v>
      </c>
      <c r="D20" s="15" t="s">
        <v>114</v>
      </c>
      <c r="E20" s="15" t="s">
        <v>115</v>
      </c>
      <c r="F20" s="15" t="s">
        <v>15</v>
      </c>
      <c r="G20" s="15" t="s">
        <v>116</v>
      </c>
      <c r="H20" s="16">
        <v>39173</v>
      </c>
      <c r="I20" s="17">
        <f>DATE(YEAR(H20)+24,MONTH(H20),DAY(H20)-1)</f>
        <v>47938</v>
      </c>
    </row>
    <row r="21" spans="1:10">
      <c r="A21" s="29" t="s">
        <v>117</v>
      </c>
      <c r="B21" s="20" t="s">
        <v>118</v>
      </c>
      <c r="C21" s="15" t="s">
        <v>42</v>
      </c>
      <c r="D21" s="15" t="s">
        <v>119</v>
      </c>
      <c r="E21" s="15" t="s">
        <v>120</v>
      </c>
      <c r="F21" s="15" t="s">
        <v>15</v>
      </c>
      <c r="G21" s="27" t="s">
        <v>121</v>
      </c>
      <c r="H21" s="16">
        <v>39173</v>
      </c>
      <c r="I21" s="17">
        <f>DATE(YEAR(H21)+24,MONTH(H21),DAY(H21)-1)</f>
        <v>47938</v>
      </c>
    </row>
    <row r="22" spans="1:10">
      <c r="A22" s="14" t="s">
        <v>122</v>
      </c>
      <c r="B22" s="15" t="s">
        <v>123</v>
      </c>
      <c r="C22" s="15" t="s">
        <v>83</v>
      </c>
      <c r="D22" s="15" t="s">
        <v>124</v>
      </c>
      <c r="E22" s="15" t="s">
        <v>125</v>
      </c>
      <c r="F22" s="15" t="s">
        <v>15</v>
      </c>
      <c r="G22" s="30" t="s">
        <v>126</v>
      </c>
      <c r="H22" s="16">
        <v>40756</v>
      </c>
      <c r="I22" s="17">
        <f>DATE(YEAR(H22)+18,MONTH(H22),DAY(H22)-1)</f>
        <v>47330</v>
      </c>
    </row>
    <row r="23" spans="1:10">
      <c r="A23" s="14" t="s">
        <v>127</v>
      </c>
      <c r="B23" s="15" t="s">
        <v>128</v>
      </c>
      <c r="C23" s="15" t="s">
        <v>129</v>
      </c>
      <c r="D23" s="15" t="s">
        <v>130</v>
      </c>
      <c r="E23" s="15" t="s">
        <v>131</v>
      </c>
      <c r="F23" s="15" t="s">
        <v>15</v>
      </c>
      <c r="G23" s="15" t="s">
        <v>132</v>
      </c>
      <c r="H23" s="16">
        <v>42948</v>
      </c>
      <c r="I23" s="17">
        <f>DATE(YEAR(H23)+12,MONTH(H23),DAY(H23)-1)</f>
        <v>47330</v>
      </c>
    </row>
    <row r="24" spans="1:10">
      <c r="A24" s="14" t="s">
        <v>133</v>
      </c>
      <c r="B24" s="15" t="s">
        <v>134</v>
      </c>
      <c r="C24" s="15" t="s">
        <v>135</v>
      </c>
      <c r="D24" s="15" t="s">
        <v>136</v>
      </c>
      <c r="E24" s="15" t="s">
        <v>137</v>
      </c>
      <c r="F24" s="15" t="s">
        <v>15</v>
      </c>
      <c r="G24" s="15" t="s">
        <v>138</v>
      </c>
      <c r="H24" s="16">
        <v>41000</v>
      </c>
      <c r="I24" s="17">
        <f>DATE(YEAR(H24)+18,MONTH(H24),DAY(H24)-1)</f>
        <v>47573</v>
      </c>
    </row>
    <row r="25" spans="1:10">
      <c r="A25" s="14" t="s">
        <v>139</v>
      </c>
      <c r="B25" s="15" t="s">
        <v>140</v>
      </c>
      <c r="C25" s="15" t="s">
        <v>72</v>
      </c>
      <c r="D25" s="15" t="s">
        <v>141</v>
      </c>
      <c r="E25" s="15" t="s">
        <v>142</v>
      </c>
      <c r="F25" s="15" t="s">
        <v>15</v>
      </c>
      <c r="G25" s="15" t="s">
        <v>143</v>
      </c>
      <c r="H25" s="19">
        <v>40330</v>
      </c>
      <c r="I25" s="17">
        <f>DATE(YEAR(H25)+18,MONTH(H25),DAY(H25)-1)</f>
        <v>46904</v>
      </c>
    </row>
    <row r="26" spans="1:10">
      <c r="A26" s="14" t="s">
        <v>144</v>
      </c>
      <c r="B26" s="15" t="s">
        <v>145</v>
      </c>
      <c r="C26" s="15" t="s">
        <v>146</v>
      </c>
      <c r="D26" s="15" t="s">
        <v>147</v>
      </c>
      <c r="E26" s="15" t="s">
        <v>148</v>
      </c>
      <c r="F26" s="15" t="s">
        <v>15</v>
      </c>
      <c r="G26" s="15" t="s">
        <v>149</v>
      </c>
      <c r="H26" s="16">
        <v>41974</v>
      </c>
      <c r="I26" s="17">
        <f>DATE(YEAR(H26)+12,MONTH(H26),DAY(H26)-1)</f>
        <v>46356</v>
      </c>
      <c r="J26" s="4"/>
    </row>
    <row r="27" spans="1:10">
      <c r="A27" s="14" t="s">
        <v>150</v>
      </c>
      <c r="B27" s="31" t="s">
        <v>151</v>
      </c>
      <c r="C27" s="15" t="s">
        <v>135</v>
      </c>
      <c r="D27" s="31" t="s">
        <v>152</v>
      </c>
      <c r="E27" s="15" t="s">
        <v>153</v>
      </c>
      <c r="F27" s="15" t="s">
        <v>15</v>
      </c>
      <c r="G27" s="32" t="s">
        <v>154</v>
      </c>
      <c r="H27" s="19">
        <v>39661</v>
      </c>
      <c r="I27" s="17">
        <f>DATE(YEAR(H27)+18,MONTH(H27),DAY(H27)-1)</f>
        <v>46234</v>
      </c>
      <c r="J27" s="4"/>
    </row>
    <row r="28" spans="1:10">
      <c r="A28" s="14" t="s">
        <v>155</v>
      </c>
      <c r="B28" s="15" t="s">
        <v>156</v>
      </c>
      <c r="C28" s="15" t="s">
        <v>157</v>
      </c>
      <c r="D28" s="15" t="s">
        <v>158</v>
      </c>
      <c r="E28" s="15" t="s">
        <v>159</v>
      </c>
      <c r="F28" s="15" t="s">
        <v>15</v>
      </c>
      <c r="G28" s="15" t="s">
        <v>160</v>
      </c>
      <c r="H28" s="16">
        <v>39114</v>
      </c>
      <c r="I28" s="17">
        <v>47879</v>
      </c>
      <c r="J28" s="4"/>
    </row>
    <row r="29" spans="1:10">
      <c r="A29" s="14" t="s">
        <v>161</v>
      </c>
      <c r="B29" s="15" t="s">
        <v>162</v>
      </c>
      <c r="C29" s="15" t="s">
        <v>135</v>
      </c>
      <c r="D29" s="15" t="s">
        <v>163</v>
      </c>
      <c r="E29" s="15" t="s">
        <v>164</v>
      </c>
      <c r="F29" s="15" t="s">
        <v>15</v>
      </c>
      <c r="G29" s="15" t="s">
        <v>165</v>
      </c>
      <c r="H29" s="19">
        <v>39783</v>
      </c>
      <c r="I29" s="17">
        <f t="shared" ref="I29:I38" si="0">DATE(YEAR(H29)+18,MONTH(H29),DAY(H29)-1)</f>
        <v>46356</v>
      </c>
      <c r="J29" s="4"/>
    </row>
    <row r="30" spans="1:10">
      <c r="A30" s="14" t="s">
        <v>166</v>
      </c>
      <c r="B30" s="15" t="s">
        <v>167</v>
      </c>
      <c r="C30" s="15" t="s">
        <v>168</v>
      </c>
      <c r="D30" s="15" t="s">
        <v>169</v>
      </c>
      <c r="E30" s="15" t="s">
        <v>170</v>
      </c>
      <c r="F30" s="15" t="s">
        <v>15</v>
      </c>
      <c r="G30" s="15" t="s">
        <v>171</v>
      </c>
      <c r="H30" s="19">
        <v>40269</v>
      </c>
      <c r="I30" s="17">
        <f t="shared" si="0"/>
        <v>46843</v>
      </c>
      <c r="J30" s="4"/>
    </row>
    <row r="31" spans="1:10">
      <c r="A31" s="14" t="s">
        <v>172</v>
      </c>
      <c r="B31" s="15" t="s">
        <v>173</v>
      </c>
      <c r="C31" s="15" t="s">
        <v>12</v>
      </c>
      <c r="D31" s="31" t="s">
        <v>174</v>
      </c>
      <c r="E31" s="15" t="s">
        <v>175</v>
      </c>
      <c r="F31" s="15" t="s">
        <v>15</v>
      </c>
      <c r="G31" s="15" t="s">
        <v>176</v>
      </c>
      <c r="H31" s="19">
        <v>40148</v>
      </c>
      <c r="I31" s="17">
        <f t="shared" si="0"/>
        <v>46721</v>
      </c>
      <c r="J31" s="4"/>
    </row>
    <row r="32" spans="1:10">
      <c r="A32" s="14" t="s">
        <v>177</v>
      </c>
      <c r="B32" s="15" t="s">
        <v>178</v>
      </c>
      <c r="C32" s="15" t="s">
        <v>179</v>
      </c>
      <c r="D32" s="15" t="s">
        <v>180</v>
      </c>
      <c r="E32" s="15" t="s">
        <v>181</v>
      </c>
      <c r="F32" s="15" t="s">
        <v>15</v>
      </c>
      <c r="G32" s="20" t="s">
        <v>182</v>
      </c>
      <c r="H32" s="19">
        <v>40391</v>
      </c>
      <c r="I32" s="17">
        <f t="shared" si="0"/>
        <v>46965</v>
      </c>
      <c r="J32" s="4"/>
    </row>
    <row r="33" spans="1:10">
      <c r="A33" s="21" t="s">
        <v>183</v>
      </c>
      <c r="B33" s="27" t="s">
        <v>184</v>
      </c>
      <c r="C33" s="15" t="s">
        <v>185</v>
      </c>
      <c r="D33" s="27" t="s">
        <v>186</v>
      </c>
      <c r="E33" s="15" t="s">
        <v>187</v>
      </c>
      <c r="F33" s="15" t="s">
        <v>15</v>
      </c>
      <c r="G33" s="27" t="s">
        <v>188</v>
      </c>
      <c r="H33" s="19">
        <v>40878</v>
      </c>
      <c r="I33" s="17">
        <f t="shared" si="0"/>
        <v>47452</v>
      </c>
    </row>
    <row r="34" spans="1:10">
      <c r="A34" s="14" t="s">
        <v>189</v>
      </c>
      <c r="B34" s="20" t="s">
        <v>190</v>
      </c>
      <c r="C34" s="15" t="s">
        <v>191</v>
      </c>
      <c r="D34" s="20" t="s">
        <v>192</v>
      </c>
      <c r="E34" s="15" t="s">
        <v>193</v>
      </c>
      <c r="F34" s="15" t="s">
        <v>15</v>
      </c>
      <c r="G34" s="20" t="s">
        <v>194</v>
      </c>
      <c r="H34" s="19">
        <v>40695</v>
      </c>
      <c r="I34" s="17">
        <f t="shared" si="0"/>
        <v>47269</v>
      </c>
    </row>
    <row r="35" spans="1:10">
      <c r="A35" s="14" t="s">
        <v>195</v>
      </c>
      <c r="B35" s="15" t="s">
        <v>196</v>
      </c>
      <c r="C35" s="15" t="s">
        <v>197</v>
      </c>
      <c r="D35" s="15" t="s">
        <v>198</v>
      </c>
      <c r="E35" s="20" t="s">
        <v>199</v>
      </c>
      <c r="F35" s="15" t="s">
        <v>15</v>
      </c>
      <c r="G35" s="15" t="s">
        <v>200</v>
      </c>
      <c r="H35" s="19">
        <v>40756</v>
      </c>
      <c r="I35" s="17">
        <f t="shared" si="0"/>
        <v>47330</v>
      </c>
    </row>
    <row r="36" spans="1:10">
      <c r="A36" s="14" t="s">
        <v>201</v>
      </c>
      <c r="B36" s="15" t="s">
        <v>202</v>
      </c>
      <c r="C36" s="15" t="s">
        <v>203</v>
      </c>
      <c r="D36" s="15" t="s">
        <v>204</v>
      </c>
      <c r="E36" s="15" t="s">
        <v>205</v>
      </c>
      <c r="F36" s="15" t="s">
        <v>15</v>
      </c>
      <c r="G36" s="15" t="s">
        <v>206</v>
      </c>
      <c r="H36" s="19">
        <v>40756</v>
      </c>
      <c r="I36" s="17">
        <f t="shared" si="0"/>
        <v>47330</v>
      </c>
    </row>
    <row r="37" spans="1:10">
      <c r="A37" s="14" t="s">
        <v>207</v>
      </c>
      <c r="B37" s="15" t="s">
        <v>208</v>
      </c>
      <c r="C37" s="15" t="s">
        <v>203</v>
      </c>
      <c r="D37" s="15" t="s">
        <v>209</v>
      </c>
      <c r="E37" s="15" t="s">
        <v>210</v>
      </c>
      <c r="F37" s="15" t="s">
        <v>15</v>
      </c>
      <c r="G37" s="15" t="s">
        <v>211</v>
      </c>
      <c r="H37" s="16">
        <v>40817</v>
      </c>
      <c r="I37" s="17">
        <f t="shared" si="0"/>
        <v>47391</v>
      </c>
    </row>
    <row r="38" spans="1:10">
      <c r="A38" s="14" t="s">
        <v>212</v>
      </c>
      <c r="B38" s="15" t="s">
        <v>213</v>
      </c>
      <c r="C38" s="15" t="s">
        <v>214</v>
      </c>
      <c r="D38" s="15" t="s">
        <v>215</v>
      </c>
      <c r="E38" s="15" t="s">
        <v>216</v>
      </c>
      <c r="F38" s="15" t="s">
        <v>15</v>
      </c>
      <c r="G38" s="20" t="s">
        <v>217</v>
      </c>
      <c r="H38" s="16">
        <v>41000</v>
      </c>
      <c r="I38" s="17">
        <f t="shared" si="0"/>
        <v>47573</v>
      </c>
    </row>
    <row r="39" spans="1:10">
      <c r="A39" s="14" t="s">
        <v>218</v>
      </c>
      <c r="B39" s="20" t="s">
        <v>219</v>
      </c>
      <c r="C39" s="15" t="s">
        <v>214</v>
      </c>
      <c r="D39" s="20" t="s">
        <v>220</v>
      </c>
      <c r="E39" s="15" t="s">
        <v>221</v>
      </c>
      <c r="F39" s="15" t="s">
        <v>15</v>
      </c>
      <c r="G39" s="18" t="s">
        <v>222</v>
      </c>
      <c r="H39" s="16">
        <v>41426</v>
      </c>
      <c r="I39" s="17">
        <v>47999</v>
      </c>
    </row>
    <row r="40" spans="1:10">
      <c r="A40" s="14" t="s">
        <v>223</v>
      </c>
      <c r="B40" s="15" t="s">
        <v>224</v>
      </c>
      <c r="C40" s="15" t="s">
        <v>12</v>
      </c>
      <c r="D40" s="15" t="s">
        <v>225</v>
      </c>
      <c r="E40" s="15" t="s">
        <v>226</v>
      </c>
      <c r="F40" s="15" t="s">
        <v>15</v>
      </c>
      <c r="G40" s="18" t="s">
        <v>227</v>
      </c>
      <c r="H40" s="16">
        <v>41000</v>
      </c>
      <c r="I40" s="17">
        <f>DATE(YEAR(H40)+18,MONTH(H40),DAY(H40)-1)</f>
        <v>47573</v>
      </c>
    </row>
    <row r="41" spans="1:10">
      <c r="A41" s="29" t="s">
        <v>228</v>
      </c>
      <c r="B41" s="15" t="s">
        <v>229</v>
      </c>
      <c r="C41" s="15" t="s">
        <v>230</v>
      </c>
      <c r="D41" s="15" t="s">
        <v>231</v>
      </c>
      <c r="E41" s="15" t="s">
        <v>232</v>
      </c>
      <c r="F41" s="15" t="s">
        <v>15</v>
      </c>
      <c r="G41" s="15" t="s">
        <v>233</v>
      </c>
      <c r="H41" s="16">
        <v>41244</v>
      </c>
      <c r="I41" s="17">
        <v>47817</v>
      </c>
      <c r="J41" s="4"/>
    </row>
    <row r="42" spans="1:10">
      <c r="A42" s="33" t="s">
        <v>234</v>
      </c>
      <c r="B42" s="28" t="s">
        <v>235</v>
      </c>
      <c r="C42" s="34" t="s">
        <v>236</v>
      </c>
      <c r="D42" s="27" t="s">
        <v>237</v>
      </c>
      <c r="E42" s="34" t="s">
        <v>238</v>
      </c>
      <c r="F42" s="15" t="s">
        <v>15</v>
      </c>
      <c r="G42" s="27" t="s">
        <v>239</v>
      </c>
      <c r="H42" s="16">
        <v>41852</v>
      </c>
      <c r="I42" s="17">
        <f>DATE(YEAR(H42)+12,MONTH(H42),DAY(H42)-1)</f>
        <v>46234</v>
      </c>
      <c r="J42" s="4"/>
    </row>
    <row r="43" spans="1:10">
      <c r="A43" s="14" t="s">
        <v>240</v>
      </c>
      <c r="B43" s="27" t="s">
        <v>241</v>
      </c>
      <c r="C43" s="15" t="s">
        <v>242</v>
      </c>
      <c r="D43" s="27" t="s">
        <v>243</v>
      </c>
      <c r="E43" s="15" t="s">
        <v>244</v>
      </c>
      <c r="F43" s="15" t="s">
        <v>15</v>
      </c>
      <c r="G43" s="28" t="s">
        <v>245</v>
      </c>
      <c r="H43" s="16">
        <v>42036</v>
      </c>
      <c r="I43" s="17">
        <f>DATE(YEAR(H43)+12,MONTH(H43),DAY(H43)-1)</f>
        <v>46418</v>
      </c>
      <c r="J43" s="4"/>
    </row>
    <row r="44" spans="1:10">
      <c r="A44" s="14" t="s">
        <v>246</v>
      </c>
      <c r="B44" s="27" t="s">
        <v>247</v>
      </c>
      <c r="C44" s="15" t="s">
        <v>248</v>
      </c>
      <c r="D44" s="27" t="s">
        <v>249</v>
      </c>
      <c r="E44" s="15" t="s">
        <v>250</v>
      </c>
      <c r="F44" s="15" t="s">
        <v>15</v>
      </c>
      <c r="G44" s="28" t="s">
        <v>251</v>
      </c>
      <c r="H44" s="16">
        <v>41306</v>
      </c>
      <c r="I44" s="17">
        <v>47879</v>
      </c>
      <c r="J44" s="4"/>
    </row>
    <row r="45" spans="1:10">
      <c r="A45" s="29" t="s">
        <v>252</v>
      </c>
      <c r="B45" s="27" t="s">
        <v>253</v>
      </c>
      <c r="C45" s="15" t="s">
        <v>254</v>
      </c>
      <c r="D45" s="27" t="s">
        <v>255</v>
      </c>
      <c r="E45" s="15" t="s">
        <v>256</v>
      </c>
      <c r="F45" s="15" t="s">
        <v>15</v>
      </c>
      <c r="G45" s="28" t="s">
        <v>257</v>
      </c>
      <c r="H45" s="16">
        <v>41365</v>
      </c>
      <c r="I45" s="17">
        <f>DATE(YEAR(H45)+18,MONTH(H45),DAY(H45)-1)</f>
        <v>47938</v>
      </c>
      <c r="J45" s="4"/>
    </row>
    <row r="46" spans="1:10">
      <c r="A46" s="14" t="s">
        <v>258</v>
      </c>
      <c r="B46" s="27" t="s">
        <v>259</v>
      </c>
      <c r="C46" s="15" t="s">
        <v>12</v>
      </c>
      <c r="D46" s="27" t="s">
        <v>260</v>
      </c>
      <c r="E46" s="15" t="s">
        <v>261</v>
      </c>
      <c r="F46" s="15" t="s">
        <v>15</v>
      </c>
      <c r="G46" s="35" t="s">
        <v>262</v>
      </c>
      <c r="H46" s="16">
        <v>41365</v>
      </c>
      <c r="I46" s="17">
        <v>47938</v>
      </c>
      <c r="J46" s="4"/>
    </row>
    <row r="47" spans="1:10">
      <c r="A47" s="14" t="s">
        <v>263</v>
      </c>
      <c r="B47" s="15" t="s">
        <v>264</v>
      </c>
      <c r="C47" s="15" t="s">
        <v>214</v>
      </c>
      <c r="D47" s="15" t="s">
        <v>265</v>
      </c>
      <c r="E47" s="15" t="s">
        <v>266</v>
      </c>
      <c r="F47" s="15" t="s">
        <v>15</v>
      </c>
      <c r="G47" s="15" t="s">
        <v>267</v>
      </c>
      <c r="H47" s="16">
        <v>44166</v>
      </c>
      <c r="I47" s="17">
        <f>DATE(YEAR(H47)+6,MONTH(H47),DAY(H47)-1)</f>
        <v>46356</v>
      </c>
      <c r="J47" s="4"/>
    </row>
    <row r="48" spans="1:10">
      <c r="A48" s="14" t="s">
        <v>268</v>
      </c>
      <c r="B48" s="28" t="s">
        <v>269</v>
      </c>
      <c r="C48" s="15" t="s">
        <v>72</v>
      </c>
      <c r="D48" s="27" t="s">
        <v>270</v>
      </c>
      <c r="E48" s="15" t="s">
        <v>271</v>
      </c>
      <c r="F48" s="15" t="s">
        <v>15</v>
      </c>
      <c r="G48" s="27" t="s">
        <v>272</v>
      </c>
      <c r="H48" s="16">
        <v>41548</v>
      </c>
      <c r="I48" s="17">
        <v>48121</v>
      </c>
      <c r="J48" s="4"/>
    </row>
    <row r="49" spans="1:10">
      <c r="A49" s="14" t="s">
        <v>273</v>
      </c>
      <c r="B49" s="20" t="s">
        <v>274</v>
      </c>
      <c r="C49" s="15" t="s">
        <v>12</v>
      </c>
      <c r="D49" s="20" t="s">
        <v>275</v>
      </c>
      <c r="E49" s="15" t="s">
        <v>276</v>
      </c>
      <c r="F49" s="15" t="s">
        <v>15</v>
      </c>
      <c r="G49" s="15" t="s">
        <v>277</v>
      </c>
      <c r="H49" s="19">
        <v>41579</v>
      </c>
      <c r="I49" s="17">
        <v>48152</v>
      </c>
      <c r="J49" s="4"/>
    </row>
    <row r="50" spans="1:10">
      <c r="A50" s="14" t="s">
        <v>278</v>
      </c>
      <c r="B50" s="15" t="s">
        <v>279</v>
      </c>
      <c r="C50" s="15" t="s">
        <v>135</v>
      </c>
      <c r="D50" s="15" t="s">
        <v>280</v>
      </c>
      <c r="E50" s="15" t="s">
        <v>281</v>
      </c>
      <c r="F50" s="15" t="s">
        <v>15</v>
      </c>
      <c r="G50" s="15" t="s">
        <v>282</v>
      </c>
      <c r="H50" s="19">
        <v>42948</v>
      </c>
      <c r="I50" s="17">
        <f>DATE(YEAR(H50)+12,MONTH(H50),DAY(H50)-1)</f>
        <v>47330</v>
      </c>
      <c r="J50" s="4"/>
    </row>
    <row r="51" spans="1:10">
      <c r="A51" s="14" t="s">
        <v>283</v>
      </c>
      <c r="B51" s="15" t="s">
        <v>284</v>
      </c>
      <c r="C51" s="15" t="s">
        <v>197</v>
      </c>
      <c r="D51" s="15" t="s">
        <v>285</v>
      </c>
      <c r="E51" s="15" t="s">
        <v>286</v>
      </c>
      <c r="F51" s="15" t="s">
        <v>15</v>
      </c>
      <c r="G51" s="15" t="s">
        <v>287</v>
      </c>
      <c r="H51" s="16">
        <v>42278</v>
      </c>
      <c r="I51" s="17">
        <f>DATE(YEAR(H51)+12,MONTH(H51),DAY(H51)-1)</f>
        <v>46660</v>
      </c>
      <c r="J51" s="4"/>
    </row>
    <row r="52" spans="1:10">
      <c r="A52" s="14" t="s">
        <v>288</v>
      </c>
      <c r="B52" s="15" t="s">
        <v>289</v>
      </c>
      <c r="C52" s="15" t="s">
        <v>290</v>
      </c>
      <c r="D52" s="15" t="s">
        <v>291</v>
      </c>
      <c r="E52" s="15" t="s">
        <v>292</v>
      </c>
      <c r="F52" s="15" t="s">
        <v>15</v>
      </c>
      <c r="G52" s="15" t="s">
        <v>293</v>
      </c>
      <c r="H52" s="19">
        <v>40634</v>
      </c>
      <c r="I52" s="17">
        <f>DATE(YEAR(H52)+18,MONTH(H52),DAY(H52)-1)</f>
        <v>47208</v>
      </c>
      <c r="J52" s="4"/>
    </row>
    <row r="53" spans="1:10">
      <c r="A53" s="22" t="s">
        <v>294</v>
      </c>
      <c r="B53" s="36" t="s">
        <v>295</v>
      </c>
      <c r="C53" s="24" t="s">
        <v>296</v>
      </c>
      <c r="D53" s="36" t="s">
        <v>297</v>
      </c>
      <c r="E53" s="24" t="s">
        <v>298</v>
      </c>
      <c r="F53" s="15" t="s">
        <v>15</v>
      </c>
      <c r="G53" s="36" t="s">
        <v>299</v>
      </c>
      <c r="H53" s="26">
        <v>41974</v>
      </c>
      <c r="I53" s="37">
        <f>DATE(YEAR(H53)+12,MONTH(H53),DAY(H53)-1)</f>
        <v>46356</v>
      </c>
      <c r="J53" s="4"/>
    </row>
    <row r="54" spans="1:10">
      <c r="A54" s="22" t="s">
        <v>300</v>
      </c>
      <c r="B54" s="23" t="s">
        <v>301</v>
      </c>
      <c r="C54" s="24" t="s">
        <v>48</v>
      </c>
      <c r="D54" s="24" t="s">
        <v>302</v>
      </c>
      <c r="E54" s="24" t="s">
        <v>303</v>
      </c>
      <c r="F54" s="15" t="s">
        <v>15</v>
      </c>
      <c r="G54" s="24" t="s">
        <v>304</v>
      </c>
      <c r="H54" s="26">
        <v>42217</v>
      </c>
      <c r="I54" s="37">
        <f>DATE(YEAR(H54)+12,MONTH(H54),DAY(H54)-1)</f>
        <v>46599</v>
      </c>
      <c r="J54" s="4"/>
    </row>
    <row r="55" spans="1:10">
      <c r="A55" s="14" t="s">
        <v>305</v>
      </c>
      <c r="B55" s="15" t="s">
        <v>306</v>
      </c>
      <c r="C55" s="15" t="s">
        <v>307</v>
      </c>
      <c r="D55" s="15" t="s">
        <v>308</v>
      </c>
      <c r="E55" s="15" t="s">
        <v>309</v>
      </c>
      <c r="F55" s="15" t="s">
        <v>15</v>
      </c>
      <c r="G55" s="15" t="s">
        <v>310</v>
      </c>
      <c r="H55" s="16">
        <v>42705</v>
      </c>
      <c r="I55" s="37">
        <f>DATE(YEAR(H55)+12,MONTH(H55),DAY(H55)-1)</f>
        <v>47087</v>
      </c>
      <c r="J55" s="4"/>
    </row>
    <row r="56" spans="1:10">
      <c r="A56" s="14" t="s">
        <v>311</v>
      </c>
      <c r="B56" s="15" t="s">
        <v>312</v>
      </c>
      <c r="C56" s="15" t="s">
        <v>313</v>
      </c>
      <c r="D56" s="15" t="s">
        <v>314</v>
      </c>
      <c r="E56" s="15" t="s">
        <v>315</v>
      </c>
      <c r="F56" s="15" t="s">
        <v>316</v>
      </c>
      <c r="G56" s="15" t="s">
        <v>317</v>
      </c>
      <c r="H56" s="16">
        <v>42217</v>
      </c>
      <c r="I56" s="17">
        <f>DATE(YEAR(H56)+12,MONTH(H56),DAY(H56)-1)</f>
        <v>46599</v>
      </c>
      <c r="J56" s="4"/>
    </row>
    <row r="57" spans="1:10">
      <c r="A57" s="14" t="s">
        <v>318</v>
      </c>
      <c r="B57" s="15" t="s">
        <v>319</v>
      </c>
      <c r="C57" s="15" t="s">
        <v>157</v>
      </c>
      <c r="D57" s="15" t="s">
        <v>320</v>
      </c>
      <c r="E57" s="15" t="s">
        <v>321</v>
      </c>
      <c r="F57" s="15" t="s">
        <v>15</v>
      </c>
      <c r="G57" s="15" t="s">
        <v>322</v>
      </c>
      <c r="H57" s="19">
        <v>40634</v>
      </c>
      <c r="I57" s="17">
        <f>DATE(YEAR(H57)+18,MONTH(H57),DAY(H57)-1)</f>
        <v>47208</v>
      </c>
      <c r="J57" s="4"/>
    </row>
    <row r="58" spans="1:10">
      <c r="A58" s="14" t="s">
        <v>323</v>
      </c>
      <c r="B58" s="15" t="s">
        <v>324</v>
      </c>
      <c r="C58" s="15" t="s">
        <v>157</v>
      </c>
      <c r="D58" s="15" t="s">
        <v>325</v>
      </c>
      <c r="E58" s="15" t="s">
        <v>326</v>
      </c>
      <c r="F58" s="15" t="s">
        <v>15</v>
      </c>
      <c r="G58" s="15" t="s">
        <v>327</v>
      </c>
      <c r="H58" s="19">
        <v>40634</v>
      </c>
      <c r="I58" s="17">
        <f>DATE(YEAR(H58)+18,MONTH(H58),DAY(H58)-1)</f>
        <v>47208</v>
      </c>
      <c r="J58" s="4"/>
    </row>
    <row r="59" spans="1:10">
      <c r="A59" s="14" t="s">
        <v>328</v>
      </c>
      <c r="B59" s="15" t="s">
        <v>329</v>
      </c>
      <c r="C59" s="15" t="s">
        <v>330</v>
      </c>
      <c r="D59" s="15" t="s">
        <v>331</v>
      </c>
      <c r="E59" s="15" t="s">
        <v>332</v>
      </c>
      <c r="F59" s="15" t="s">
        <v>15</v>
      </c>
      <c r="G59" s="15" t="s">
        <v>333</v>
      </c>
      <c r="H59" s="19">
        <v>40634</v>
      </c>
      <c r="I59" s="17">
        <f>DATE(YEAR(H59)+18,MONTH(H59),DAY(H59)-1)</f>
        <v>47208</v>
      </c>
      <c r="J59" s="4"/>
    </row>
    <row r="60" spans="1:10">
      <c r="A60" s="14" t="s">
        <v>334</v>
      </c>
      <c r="B60" s="15" t="s">
        <v>335</v>
      </c>
      <c r="C60" s="15" t="s">
        <v>336</v>
      </c>
      <c r="D60" s="15" t="s">
        <v>337</v>
      </c>
      <c r="E60" s="15" t="s">
        <v>338</v>
      </c>
      <c r="F60" s="15" t="s">
        <v>15</v>
      </c>
      <c r="G60" s="15" t="s">
        <v>339</v>
      </c>
      <c r="H60" s="16">
        <v>42767</v>
      </c>
      <c r="I60" s="17">
        <v>47149</v>
      </c>
      <c r="J60" s="4"/>
    </row>
    <row r="61" spans="1:10">
      <c r="A61" s="14" t="s">
        <v>340</v>
      </c>
      <c r="B61" s="15" t="s">
        <v>341</v>
      </c>
      <c r="C61" s="15" t="s">
        <v>342</v>
      </c>
      <c r="D61" s="15" t="s">
        <v>343</v>
      </c>
      <c r="E61" s="15" t="s">
        <v>344</v>
      </c>
      <c r="F61" s="15" t="s">
        <v>15</v>
      </c>
      <c r="G61" s="15" t="s">
        <v>345</v>
      </c>
      <c r="H61" s="16">
        <v>43678</v>
      </c>
      <c r="I61" s="17">
        <v>48060</v>
      </c>
    </row>
    <row r="62" spans="1:10">
      <c r="A62" s="14" t="s">
        <v>346</v>
      </c>
      <c r="B62" s="15" t="s">
        <v>347</v>
      </c>
      <c r="C62" s="15" t="s">
        <v>348</v>
      </c>
      <c r="D62" s="15" t="s">
        <v>349</v>
      </c>
      <c r="E62" s="15" t="s">
        <v>350</v>
      </c>
      <c r="F62" s="15" t="s">
        <v>15</v>
      </c>
      <c r="G62" s="15" t="s">
        <v>351</v>
      </c>
      <c r="H62" s="16">
        <v>43678</v>
      </c>
      <c r="I62" s="17">
        <v>48060</v>
      </c>
    </row>
    <row r="63" spans="1:10">
      <c r="A63" s="14" t="s">
        <v>352</v>
      </c>
      <c r="B63" s="15" t="s">
        <v>353</v>
      </c>
      <c r="C63" s="15" t="s">
        <v>354</v>
      </c>
      <c r="D63" s="15" t="s">
        <v>355</v>
      </c>
      <c r="E63" s="15" t="s">
        <v>356</v>
      </c>
      <c r="F63" s="15" t="s">
        <v>15</v>
      </c>
      <c r="G63" s="15" t="s">
        <v>357</v>
      </c>
      <c r="H63" s="16">
        <v>43952</v>
      </c>
      <c r="I63" s="17">
        <f t="shared" ref="I63:I75" si="1">DATE(YEAR(H63)+6,MONTH(H63),DAY(H63)-1)</f>
        <v>46142</v>
      </c>
    </row>
    <row r="64" spans="1:10">
      <c r="A64" s="14" t="s">
        <v>358</v>
      </c>
      <c r="B64" s="15" t="s">
        <v>359</v>
      </c>
      <c r="C64" s="15" t="s">
        <v>360</v>
      </c>
      <c r="D64" s="15" t="s">
        <v>361</v>
      </c>
      <c r="E64" s="15" t="s">
        <v>362</v>
      </c>
      <c r="F64" s="15" t="s">
        <v>15</v>
      </c>
      <c r="G64" s="15" t="s">
        <v>363</v>
      </c>
      <c r="H64" s="16">
        <v>44044</v>
      </c>
      <c r="I64" s="17">
        <f t="shared" si="1"/>
        <v>46234</v>
      </c>
    </row>
    <row r="65" spans="1:11">
      <c r="A65" s="14" t="s">
        <v>364</v>
      </c>
      <c r="B65" s="15" t="s">
        <v>365</v>
      </c>
      <c r="C65" s="15" t="s">
        <v>366</v>
      </c>
      <c r="D65" s="15" t="s">
        <v>367</v>
      </c>
      <c r="E65" s="15" t="s">
        <v>368</v>
      </c>
      <c r="F65" s="15" t="s">
        <v>15</v>
      </c>
      <c r="G65" s="15" t="s">
        <v>369</v>
      </c>
      <c r="H65" s="16">
        <v>44044</v>
      </c>
      <c r="I65" s="17">
        <f t="shared" si="1"/>
        <v>46234</v>
      </c>
    </row>
    <row r="66" spans="1:11">
      <c r="A66" s="38" t="s">
        <v>370</v>
      </c>
      <c r="B66" s="39" t="s">
        <v>371</v>
      </c>
      <c r="C66" s="39" t="s">
        <v>372</v>
      </c>
      <c r="D66" s="40" t="s">
        <v>373</v>
      </c>
      <c r="E66" s="39" t="s">
        <v>374</v>
      </c>
      <c r="F66" s="15" t="s">
        <v>15</v>
      </c>
      <c r="G66" s="41" t="s">
        <v>375</v>
      </c>
      <c r="H66" s="42">
        <v>44197</v>
      </c>
      <c r="I66" s="43">
        <f t="shared" si="1"/>
        <v>46387</v>
      </c>
    </row>
    <row r="67" spans="1:11">
      <c r="A67" s="38" t="s">
        <v>376</v>
      </c>
      <c r="B67" s="39" t="s">
        <v>377</v>
      </c>
      <c r="C67" s="39" t="s">
        <v>378</v>
      </c>
      <c r="D67" s="44" t="s">
        <v>379</v>
      </c>
      <c r="E67" s="39" t="s">
        <v>380</v>
      </c>
      <c r="F67" s="15" t="s">
        <v>15</v>
      </c>
      <c r="G67" s="41" t="s">
        <v>381</v>
      </c>
      <c r="H67" s="42">
        <v>44470</v>
      </c>
      <c r="I67" s="17">
        <f t="shared" si="1"/>
        <v>46660</v>
      </c>
    </row>
    <row r="68" spans="1:11">
      <c r="A68" s="29" t="s">
        <v>382</v>
      </c>
      <c r="B68" s="31" t="s">
        <v>383</v>
      </c>
      <c r="C68" s="15" t="s">
        <v>384</v>
      </c>
      <c r="D68" s="31" t="s">
        <v>385</v>
      </c>
      <c r="E68" s="15" t="s">
        <v>386</v>
      </c>
      <c r="F68" s="15" t="s">
        <v>15</v>
      </c>
      <c r="G68" s="32" t="s">
        <v>387</v>
      </c>
      <c r="H68" s="19" t="s">
        <v>388</v>
      </c>
      <c r="I68" s="43">
        <f t="shared" si="1"/>
        <v>46904</v>
      </c>
      <c r="J68" s="4"/>
    </row>
    <row r="69" spans="1:11">
      <c r="A69" s="14" t="s">
        <v>389</v>
      </c>
      <c r="B69" s="31" t="s">
        <v>390</v>
      </c>
      <c r="C69" s="15" t="s">
        <v>391</v>
      </c>
      <c r="D69" s="31" t="s">
        <v>392</v>
      </c>
      <c r="E69" s="15" t="s">
        <v>393</v>
      </c>
      <c r="F69" s="15" t="s">
        <v>15</v>
      </c>
      <c r="G69" s="31" t="s">
        <v>394</v>
      </c>
      <c r="H69" s="19">
        <v>44774</v>
      </c>
      <c r="I69" s="17">
        <f t="shared" si="1"/>
        <v>46965</v>
      </c>
      <c r="J69" s="4"/>
    </row>
    <row r="70" spans="1:11">
      <c r="A70" s="14" t="s">
        <v>395</v>
      </c>
      <c r="B70" s="31" t="s">
        <v>396</v>
      </c>
      <c r="C70" s="15" t="s">
        <v>397</v>
      </c>
      <c r="D70" s="31" t="s">
        <v>398</v>
      </c>
      <c r="E70" s="15" t="s">
        <v>399</v>
      </c>
      <c r="F70" s="15" t="s">
        <v>15</v>
      </c>
      <c r="G70" s="31" t="s">
        <v>400</v>
      </c>
      <c r="H70" s="19">
        <v>44835</v>
      </c>
      <c r="I70" s="43">
        <f t="shared" si="1"/>
        <v>47026</v>
      </c>
      <c r="J70" s="4"/>
    </row>
    <row r="71" spans="1:11">
      <c r="A71" s="14" t="s">
        <v>401</v>
      </c>
      <c r="B71" s="31" t="s">
        <v>402</v>
      </c>
      <c r="C71" s="15" t="s">
        <v>403</v>
      </c>
      <c r="D71" s="31" t="s">
        <v>404</v>
      </c>
      <c r="E71" s="20" t="s">
        <v>405</v>
      </c>
      <c r="F71" s="15" t="s">
        <v>15</v>
      </c>
      <c r="G71" s="32" t="s">
        <v>406</v>
      </c>
      <c r="H71" s="19">
        <v>44896</v>
      </c>
      <c r="I71" s="17">
        <f t="shared" si="1"/>
        <v>47087</v>
      </c>
      <c r="J71" s="4"/>
    </row>
    <row r="72" spans="1:11">
      <c r="A72" s="14" t="s">
        <v>407</v>
      </c>
      <c r="B72" s="45" t="s">
        <v>408</v>
      </c>
      <c r="C72" s="15" t="s">
        <v>214</v>
      </c>
      <c r="D72" s="46" t="s">
        <v>409</v>
      </c>
      <c r="E72" s="15" t="s">
        <v>410</v>
      </c>
      <c r="F72" s="15" t="s">
        <v>15</v>
      </c>
      <c r="G72" s="31" t="s">
        <v>411</v>
      </c>
      <c r="H72" s="19">
        <v>44958</v>
      </c>
      <c r="I72" s="17">
        <f t="shared" si="1"/>
        <v>47149</v>
      </c>
      <c r="J72" s="4"/>
    </row>
    <row r="73" spans="1:11">
      <c r="A73" s="14" t="s">
        <v>412</v>
      </c>
      <c r="B73" s="45" t="s">
        <v>413</v>
      </c>
      <c r="C73" s="15" t="s">
        <v>214</v>
      </c>
      <c r="D73" s="46" t="s">
        <v>414</v>
      </c>
      <c r="E73" s="15" t="s">
        <v>415</v>
      </c>
      <c r="F73" s="15" t="s">
        <v>15</v>
      </c>
      <c r="G73" s="31" t="s">
        <v>416</v>
      </c>
      <c r="H73" s="19">
        <v>44958</v>
      </c>
      <c r="I73" s="43">
        <f t="shared" si="1"/>
        <v>47149</v>
      </c>
      <c r="J73" s="4"/>
    </row>
    <row r="74" spans="1:11">
      <c r="A74" s="14" t="s">
        <v>417</v>
      </c>
      <c r="B74" s="45" t="s">
        <v>418</v>
      </c>
      <c r="C74" s="15" t="s">
        <v>419</v>
      </c>
      <c r="D74" s="46" t="s">
        <v>420</v>
      </c>
      <c r="E74" s="15" t="s">
        <v>421</v>
      </c>
      <c r="F74" s="15" t="s">
        <v>15</v>
      </c>
      <c r="G74" s="31" t="s">
        <v>422</v>
      </c>
      <c r="H74" s="19">
        <v>45017</v>
      </c>
      <c r="I74" s="17">
        <f t="shared" si="1"/>
        <v>47208</v>
      </c>
      <c r="J74" s="4"/>
    </row>
    <row r="75" spans="1:11">
      <c r="A75" s="47" t="s">
        <v>423</v>
      </c>
      <c r="B75" s="48" t="s">
        <v>424</v>
      </c>
      <c r="C75" s="49" t="s">
        <v>425</v>
      </c>
      <c r="D75" s="48" t="s">
        <v>426</v>
      </c>
      <c r="E75" s="49" t="s">
        <v>427</v>
      </c>
      <c r="F75" s="15" t="s">
        <v>15</v>
      </c>
      <c r="G75" s="48" t="s">
        <v>428</v>
      </c>
      <c r="H75" s="50">
        <v>45200</v>
      </c>
      <c r="I75" s="51">
        <f t="shared" si="1"/>
        <v>47391</v>
      </c>
      <c r="J75" s="4"/>
    </row>
    <row r="76" spans="1:11">
      <c r="A76" s="52" t="s">
        <v>429</v>
      </c>
      <c r="B76" s="24" t="s">
        <v>430</v>
      </c>
      <c r="C76" s="24" t="s">
        <v>431</v>
      </c>
      <c r="D76" s="24" t="s">
        <v>432</v>
      </c>
      <c r="E76" s="24" t="s">
        <v>433</v>
      </c>
      <c r="F76" s="15" t="s">
        <v>15</v>
      </c>
      <c r="G76" s="53" t="s">
        <v>434</v>
      </c>
      <c r="H76" s="26">
        <v>41061</v>
      </c>
      <c r="I76" s="26">
        <v>47634</v>
      </c>
      <c r="K76" s="54"/>
    </row>
    <row r="77" spans="1:11">
      <c r="A77" s="22" t="s">
        <v>435</v>
      </c>
      <c r="B77" s="24" t="s">
        <v>436</v>
      </c>
      <c r="C77" s="24" t="s">
        <v>437</v>
      </c>
      <c r="D77" s="24" t="s">
        <v>438</v>
      </c>
      <c r="E77" s="24" t="s">
        <v>439</v>
      </c>
      <c r="F77" s="15" t="s">
        <v>15</v>
      </c>
      <c r="G77" s="55" t="s">
        <v>440</v>
      </c>
      <c r="H77" s="26">
        <v>45505</v>
      </c>
      <c r="I77" s="26">
        <v>47695</v>
      </c>
    </row>
    <row r="78" spans="1:11">
      <c r="A78" s="22" t="s">
        <v>441</v>
      </c>
      <c r="B78" s="24" t="s">
        <v>442</v>
      </c>
      <c r="C78" s="24" t="s">
        <v>443</v>
      </c>
      <c r="D78" s="24" t="s">
        <v>444</v>
      </c>
      <c r="E78" s="24" t="s">
        <v>445</v>
      </c>
      <c r="F78" s="15" t="s">
        <v>15</v>
      </c>
      <c r="G78" s="24" t="s">
        <v>446</v>
      </c>
      <c r="H78" s="26">
        <v>45505</v>
      </c>
      <c r="I78" s="26">
        <v>47695</v>
      </c>
    </row>
    <row r="79" spans="1:11" ht="15.75" customHeight="1">
      <c r="A79" s="56" t="s">
        <v>447</v>
      </c>
      <c r="B79" s="57" t="s">
        <v>448</v>
      </c>
      <c r="C79" s="57" t="s">
        <v>83</v>
      </c>
      <c r="D79" s="58" t="s">
        <v>449</v>
      </c>
      <c r="E79" s="59" t="s">
        <v>450</v>
      </c>
      <c r="F79" s="49" t="s">
        <v>15</v>
      </c>
      <c r="G79" s="58" t="s">
        <v>451</v>
      </c>
      <c r="H79" s="60">
        <v>45870</v>
      </c>
      <c r="I79" s="60">
        <v>48060</v>
      </c>
    </row>
    <row r="80" spans="1:11">
      <c r="A80" s="52" t="s">
        <v>452</v>
      </c>
      <c r="B80" s="24" t="s">
        <v>453</v>
      </c>
      <c r="C80" s="24" t="s">
        <v>454</v>
      </c>
      <c r="D80" s="55" t="s">
        <v>455</v>
      </c>
      <c r="E80" s="61" t="s">
        <v>456</v>
      </c>
      <c r="F80" s="24" t="s">
        <v>15</v>
      </c>
      <c r="G80" s="55" t="s">
        <v>457</v>
      </c>
      <c r="H80" s="62">
        <v>45139</v>
      </c>
      <c r="I80" s="63">
        <f t="shared" ref="I80:I85" si="2">DATE(YEAR(H80)+6,MONTH(H80),DAY(H80)-1)</f>
        <v>47330</v>
      </c>
    </row>
    <row r="81" spans="1:10" ht="13.5" customHeight="1">
      <c r="A81" s="52" t="s">
        <v>458</v>
      </c>
      <c r="B81" s="55" t="s">
        <v>459</v>
      </c>
      <c r="C81" s="55" t="s">
        <v>460</v>
      </c>
      <c r="D81" s="55" t="s">
        <v>461</v>
      </c>
      <c r="E81" s="61" t="s">
        <v>462</v>
      </c>
      <c r="F81" s="24" t="s">
        <v>15</v>
      </c>
      <c r="G81" s="55" t="s">
        <v>463</v>
      </c>
      <c r="H81" s="62">
        <v>45992</v>
      </c>
      <c r="I81" s="63">
        <f t="shared" si="2"/>
        <v>48182</v>
      </c>
    </row>
    <row r="82" spans="1:10" ht="13.5" customHeight="1">
      <c r="A82" s="52" t="s">
        <v>464</v>
      </c>
      <c r="B82" s="55" t="s">
        <v>465</v>
      </c>
      <c r="C82" s="55" t="s">
        <v>466</v>
      </c>
      <c r="D82" s="55" t="s">
        <v>467</v>
      </c>
      <c r="E82" s="61" t="s">
        <v>468</v>
      </c>
      <c r="F82" s="24" t="s">
        <v>15</v>
      </c>
      <c r="G82" s="55" t="s">
        <v>469</v>
      </c>
      <c r="H82" s="62">
        <v>45992</v>
      </c>
      <c r="I82" s="63">
        <f t="shared" si="2"/>
        <v>48182</v>
      </c>
    </row>
    <row r="83" spans="1:10" ht="13.5" customHeight="1">
      <c r="A83" s="52" t="s">
        <v>470</v>
      </c>
      <c r="B83" s="55" t="s">
        <v>471</v>
      </c>
      <c r="C83" s="55" t="s">
        <v>472</v>
      </c>
      <c r="D83" s="55" t="s">
        <v>473</v>
      </c>
      <c r="E83" s="61" t="s">
        <v>474</v>
      </c>
      <c r="F83" s="24" t="s">
        <v>15</v>
      </c>
      <c r="G83" s="55" t="s">
        <v>475</v>
      </c>
      <c r="H83" s="62">
        <v>45992</v>
      </c>
      <c r="I83" s="63">
        <f t="shared" si="2"/>
        <v>48182</v>
      </c>
    </row>
    <row r="84" spans="1:10" ht="13.5" customHeight="1">
      <c r="A84" s="52" t="s">
        <v>476</v>
      </c>
      <c r="B84" s="55" t="s">
        <v>477</v>
      </c>
      <c r="C84" s="55" t="s">
        <v>478</v>
      </c>
      <c r="D84" s="55" t="s">
        <v>479</v>
      </c>
      <c r="E84" s="61" t="s">
        <v>480</v>
      </c>
      <c r="F84" s="24" t="s">
        <v>15</v>
      </c>
      <c r="G84" s="55" t="s">
        <v>481</v>
      </c>
      <c r="H84" s="62">
        <v>45992</v>
      </c>
      <c r="I84" s="63">
        <f t="shared" si="2"/>
        <v>48182</v>
      </c>
    </row>
    <row r="85" spans="1:10" ht="13.5" customHeight="1">
      <c r="A85" s="14" t="s">
        <v>482</v>
      </c>
      <c r="B85" s="15" t="s">
        <v>483</v>
      </c>
      <c r="C85" s="15" t="s">
        <v>242</v>
      </c>
      <c r="D85" s="15" t="s">
        <v>484</v>
      </c>
      <c r="E85" s="15" t="s">
        <v>485</v>
      </c>
      <c r="F85" s="15" t="s">
        <v>15</v>
      </c>
      <c r="G85" s="20" t="s">
        <v>486</v>
      </c>
      <c r="H85" s="62">
        <v>45992</v>
      </c>
      <c r="I85" s="63">
        <f t="shared" si="2"/>
        <v>48182</v>
      </c>
      <c r="J85" s="4"/>
    </row>
    <row r="86" spans="1:10" ht="13.5" customHeight="1">
      <c r="A86" s="52" t="s">
        <v>487</v>
      </c>
      <c r="B86" s="55" t="s">
        <v>488</v>
      </c>
      <c r="C86" s="55" t="s">
        <v>489</v>
      </c>
      <c r="D86" s="55" t="s">
        <v>490</v>
      </c>
      <c r="E86" s="61" t="s">
        <v>491</v>
      </c>
      <c r="F86" s="24" t="s">
        <v>15</v>
      </c>
      <c r="G86" s="55" t="s">
        <v>492</v>
      </c>
      <c r="H86" s="62">
        <v>46054</v>
      </c>
      <c r="I86" s="63">
        <f>DATE(YEAR(H86)+6,MONTH(H86),DAY(H86)-1)</f>
        <v>48244</v>
      </c>
    </row>
    <row r="87" spans="1:10" ht="13.5" customHeight="1">
      <c r="A87" s="52" t="s">
        <v>493</v>
      </c>
      <c r="B87" s="55" t="s">
        <v>494</v>
      </c>
      <c r="C87" s="55" t="s">
        <v>495</v>
      </c>
      <c r="D87" s="55" t="s">
        <v>496</v>
      </c>
      <c r="E87" s="61" t="s">
        <v>497</v>
      </c>
      <c r="F87" s="24" t="s">
        <v>15</v>
      </c>
      <c r="G87" s="55" t="s">
        <v>498</v>
      </c>
      <c r="H87" s="62">
        <v>46054</v>
      </c>
      <c r="I87" s="63">
        <v>48244</v>
      </c>
    </row>
    <row r="89" spans="1:10">
      <c r="B89" s="68" t="s">
        <v>499</v>
      </c>
      <c r="C89" s="66">
        <f>COUNTIF(B3:B87,"&lt;&gt;"&amp;"")</f>
        <v>85</v>
      </c>
    </row>
  </sheetData>
  <sheetProtection selectLockedCells="1" selectUnlockedCells="1"/>
  <autoFilter ref="A2:R89" xr:uid="{00000000-0001-0000-0300-000000000000}"/>
  <mergeCells count="1">
    <mergeCell ref="A1:I1"/>
  </mergeCells>
  <phoneticPr fontId="3"/>
  <pageMargins left="0.39370078740157483" right="0.39370078740157483" top="0.39370078740157483" bottom="0.39370078740157483" header="0.51181102362204722" footer="0.51181102362204722"/>
  <pageSetup paperSize="9" scale="48" firstPageNumber="0" orientation="landscape" horizontalDpi="300" verticalDpi="300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薬局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2026-01-16T01:51:11Z</dcterms:created>
  <dcterms:modified xsi:type="dcterms:W3CDTF">2026-01-16T01:52:33Z</dcterms:modified>
</cp:coreProperties>
</file>