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ns05101\060_福祉推進部_0150_障がい福祉課\■■■■■給付係＿振分\自立支援医療機関指定・１５条指定医指定一覧\指定自立支援医療機関一覧\ホームページ用加工\R7\"/>
    </mc:Choice>
  </mc:AlternateContent>
  <xr:revisionPtr revIDLastSave="0" documentId="13_ncr:1_{26D3809C-25B1-43A9-B8E0-0273B47B2729}" xr6:coauthVersionLast="47" xr6:coauthVersionMax="47" xr10:uidLastSave="{00000000-0000-0000-0000-000000000000}"/>
  <bookViews>
    <workbookView xWindow="-120" yWindow="-120" windowWidth="20730" windowHeight="11040" tabRatio="740" xr2:uid="{00000000-000D-0000-FFFF-FFFF00000000}"/>
  </bookViews>
  <sheets>
    <sheet name="訪問看護" sheetId="3" r:id="rId1"/>
  </sheets>
  <definedNames>
    <definedName name="_xlnm._FilterDatabase" localSheetId="0" hidden="1">訪問看護!$A$2:$H$13</definedName>
    <definedName name="_xlnm.Print_Area" localSheetId="0">訪問看護!$A$1:$H$15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3" l="1"/>
  <c r="H7" i="3"/>
  <c r="C17" i="3"/>
  <c r="H3" i="3" l="1"/>
  <c r="H4" i="3" l="1"/>
  <c r="H8" i="3" l="1"/>
  <c r="H5" i="3"/>
</calcChain>
</file>

<file path=xl/sharedStrings.xml><?xml version="1.0" encoding="utf-8"?>
<sst xmlns="http://schemas.openxmlformats.org/spreadsheetml/2006/main" count="82" uniqueCount="73">
  <si>
    <t>指定期限</t>
    <rPh sb="0" eb="2">
      <t>シテイ</t>
    </rPh>
    <rPh sb="2" eb="4">
      <t>キゲン</t>
    </rPh>
    <phoneticPr fontId="4"/>
  </si>
  <si>
    <t>在宅リハビリ看護ステーションつばさ</t>
  </si>
  <si>
    <t>指定年月日</t>
    <rPh sb="0" eb="2">
      <t>シテイ</t>
    </rPh>
    <rPh sb="2" eb="5">
      <t>ネンガッピ</t>
    </rPh>
    <phoneticPr fontId="4"/>
  </si>
  <si>
    <t>電話番号</t>
    <rPh sb="0" eb="2">
      <t>デンワ</t>
    </rPh>
    <rPh sb="2" eb="4">
      <t>バンゴウ</t>
    </rPh>
    <phoneticPr fontId="4"/>
  </si>
  <si>
    <t>医療機関
コード</t>
    <rPh sb="0" eb="2">
      <t>イリョウ</t>
    </rPh>
    <rPh sb="2" eb="4">
      <t>キカン</t>
    </rPh>
    <phoneticPr fontId="4"/>
  </si>
  <si>
    <t>郵便番号</t>
    <rPh sb="0" eb="4">
      <t>ユウビンバンゴウ</t>
    </rPh>
    <phoneticPr fontId="4"/>
  </si>
  <si>
    <t>990-2324</t>
  </si>
  <si>
    <t>0190117</t>
    <phoneticPr fontId="4"/>
  </si>
  <si>
    <t>山形市青田南６－１３西田ビル２階</t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</si>
  <si>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4"/>
  </si>
  <si>
    <t>医療機関名</t>
    <rPh sb="0" eb="2">
      <t>イリョウ</t>
    </rPh>
    <rPh sb="2" eb="4">
      <t>キカン</t>
    </rPh>
    <rPh sb="4" eb="5">
      <t>メイ</t>
    </rPh>
    <phoneticPr fontId="4"/>
  </si>
  <si>
    <t>所在地</t>
    <rPh sb="0" eb="3">
      <t>ショザイチ</t>
    </rPh>
    <phoneticPr fontId="4"/>
  </si>
  <si>
    <t>指定区分</t>
    <phoneticPr fontId="4"/>
  </si>
  <si>
    <t>023-627-7011</t>
  </si>
  <si>
    <t>セントケア訪問看護ステーション山形</t>
  </si>
  <si>
    <t>990-0031</t>
    <phoneticPr fontId="4"/>
  </si>
  <si>
    <t>山形市十日町３丁目６番４３号</t>
  </si>
  <si>
    <t>023-615-1014</t>
    <phoneticPr fontId="4"/>
  </si>
  <si>
    <t>育成医療・更生医療</t>
    <rPh sb="0" eb="2">
      <t>イクセイ</t>
    </rPh>
    <rPh sb="2" eb="4">
      <t>イリョウ</t>
    </rPh>
    <rPh sb="5" eb="9">
      <t>コウセイイリョウ</t>
    </rPh>
    <phoneticPr fontId="5"/>
  </si>
  <si>
    <t>0190182</t>
    <phoneticPr fontId="4"/>
  </si>
  <si>
    <t>訪問看護ステーション樫の木</t>
  </si>
  <si>
    <t>990-2483</t>
  </si>
  <si>
    <t>山形市上町四丁目６番24号</t>
  </si>
  <si>
    <t>023-644-3364</t>
  </si>
  <si>
    <t>更生医療</t>
  </si>
  <si>
    <t>0190133</t>
  </si>
  <si>
    <t>0190232</t>
    <phoneticPr fontId="4"/>
  </si>
  <si>
    <t>リハビリ特化型　訪問看護ステーション　菜の花</t>
    <rPh sb="8" eb="10">
      <t>ホウモン</t>
    </rPh>
    <rPh sb="10" eb="12">
      <t>カンゴ</t>
    </rPh>
    <rPh sb="19" eb="20">
      <t>ナ</t>
    </rPh>
    <rPh sb="21" eb="22">
      <t>ハナ</t>
    </rPh>
    <phoneticPr fontId="2"/>
  </si>
  <si>
    <t>990-0066</t>
  </si>
  <si>
    <t>山形市印役町四丁目５番２３号</t>
  </si>
  <si>
    <t>023-665-5590</t>
  </si>
  <si>
    <t>0190281</t>
    <phoneticPr fontId="4"/>
  </si>
  <si>
    <t>いちまる訪問看護ステーション</t>
    <rPh sb="4" eb="8">
      <t>ホウモンカンゴ</t>
    </rPh>
    <phoneticPr fontId="2"/>
  </si>
  <si>
    <t>990-2445</t>
    <phoneticPr fontId="4"/>
  </si>
  <si>
    <t>023-664-3166</t>
    <phoneticPr fontId="4"/>
  </si>
  <si>
    <t>萬屋薬局訪問看護ステーション松の実</t>
    <rPh sb="0" eb="8">
      <t>ヨロズヤヤッキョクホウモンカンゴ</t>
    </rPh>
    <rPh sb="14" eb="15">
      <t>マツ</t>
    </rPh>
    <rPh sb="16" eb="17">
      <t>ミ</t>
    </rPh>
    <phoneticPr fontId="2"/>
  </si>
  <si>
    <t>990-0042</t>
    <phoneticPr fontId="4"/>
  </si>
  <si>
    <t>山形市七日町一丁目２－３５</t>
    <rPh sb="3" eb="6">
      <t>ナノカマチ</t>
    </rPh>
    <rPh sb="6" eb="9">
      <t>イッチョウメ</t>
    </rPh>
    <phoneticPr fontId="4"/>
  </si>
  <si>
    <t>023-642-1889</t>
    <phoneticPr fontId="4"/>
  </si>
  <si>
    <t>0190349</t>
    <phoneticPr fontId="4"/>
  </si>
  <si>
    <t>0190372</t>
    <phoneticPr fontId="4"/>
  </si>
  <si>
    <t>ウィル訪問看護ステーション山形</t>
    <rPh sb="3" eb="5">
      <t>ほうもん</t>
    </rPh>
    <rPh sb="5" eb="7">
      <t>かんご</t>
    </rPh>
    <rPh sb="13" eb="15">
      <t>やまがた</t>
    </rPh>
    <phoneticPr fontId="1" type="Hiragana"/>
  </si>
  <si>
    <t>山形市成沢西1丁目10-2
パルティール成沢　103号室</t>
    <rPh sb="0" eb="3">
      <t>やまがたし</t>
    </rPh>
    <rPh sb="3" eb="5">
      <t>なりさわ</t>
    </rPh>
    <rPh sb="5" eb="6">
      <t>にし</t>
    </rPh>
    <rPh sb="7" eb="9">
      <t>ちょうめ</t>
    </rPh>
    <rPh sb="20" eb="22">
      <t>なりさわ</t>
    </rPh>
    <rPh sb="26" eb="27">
      <t>ごう</t>
    </rPh>
    <rPh sb="27" eb="28">
      <t>しつ</t>
    </rPh>
    <phoneticPr fontId="1" type="Hiragana"/>
  </si>
  <si>
    <t>Ｒ10.5.31</t>
  </si>
  <si>
    <t>Ｒ4.6.1</t>
    <phoneticPr fontId="4"/>
  </si>
  <si>
    <t>990-2339</t>
    <phoneticPr fontId="4"/>
  </si>
  <si>
    <t>023-666-8207</t>
    <phoneticPr fontId="4"/>
  </si>
  <si>
    <t>山形市若宮2丁目１４－２６</t>
    <rPh sb="0" eb="3">
      <t>ヤマガタシ</t>
    </rPh>
    <rPh sb="3" eb="5">
      <t>ワカミヤ</t>
    </rPh>
    <rPh sb="6" eb="8">
      <t>チョウメ</t>
    </rPh>
    <phoneticPr fontId="4"/>
  </si>
  <si>
    <t>アイノア訪問看護ステーション</t>
    <rPh sb="4" eb="8">
      <t>ほうもんかんご</t>
    </rPh>
    <phoneticPr fontId="1" type="Hiragana"/>
  </si>
  <si>
    <t>山形市南原町２－８－４７</t>
    <rPh sb="0" eb="2">
      <t>やまがた</t>
    </rPh>
    <rPh sb="2" eb="3">
      <t>し</t>
    </rPh>
    <rPh sb="3" eb="5">
      <t>みなみはら</t>
    </rPh>
    <rPh sb="5" eb="6">
      <t>まち</t>
    </rPh>
    <phoneticPr fontId="1" type="Hiragana"/>
  </si>
  <si>
    <t>990-2413</t>
    <phoneticPr fontId="4"/>
  </si>
  <si>
    <t>023-679-5855</t>
    <phoneticPr fontId="4"/>
  </si>
  <si>
    <t>訪問看護ステーションひまわり</t>
    <rPh sb="0" eb="4">
      <t>ほうもんかんご</t>
    </rPh>
    <phoneticPr fontId="1" type="Hiragana"/>
  </si>
  <si>
    <t>山形市七日町１－２－３６CROSS七日町５０４</t>
    <rPh sb="0" eb="3">
      <t>やまがたし</t>
    </rPh>
    <rPh sb="3" eb="6">
      <t>なのかまち</t>
    </rPh>
    <rPh sb="17" eb="20">
      <t>なのかまち</t>
    </rPh>
    <phoneticPr fontId="4" type="Hiragana"/>
  </si>
  <si>
    <t>023-616-6280</t>
    <phoneticPr fontId="4"/>
  </si>
  <si>
    <t>訪問看護ステーションライズ</t>
    <rPh sb="0" eb="4">
      <t>ほうもんかんご</t>
    </rPh>
    <phoneticPr fontId="1" type="Hiragana"/>
  </si>
  <si>
    <t>990-2316</t>
    <phoneticPr fontId="4"/>
  </si>
  <si>
    <t>山形市松原３００－５１</t>
    <rPh sb="0" eb="2">
      <t>ヤマガタ</t>
    </rPh>
    <rPh sb="2" eb="3">
      <t>シ</t>
    </rPh>
    <rPh sb="3" eb="5">
      <t>マツハラ</t>
    </rPh>
    <phoneticPr fontId="4"/>
  </si>
  <si>
    <t>023-666-8211</t>
    <phoneticPr fontId="4"/>
  </si>
  <si>
    <t>0190240</t>
    <phoneticPr fontId="4"/>
  </si>
  <si>
    <t>アウル訪問看護ステーション山形</t>
    <rPh sb="3" eb="7">
      <t>ほうもんかんご</t>
    </rPh>
    <rPh sb="13" eb="15">
      <t>やまがた</t>
    </rPh>
    <phoneticPr fontId="1" type="Hiragana"/>
  </si>
  <si>
    <t>山形市幸町１２－２５フローラtwo１０１</t>
    <rPh sb="0" eb="5">
      <t>やまがたしさいわいちょう</t>
    </rPh>
    <phoneticPr fontId="1" type="Hiragana"/>
  </si>
  <si>
    <t xml:space="preserve">990-0038 </t>
    <phoneticPr fontId="4"/>
  </si>
  <si>
    <t>育成医療・更生医療</t>
    <rPh sb="0" eb="4">
      <t>イクセイイリョウ</t>
    </rPh>
    <rPh sb="5" eb="9">
      <t>コウセイイリョウ</t>
    </rPh>
    <phoneticPr fontId="4"/>
  </si>
  <si>
    <t>0190422</t>
    <phoneticPr fontId="4"/>
  </si>
  <si>
    <t>070-3188-1831</t>
    <phoneticPr fontId="4"/>
  </si>
  <si>
    <t>0190356</t>
    <phoneticPr fontId="4"/>
  </si>
  <si>
    <t>0190406</t>
    <phoneticPr fontId="4"/>
  </si>
  <si>
    <t>指定件数</t>
    <rPh sb="0" eb="4">
      <t>シテイケンスウ</t>
    </rPh>
    <phoneticPr fontId="4"/>
  </si>
  <si>
    <t>ツクイ山形訪問看護ステーション</t>
    <rPh sb="3" eb="5">
      <t>ヤマガタ</t>
    </rPh>
    <rPh sb="5" eb="9">
      <t>ホウモンカンゴ</t>
    </rPh>
    <phoneticPr fontId="4"/>
  </si>
  <si>
    <t>990-0039</t>
    <phoneticPr fontId="4"/>
  </si>
  <si>
    <t>山形市香澄町３丁目１ー７　朝日生命ビル３階</t>
    <rPh sb="0" eb="3">
      <t>ヤマガタシ</t>
    </rPh>
    <rPh sb="3" eb="6">
      <t>カスミチョウ</t>
    </rPh>
    <rPh sb="7" eb="9">
      <t>チョウメ</t>
    </rPh>
    <rPh sb="13" eb="17">
      <t>アサヒセイメイ</t>
    </rPh>
    <rPh sb="20" eb="21">
      <t>カイ</t>
    </rPh>
    <phoneticPr fontId="4"/>
  </si>
  <si>
    <t>山形市指定自立支援医療機関（育成医療・更生医療）指定一覧【訪問看護】（R7.4.1現在）</t>
    <rPh sb="0" eb="3">
      <t>ヤマガタシ</t>
    </rPh>
    <rPh sb="29" eb="31">
      <t>ホウモン</t>
    </rPh>
    <rPh sb="31" eb="33">
      <t>カンゴ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</si>
</sst>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.2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</cellStyleXfs>
  <cellXfs count="34">
    <xf numFmtId="0" fontId="0" fillId="0" borderId="0" xfId="0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8" xfId="2" applyNumberFormat="1" applyFont="1" applyBorder="1" applyAlignment="1">
      <alignment horizontal="center" vertical="center"/>
    </xf>
    <xf numFmtId="49" fontId="0" fillId="0" borderId="7" xfId="2" applyNumberFormat="1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righ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0" fillId="0" borderId="2" xfId="0" applyNumberFormat="1" applyFont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1" xfId="2" applyNumberFormat="1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>
      <alignment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tabSelected="1" view="pageBreakPreview" zoomScaleNormal="75" zoomScaleSheetLayoutView="100" workbookViewId="0">
      <selection activeCell="D10" sqref="D10"/>
    </sheetView>
  </sheetViews>
  <sheetFormatPr defaultRowHeight="13.5" x14ac:dyDescent="0.15"/>
  <cols>
    <col min="1" max="1" width="9.25" style="32" customWidth="1"/>
    <col min="2" max="2" width="41.125" style="2" bestFit="1" customWidth="1"/>
    <col min="3" max="3" width="10" style="2" bestFit="1" customWidth="1"/>
    <col min="4" max="4" width="45.75" style="2" customWidth="1"/>
    <col min="5" max="5" width="14.5" style="2" bestFit="1" customWidth="1"/>
    <col min="6" max="6" width="18.625" style="31" bestFit="1" customWidth="1"/>
    <col min="7" max="7" width="11.25" style="33" bestFit="1" customWidth="1"/>
    <col min="8" max="8" width="9.75" style="2" bestFit="1" customWidth="1"/>
    <col min="9" max="16384" width="9" style="2"/>
  </cols>
  <sheetData>
    <row r="1" spans="1:8" ht="25.5" customHeight="1" x14ac:dyDescent="0.15">
      <c r="A1" s="28" t="s">
        <v>72</v>
      </c>
      <c r="B1" s="29"/>
      <c r="C1" s="29"/>
      <c r="D1" s="29"/>
      <c r="E1" s="29"/>
      <c r="F1" s="29"/>
      <c r="G1" s="29"/>
      <c r="H1" s="30"/>
    </row>
    <row r="2" spans="1:8" s="31" customFormat="1" ht="27" x14ac:dyDescent="0.15">
      <c r="A2" s="14" t="s">
        <v>4</v>
      </c>
      <c r="B2" s="10" t="s">
        <v>10</v>
      </c>
      <c r="C2" s="10" t="s">
        <v>5</v>
      </c>
      <c r="D2" s="10" t="s">
        <v>11</v>
      </c>
      <c r="E2" s="10" t="s">
        <v>3</v>
      </c>
      <c r="F2" s="10" t="s">
        <v>12</v>
      </c>
      <c r="G2" s="15" t="s">
        <v>2</v>
      </c>
      <c r="H2" s="10" t="s">
        <v>0</v>
      </c>
    </row>
    <row r="3" spans="1:8" x14ac:dyDescent="0.15">
      <c r="A3" s="16" t="s">
        <v>7</v>
      </c>
      <c r="B3" s="17" t="s">
        <v>1</v>
      </c>
      <c r="C3" s="14" t="s">
        <v>6</v>
      </c>
      <c r="D3" s="17" t="s">
        <v>8</v>
      </c>
      <c r="E3" s="17" t="s">
        <v>13</v>
      </c>
      <c r="F3" s="6" t="s">
        <v>9</v>
      </c>
      <c r="G3" s="18">
        <v>40330</v>
      </c>
      <c r="H3" s="15">
        <f>DATE(YEAR(G3)+18,MONTH(G3),DAY(G3)-1)</f>
        <v>46904</v>
      </c>
    </row>
    <row r="4" spans="1:8" x14ac:dyDescent="0.15">
      <c r="A4" s="16" t="s">
        <v>25</v>
      </c>
      <c r="B4" s="1" t="s">
        <v>20</v>
      </c>
      <c r="C4" s="10" t="s">
        <v>21</v>
      </c>
      <c r="D4" s="1" t="s">
        <v>22</v>
      </c>
      <c r="E4" s="1" t="s">
        <v>23</v>
      </c>
      <c r="F4" s="6" t="s">
        <v>24</v>
      </c>
      <c r="G4" s="18">
        <v>42217</v>
      </c>
      <c r="H4" s="15">
        <f>DATE(YEAR(G4)+12,MONTH(G4),DAY(G4)-1)</f>
        <v>46599</v>
      </c>
    </row>
    <row r="5" spans="1:8" x14ac:dyDescent="0.15">
      <c r="A5" s="16" t="s">
        <v>19</v>
      </c>
      <c r="B5" s="3" t="s">
        <v>14</v>
      </c>
      <c r="C5" s="4" t="s">
        <v>15</v>
      </c>
      <c r="D5" s="5" t="s">
        <v>16</v>
      </c>
      <c r="E5" s="5" t="s">
        <v>17</v>
      </c>
      <c r="F5" s="10" t="s">
        <v>18</v>
      </c>
      <c r="G5" s="7">
        <v>41791</v>
      </c>
      <c r="H5" s="15">
        <f>DATE(YEAR(G5)+12,MONTH(G5),DAY(G5)-1)</f>
        <v>46173</v>
      </c>
    </row>
    <row r="6" spans="1:8" x14ac:dyDescent="0.15">
      <c r="A6" s="16" t="s">
        <v>26</v>
      </c>
      <c r="B6" s="3" t="s">
        <v>27</v>
      </c>
      <c r="C6" s="4" t="s">
        <v>28</v>
      </c>
      <c r="D6" s="5" t="s">
        <v>29</v>
      </c>
      <c r="E6" s="5" t="s">
        <v>30</v>
      </c>
      <c r="F6" s="10" t="s">
        <v>18</v>
      </c>
      <c r="G6" s="7">
        <v>43252</v>
      </c>
      <c r="H6" s="15">
        <v>47634</v>
      </c>
    </row>
    <row r="7" spans="1:8" x14ac:dyDescent="0.15">
      <c r="A7" s="16" t="s">
        <v>31</v>
      </c>
      <c r="B7" s="3" t="s">
        <v>32</v>
      </c>
      <c r="C7" s="4" t="s">
        <v>33</v>
      </c>
      <c r="D7" s="5" t="s">
        <v>47</v>
      </c>
      <c r="E7" s="5" t="s">
        <v>34</v>
      </c>
      <c r="F7" s="6" t="s">
        <v>9</v>
      </c>
      <c r="G7" s="7">
        <v>43586</v>
      </c>
      <c r="H7" s="15">
        <f>DATE(YEAR(G7)+6,MONTH(G7),DAY(G7)-1)</f>
        <v>45777</v>
      </c>
    </row>
    <row r="8" spans="1:8" x14ac:dyDescent="0.15">
      <c r="A8" s="16" t="s">
        <v>39</v>
      </c>
      <c r="B8" s="3" t="s">
        <v>35</v>
      </c>
      <c r="C8" s="4" t="s">
        <v>36</v>
      </c>
      <c r="D8" s="5" t="s">
        <v>37</v>
      </c>
      <c r="E8" s="5" t="s">
        <v>38</v>
      </c>
      <c r="F8" s="6" t="s">
        <v>9</v>
      </c>
      <c r="G8" s="7">
        <v>44044</v>
      </c>
      <c r="H8" s="15">
        <f>DATE(YEAR(G8)+6,MONTH(G8),DAY(G8)-1)</f>
        <v>46234</v>
      </c>
    </row>
    <row r="9" spans="1:8" ht="14.25" customHeight="1" x14ac:dyDescent="0.15">
      <c r="A9" s="16" t="s">
        <v>40</v>
      </c>
      <c r="B9" s="3" t="s">
        <v>41</v>
      </c>
      <c r="C9" s="4" t="s">
        <v>45</v>
      </c>
      <c r="D9" s="5" t="s">
        <v>42</v>
      </c>
      <c r="E9" s="5" t="s">
        <v>46</v>
      </c>
      <c r="F9" s="6" t="s">
        <v>9</v>
      </c>
      <c r="G9" s="7" t="s">
        <v>44</v>
      </c>
      <c r="H9" s="15" t="s">
        <v>43</v>
      </c>
    </row>
    <row r="10" spans="1:8" ht="14.25" customHeight="1" x14ac:dyDescent="0.15">
      <c r="A10" s="16" t="s">
        <v>67</v>
      </c>
      <c r="B10" s="3" t="s">
        <v>48</v>
      </c>
      <c r="C10" s="9" t="s">
        <v>50</v>
      </c>
      <c r="D10" s="8" t="s">
        <v>49</v>
      </c>
      <c r="E10" s="5" t="s">
        <v>51</v>
      </c>
      <c r="F10" s="6" t="s">
        <v>9</v>
      </c>
      <c r="G10" s="7">
        <v>44958</v>
      </c>
      <c r="H10" s="15">
        <v>47149</v>
      </c>
    </row>
    <row r="11" spans="1:8" ht="14.25" customHeight="1" x14ac:dyDescent="0.15">
      <c r="A11" s="12" t="s">
        <v>66</v>
      </c>
      <c r="B11" s="3" t="s">
        <v>52</v>
      </c>
      <c r="C11" s="10" t="s">
        <v>36</v>
      </c>
      <c r="D11" s="19" t="s">
        <v>53</v>
      </c>
      <c r="E11" s="5" t="s">
        <v>54</v>
      </c>
      <c r="F11" s="6" t="s">
        <v>9</v>
      </c>
      <c r="G11" s="7">
        <v>45017</v>
      </c>
      <c r="H11" s="15">
        <v>47208</v>
      </c>
    </row>
    <row r="12" spans="1:8" ht="14.25" customHeight="1" x14ac:dyDescent="0.15">
      <c r="A12" s="11" t="s">
        <v>59</v>
      </c>
      <c r="B12" s="3" t="s">
        <v>55</v>
      </c>
      <c r="C12" s="10" t="s">
        <v>56</v>
      </c>
      <c r="D12" s="19" t="s">
        <v>57</v>
      </c>
      <c r="E12" s="5" t="s">
        <v>58</v>
      </c>
      <c r="F12" s="6" t="s">
        <v>9</v>
      </c>
      <c r="G12" s="7">
        <v>45078</v>
      </c>
      <c r="H12" s="15">
        <v>47269</v>
      </c>
    </row>
    <row r="13" spans="1:8" ht="14.25" customHeight="1" x14ac:dyDescent="0.15">
      <c r="A13" s="11" t="s">
        <v>64</v>
      </c>
      <c r="B13" s="20" t="s">
        <v>60</v>
      </c>
      <c r="C13" s="21" t="s">
        <v>62</v>
      </c>
      <c r="D13" s="22" t="s">
        <v>61</v>
      </c>
      <c r="E13" s="23" t="s">
        <v>65</v>
      </c>
      <c r="F13" s="24" t="s">
        <v>63</v>
      </c>
      <c r="G13" s="25">
        <v>45261</v>
      </c>
      <c r="H13" s="26">
        <v>47452</v>
      </c>
    </row>
    <row r="14" spans="1:8" ht="14.25" customHeight="1" x14ac:dyDescent="0.15">
      <c r="A14" s="27"/>
      <c r="B14" s="3" t="s">
        <v>69</v>
      </c>
      <c r="C14" s="10" t="s">
        <v>70</v>
      </c>
      <c r="D14" s="19" t="s">
        <v>71</v>
      </c>
      <c r="E14" s="5"/>
      <c r="F14" s="6" t="s">
        <v>63</v>
      </c>
      <c r="G14" s="7">
        <v>45748</v>
      </c>
      <c r="H14" s="15">
        <f>DATE(YEAR(G14)+6,MONTH(G14),DAY(G14)-1)</f>
        <v>47938</v>
      </c>
    </row>
    <row r="17" spans="2:3" x14ac:dyDescent="0.15">
      <c r="B17" s="13" t="s">
        <v>68</v>
      </c>
      <c r="C17" s="2">
        <f>COUNTIF(B3:B15,"&lt;&gt;"&amp;"")</f>
        <v>12</v>
      </c>
    </row>
    <row r="18" spans="2:3" x14ac:dyDescent="0.15">
      <c r="B18" s="13"/>
    </row>
  </sheetData>
  <autoFilter ref="A2:H13" xr:uid="{00000000-0009-0000-0000-000002000000}"/>
  <mergeCells count="1">
    <mergeCell ref="A1:H1"/>
  </mergeCells>
  <phoneticPr fontId="4"/>
  <pageMargins left="0.78700000000000003" right="0.78700000000000003" top="0.98399999999999999" bottom="0.98399999999999999" header="0.51200000000000001" footer="0.51200000000000001"/>
  <pageSetup paperSize="9" scale="6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訪問看護</vt:lpstr>
      <vt:lpstr>訪問看護!Print_Area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kanrisha</cp:lastModifiedBy>
  <cp:lastPrinted>2025-02-04T02:54:07Z</cp:lastPrinted>
  <dcterms:created xsi:type="dcterms:W3CDTF">2007-01-09T11:29:57Z</dcterms:created>
  <dcterms:modified xsi:type="dcterms:W3CDTF">2025-04-02T05:23:39Z</dcterms:modified>
</cp:coreProperties>
</file>