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ns05101\060_福祉推進部_0150_障がい福祉課\■■■■■給付係＿振分\自立支援医療機関指定・１５条指定医指定一覧\指定自立支援医療機関一覧\ホームページ用加工\R7\"/>
    </mc:Choice>
  </mc:AlternateContent>
  <xr:revisionPtr revIDLastSave="0" documentId="13_ncr:1_{C8FC3EBB-2F9B-4FD8-9414-C9767E21853D}" xr6:coauthVersionLast="47" xr6:coauthVersionMax="47" xr10:uidLastSave="{00000000-0000-0000-0000-000000000000}"/>
  <bookViews>
    <workbookView xWindow="-120" yWindow="-120" windowWidth="20730" windowHeight="11040" tabRatio="740" xr2:uid="{00000000-000D-0000-FFFF-FFFF00000000}"/>
  </bookViews>
  <sheets>
    <sheet name="病院・診療所" sheetId="1" r:id="rId1"/>
  </sheets>
  <definedNames>
    <definedName name="_xlnm._FilterDatabase" localSheetId="0" hidden="1">病院・診療所!$A$2:$J$47</definedName>
    <definedName name="_xlnm.Print_Area" localSheetId="0">病院・診療所!$A$1:$J$47</definedName>
    <definedName name="_xlnm.Print_Titles" localSheetId="0">病院・診療所!$2:$2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J7" i="1"/>
  <c r="J32" i="1"/>
  <c r="J10" i="1"/>
  <c r="J11" i="1"/>
  <c r="J34" i="1"/>
  <c r="J14" i="1" l="1"/>
  <c r="J25" i="1"/>
  <c r="J8" i="1"/>
  <c r="J6" i="1"/>
  <c r="J5" i="1"/>
  <c r="J43" i="1"/>
  <c r="J41" i="1"/>
  <c r="J40" i="1"/>
  <c r="J39" i="1"/>
  <c r="J38" i="1"/>
  <c r="J33" i="1"/>
  <c r="J30" i="1"/>
  <c r="J23" i="1"/>
  <c r="J22" i="1"/>
  <c r="J21" i="1"/>
  <c r="J20" i="1"/>
  <c r="J19" i="1"/>
  <c r="J18" i="1"/>
  <c r="J17" i="1"/>
  <c r="J15" i="1"/>
  <c r="J3" i="1"/>
  <c r="J13" i="1"/>
  <c r="J26" i="1" l="1"/>
  <c r="J28" i="1" l="1"/>
  <c r="J36" i="1" l="1"/>
  <c r="J12" i="1" l="1"/>
  <c r="J44" i="1" l="1"/>
  <c r="J29" i="1"/>
  <c r="J9" i="1"/>
</calcChain>
</file>

<file path=xl/sharedStrings.xml><?xml version="1.0" encoding="utf-8"?>
<sst xmlns="http://schemas.openxmlformats.org/spreadsheetml/2006/main" count="343" uniqueCount="167">
  <si>
    <t>公立学校共済組合東北中央病院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トウホク</t>
    </rPh>
    <rPh sb="10" eb="12">
      <t>チュウオウ</t>
    </rPh>
    <rPh sb="12" eb="14">
      <t>ビョウイン</t>
    </rPh>
    <phoneticPr fontId="3"/>
  </si>
  <si>
    <t>指定期限</t>
    <rPh sb="0" eb="2">
      <t>シテイ</t>
    </rPh>
    <rPh sb="2" eb="4">
      <t>キゲン</t>
    </rPh>
    <phoneticPr fontId="3"/>
  </si>
  <si>
    <t>0113656</t>
    <phoneticPr fontId="3"/>
  </si>
  <si>
    <t>社会福祉法人恩賜財団済生会山形済生病院</t>
    <phoneticPr fontId="3"/>
  </si>
  <si>
    <t>0114332</t>
    <phoneticPr fontId="3"/>
  </si>
  <si>
    <t>0132264</t>
    <phoneticPr fontId="3"/>
  </si>
  <si>
    <t>0131647</t>
    <phoneticPr fontId="3"/>
  </si>
  <si>
    <t>0111239</t>
    <phoneticPr fontId="3"/>
  </si>
  <si>
    <t>腎移植</t>
    <phoneticPr fontId="3"/>
  </si>
  <si>
    <t>0116006</t>
    <phoneticPr fontId="3"/>
  </si>
  <si>
    <t>指定年月日</t>
    <rPh sb="0" eb="2">
      <t>シテイ</t>
    </rPh>
    <rPh sb="2" eb="5">
      <t>ネンガッピ</t>
    </rPh>
    <phoneticPr fontId="3"/>
  </si>
  <si>
    <t>笹川　五十次</t>
    <rPh sb="0" eb="2">
      <t>ササガワ</t>
    </rPh>
    <rPh sb="3" eb="5">
      <t>ゴジュウ</t>
    </rPh>
    <rPh sb="5" eb="6">
      <t>ジ</t>
    </rPh>
    <phoneticPr fontId="3"/>
  </si>
  <si>
    <t>後藤　安史</t>
    <rPh sb="0" eb="2">
      <t>ゴトウ</t>
    </rPh>
    <rPh sb="3" eb="5">
      <t>ヤスシ</t>
    </rPh>
    <phoneticPr fontId="3"/>
  </si>
  <si>
    <t>山形市和合町３丁目２番５号</t>
    <rPh sb="7" eb="9">
      <t>チョウメ</t>
    </rPh>
    <rPh sb="10" eb="11">
      <t>バン</t>
    </rPh>
    <rPh sb="12" eb="13">
      <t>ゴウ</t>
    </rPh>
    <phoneticPr fontId="3"/>
  </si>
  <si>
    <t>山形市飯田西二丁目２番２号</t>
    <rPh sb="6" eb="9">
      <t>ニチョウメ</t>
    </rPh>
    <rPh sb="10" eb="11">
      <t>バン</t>
    </rPh>
    <rPh sb="12" eb="13">
      <t>ゴウ</t>
    </rPh>
    <phoneticPr fontId="3"/>
  </si>
  <si>
    <t>山形市沖町７９番１</t>
    <rPh sb="7" eb="8">
      <t>バン</t>
    </rPh>
    <phoneticPr fontId="3"/>
  </si>
  <si>
    <t>口腔</t>
  </si>
  <si>
    <t>高木　理彰</t>
    <rPh sb="0" eb="2">
      <t>タカギ</t>
    </rPh>
    <rPh sb="3" eb="4">
      <t>リ</t>
    </rPh>
    <rPh sb="4" eb="5">
      <t>アキラ</t>
    </rPh>
    <phoneticPr fontId="3"/>
  </si>
  <si>
    <t>990-8510</t>
  </si>
  <si>
    <t>アルファ矯正歯科</t>
  </si>
  <si>
    <t>大沼　郁子</t>
  </si>
  <si>
    <t>横田　雅司</t>
    <rPh sb="0" eb="2">
      <t>ヨコタ</t>
    </rPh>
    <rPh sb="3" eb="5">
      <t>マサシ</t>
    </rPh>
    <phoneticPr fontId="3"/>
  </si>
  <si>
    <t>出川　紀行</t>
    <rPh sb="0" eb="2">
      <t>デガワ</t>
    </rPh>
    <rPh sb="3" eb="5">
      <t>ノリユキ</t>
    </rPh>
    <phoneticPr fontId="3"/>
  </si>
  <si>
    <t>腎移植</t>
  </si>
  <si>
    <t>遠藤  隆一</t>
    <rPh sb="4" eb="5">
      <t>リュウ</t>
    </rPh>
    <phoneticPr fontId="3"/>
  </si>
  <si>
    <t>山形市大字青柳１８００番地</t>
    <rPh sb="3" eb="5">
      <t>オオアザ</t>
    </rPh>
    <rPh sb="11" eb="13">
      <t>バンチ</t>
    </rPh>
    <phoneticPr fontId="3"/>
  </si>
  <si>
    <t>椿野　巧</t>
  </si>
  <si>
    <t>飯澤　肇</t>
  </si>
  <si>
    <t>小林　真司</t>
    <rPh sb="0" eb="2">
      <t>コバヤシ</t>
    </rPh>
    <rPh sb="3" eb="5">
      <t>シンジ</t>
    </rPh>
    <phoneticPr fontId="3"/>
  </si>
  <si>
    <t>担当医師
（歯科医師）</t>
    <rPh sb="0" eb="2">
      <t>タントウ</t>
    </rPh>
    <rPh sb="2" eb="4">
      <t>イシ</t>
    </rPh>
    <rPh sb="6" eb="8">
      <t>シカ</t>
    </rPh>
    <rPh sb="8" eb="10">
      <t>イシ</t>
    </rPh>
    <phoneticPr fontId="3"/>
  </si>
  <si>
    <t>本町矢吹クリニック</t>
  </si>
  <si>
    <t>990-0043</t>
  </si>
  <si>
    <t>工藤　健一</t>
    <rPh sb="0" eb="2">
      <t>クドウ</t>
    </rPh>
    <rPh sb="3" eb="5">
      <t>ケンイチ</t>
    </rPh>
    <phoneticPr fontId="3"/>
  </si>
  <si>
    <t>髙橋　俊之</t>
    <rPh sb="0" eb="1">
      <t>タカ</t>
    </rPh>
    <rPh sb="1" eb="2">
      <t>ハシ</t>
    </rPh>
    <rPh sb="3" eb="5">
      <t>トシユキ</t>
    </rPh>
    <phoneticPr fontId="3"/>
  </si>
  <si>
    <t>電話番号</t>
    <rPh sb="0" eb="2">
      <t>デンワ</t>
    </rPh>
    <rPh sb="2" eb="4">
      <t>バンゴウ</t>
    </rPh>
    <phoneticPr fontId="3"/>
  </si>
  <si>
    <t>須藤　直行</t>
  </si>
  <si>
    <t>医療機関
コード</t>
    <rPh sb="0" eb="2">
      <t>イリョウ</t>
    </rPh>
    <rPh sb="2" eb="4">
      <t>キカン</t>
    </rPh>
    <phoneticPr fontId="3"/>
  </si>
  <si>
    <t>至誠堂総合病院</t>
    <rPh sb="0" eb="3">
      <t>シセイドウ</t>
    </rPh>
    <rPh sb="3" eb="5">
      <t>ソウゴウ</t>
    </rPh>
    <rPh sb="5" eb="7">
      <t>ビョウイン</t>
    </rPh>
    <phoneticPr fontId="3"/>
  </si>
  <si>
    <t>ごとう歯科・矯正歯科クリニック</t>
    <rPh sb="3" eb="5">
      <t>シカ</t>
    </rPh>
    <rPh sb="6" eb="8">
      <t>キョウセイ</t>
    </rPh>
    <rPh sb="8" eb="10">
      <t>シカ</t>
    </rPh>
    <phoneticPr fontId="3"/>
  </si>
  <si>
    <t>横田耳鼻咽喉科医院</t>
    <rPh sb="0" eb="2">
      <t>ヨコタ</t>
    </rPh>
    <rPh sb="2" eb="4">
      <t>ジビ</t>
    </rPh>
    <rPh sb="4" eb="6">
      <t>インコウ</t>
    </rPh>
    <rPh sb="6" eb="7">
      <t>カ</t>
    </rPh>
    <rPh sb="7" eb="9">
      <t>イイン</t>
    </rPh>
    <phoneticPr fontId="3"/>
  </si>
  <si>
    <t>郵便番号</t>
    <rPh sb="0" eb="4">
      <t>ユウビンバンゴウ</t>
    </rPh>
    <phoneticPr fontId="3"/>
  </si>
  <si>
    <t>山形市桜町７－４４</t>
  </si>
  <si>
    <t>山形市東原町一丁目１２番２６号</t>
  </si>
  <si>
    <t>山形市清住町二丁目３番５１号</t>
  </si>
  <si>
    <t>山形市嶋北四丁目５番５号</t>
  </si>
  <si>
    <t>山形市南四番町３－６</t>
  </si>
  <si>
    <t>山形市桜田東２丁目１０－４０</t>
  </si>
  <si>
    <t>山形市七日町一丁目４番５９号</t>
  </si>
  <si>
    <t>山形市香澄町２－９－１９</t>
  </si>
  <si>
    <t>山形市成沢西一丁目５－２９</t>
  </si>
  <si>
    <t>山形市七日町一丁目３番２６号</t>
    <rPh sb="10" eb="11">
      <t>バン</t>
    </rPh>
    <rPh sb="13" eb="14">
      <t>ゴウ</t>
    </rPh>
    <phoneticPr fontId="3"/>
  </si>
  <si>
    <t>山形市香澄町三丁目１－７</t>
  </si>
  <si>
    <t>医療法人社団小白川至誠堂病院</t>
    <rPh sb="0" eb="2">
      <t>イリョウ</t>
    </rPh>
    <rPh sb="2" eb="4">
      <t>ホウジン</t>
    </rPh>
    <rPh sb="4" eb="6">
      <t>シャダン</t>
    </rPh>
    <rPh sb="6" eb="7">
      <t>コ</t>
    </rPh>
    <rPh sb="7" eb="9">
      <t>シラカワ</t>
    </rPh>
    <rPh sb="9" eb="10">
      <t>イタル</t>
    </rPh>
    <rPh sb="10" eb="11">
      <t>マコト</t>
    </rPh>
    <rPh sb="11" eb="12">
      <t>ドウ</t>
    </rPh>
    <rPh sb="12" eb="14">
      <t>ビョウイン</t>
    </rPh>
    <phoneticPr fontId="3"/>
  </si>
  <si>
    <t>※指定更新は６年ごと</t>
    <rPh sb="1" eb="3">
      <t>シテイ</t>
    </rPh>
    <rPh sb="3" eb="5">
      <t>コウシン</t>
    </rPh>
    <rPh sb="7" eb="8">
      <t>ネン</t>
    </rPh>
    <phoneticPr fontId="3"/>
  </si>
  <si>
    <t>医療機関名</t>
    <rPh sb="0" eb="2">
      <t>イリョウ</t>
    </rPh>
    <rPh sb="2" eb="4">
      <t>キカン</t>
    </rPh>
    <rPh sb="4" eb="5">
      <t>メイ</t>
    </rPh>
    <phoneticPr fontId="3"/>
  </si>
  <si>
    <t>所在地</t>
    <rPh sb="0" eb="3">
      <t>ショザイチ</t>
    </rPh>
    <phoneticPr fontId="3"/>
  </si>
  <si>
    <t>眼科</t>
    <rPh sb="0" eb="2">
      <t>ガンカ</t>
    </rPh>
    <phoneticPr fontId="3"/>
  </si>
  <si>
    <t>整形外科</t>
    <rPh sb="0" eb="2">
      <t>セイケイ</t>
    </rPh>
    <rPh sb="2" eb="4">
      <t>ゲカ</t>
    </rPh>
    <phoneticPr fontId="3"/>
  </si>
  <si>
    <t>耳鼻咽喉科</t>
    <rPh sb="0" eb="2">
      <t>ジビ</t>
    </rPh>
    <rPh sb="2" eb="4">
      <t>インコウ</t>
    </rPh>
    <rPh sb="4" eb="5">
      <t>カ</t>
    </rPh>
    <phoneticPr fontId="3"/>
  </si>
  <si>
    <t>心臓脈管外科</t>
    <rPh sb="0" eb="2">
      <t>シンゾウ</t>
    </rPh>
    <rPh sb="2" eb="3">
      <t>ミャク</t>
    </rPh>
    <rPh sb="3" eb="4">
      <t>カン</t>
    </rPh>
    <rPh sb="4" eb="6">
      <t>ゲカ</t>
    </rPh>
    <phoneticPr fontId="3"/>
  </si>
  <si>
    <t>口腔</t>
    <rPh sb="0" eb="2">
      <t>コウクウ</t>
    </rPh>
    <phoneticPr fontId="3"/>
  </si>
  <si>
    <t>免疫</t>
    <rPh sb="0" eb="2">
      <t>メンエキ</t>
    </rPh>
    <phoneticPr fontId="3"/>
  </si>
  <si>
    <t>山形県立中央病院</t>
    <rPh sb="0" eb="4">
      <t>ヤマガタケンリツ</t>
    </rPh>
    <rPh sb="4" eb="6">
      <t>チュウオウ</t>
    </rPh>
    <rPh sb="6" eb="8">
      <t>ビョウイン</t>
    </rPh>
    <phoneticPr fontId="3"/>
  </si>
  <si>
    <t>形成外科</t>
    <rPh sb="0" eb="2">
      <t>ケイセイ</t>
    </rPh>
    <rPh sb="2" eb="4">
      <t>ゲカ</t>
    </rPh>
    <phoneticPr fontId="3"/>
  </si>
  <si>
    <t>腎臓</t>
    <rPh sb="0" eb="2">
      <t>ジンゾウ</t>
    </rPh>
    <phoneticPr fontId="3"/>
  </si>
  <si>
    <t>小腸</t>
    <rPh sb="0" eb="2">
      <t>ショウチョウ</t>
    </rPh>
    <phoneticPr fontId="3"/>
  </si>
  <si>
    <t>山形市立病院済生館</t>
    <rPh sb="0" eb="2">
      <t>ヤマガタ</t>
    </rPh>
    <rPh sb="2" eb="4">
      <t>シリツ</t>
    </rPh>
    <rPh sb="4" eb="6">
      <t>ビョウイン</t>
    </rPh>
    <rPh sb="6" eb="7">
      <t>スミ</t>
    </rPh>
    <rPh sb="7" eb="8">
      <t>ショウ</t>
    </rPh>
    <rPh sb="8" eb="9">
      <t>カン</t>
    </rPh>
    <phoneticPr fontId="3"/>
  </si>
  <si>
    <t>大江　正敏</t>
    <rPh sb="0" eb="2">
      <t>オオエ</t>
    </rPh>
    <rPh sb="3" eb="5">
      <t>マサトシ</t>
    </rPh>
    <phoneticPr fontId="3"/>
  </si>
  <si>
    <t>矢吹病院</t>
    <rPh sb="0" eb="1">
      <t>ヤ</t>
    </rPh>
    <rPh sb="1" eb="2">
      <t>フ</t>
    </rPh>
    <rPh sb="2" eb="4">
      <t>ビョウイン</t>
    </rPh>
    <phoneticPr fontId="3"/>
  </si>
  <si>
    <t>安達　雅史</t>
    <rPh sb="0" eb="2">
      <t>アダチ</t>
    </rPh>
    <rPh sb="3" eb="5">
      <t>マサシ</t>
    </rPh>
    <phoneticPr fontId="3"/>
  </si>
  <si>
    <t>歯科矯正</t>
    <rPh sb="0" eb="2">
      <t>シカ</t>
    </rPh>
    <rPh sb="2" eb="4">
      <t>キョウセイ</t>
    </rPh>
    <phoneticPr fontId="3"/>
  </si>
  <si>
    <t>小林　廣之</t>
    <rPh sb="0" eb="2">
      <t>コバヤシ</t>
    </rPh>
    <rPh sb="3" eb="5">
      <t>ヒロユキ</t>
    </rPh>
    <phoneticPr fontId="3"/>
  </si>
  <si>
    <t>さとみ矯正歯科クリニック</t>
    <rPh sb="3" eb="5">
      <t>キョウセイ</t>
    </rPh>
    <rPh sb="5" eb="7">
      <t>シカ</t>
    </rPh>
    <phoneticPr fontId="3"/>
  </si>
  <si>
    <t>木村　淳</t>
    <rPh sb="0" eb="2">
      <t>キムラ</t>
    </rPh>
    <rPh sb="3" eb="4">
      <t>ジュン</t>
    </rPh>
    <phoneticPr fontId="3"/>
  </si>
  <si>
    <t>里見　優</t>
    <rPh sb="0" eb="2">
      <t>サトミ</t>
    </rPh>
    <rPh sb="3" eb="4">
      <t>ユウ</t>
    </rPh>
    <phoneticPr fontId="3"/>
  </si>
  <si>
    <t>さいとう矯正歯科</t>
    <rPh sb="4" eb="6">
      <t>キョウセイ</t>
    </rPh>
    <rPh sb="6" eb="8">
      <t>シカ</t>
    </rPh>
    <phoneticPr fontId="3"/>
  </si>
  <si>
    <t>齋藤　壽彦</t>
    <rPh sb="0" eb="2">
      <t>サイトウ</t>
    </rPh>
    <rPh sb="3" eb="4">
      <t>コトブキ</t>
    </rPh>
    <rPh sb="4" eb="5">
      <t>ビコ</t>
    </rPh>
    <phoneticPr fontId="3"/>
  </si>
  <si>
    <t>国立大学法人山形大学医学部附属病院</t>
    <rPh sb="0" eb="2">
      <t>コクリツ</t>
    </rPh>
    <rPh sb="2" eb="4">
      <t>ダイガク</t>
    </rPh>
    <rPh sb="4" eb="6">
      <t>ホウジン</t>
    </rPh>
    <rPh sb="6" eb="8">
      <t>ヤマガタ</t>
    </rPh>
    <rPh sb="8" eb="10">
      <t>ダイガク</t>
    </rPh>
    <rPh sb="10" eb="12">
      <t>イガク</t>
    </rPh>
    <rPh sb="12" eb="13">
      <t>ブ</t>
    </rPh>
    <rPh sb="13" eb="15">
      <t>フゾク</t>
    </rPh>
    <rPh sb="15" eb="17">
      <t>ビョウイン</t>
    </rPh>
    <phoneticPr fontId="3"/>
  </si>
  <si>
    <t>023-623-1711</t>
  </si>
  <si>
    <t>023-625-5555</t>
  </si>
  <si>
    <t>023-623-5111</t>
  </si>
  <si>
    <t>023-622-7181</t>
  </si>
  <si>
    <t>023-641-6075</t>
  </si>
  <si>
    <t>023-682-1111</t>
  </si>
  <si>
    <t>023-685-2626</t>
  </si>
  <si>
    <t>023-647-3434</t>
  </si>
  <si>
    <t>023-682-8566</t>
  </si>
  <si>
    <t>023-625-5515</t>
  </si>
  <si>
    <t>023-629-8585</t>
  </si>
  <si>
    <t>023-624-2328</t>
  </si>
  <si>
    <t>023-625-6989</t>
  </si>
  <si>
    <t>023-632-9553</t>
  </si>
  <si>
    <t>023-688-8887</t>
  </si>
  <si>
    <t>023-642-1818</t>
  </si>
  <si>
    <t>023-633-1122</t>
  </si>
  <si>
    <t>育成医療・更生医療</t>
    <rPh sb="0" eb="2">
      <t>イクセイ</t>
    </rPh>
    <rPh sb="2" eb="4">
      <t>イリョウ</t>
    </rPh>
    <rPh sb="5" eb="7">
      <t>コウセイ</t>
    </rPh>
    <rPh sb="7" eb="9">
      <t>イリョウ</t>
    </rPh>
    <phoneticPr fontId="2"/>
  </si>
  <si>
    <t>更生医療</t>
    <rPh sb="0" eb="2">
      <t>コウセイ</t>
    </rPh>
    <rPh sb="2" eb="4">
      <t>イリョウ</t>
    </rPh>
    <phoneticPr fontId="2"/>
  </si>
  <si>
    <t>小林矯正歯科医院</t>
    <rPh sb="0" eb="2">
      <t>コバヤシ</t>
    </rPh>
    <rPh sb="2" eb="4">
      <t>キョウセイ</t>
    </rPh>
    <rPh sb="4" eb="6">
      <t>シカ</t>
    </rPh>
    <rPh sb="6" eb="8">
      <t>イイン</t>
    </rPh>
    <phoneticPr fontId="3"/>
  </si>
  <si>
    <t>医療法人徳洲会山形徳洲会病院</t>
    <rPh sb="0" eb="2">
      <t>イリョウ</t>
    </rPh>
    <rPh sb="2" eb="4">
      <t>ホウジン</t>
    </rPh>
    <rPh sb="4" eb="5">
      <t>トク</t>
    </rPh>
    <rPh sb="5" eb="6">
      <t>シュウ</t>
    </rPh>
    <rPh sb="6" eb="7">
      <t>カイ</t>
    </rPh>
    <rPh sb="7" eb="9">
      <t>ヤマガタ</t>
    </rPh>
    <rPh sb="9" eb="10">
      <t>トク</t>
    </rPh>
    <rPh sb="10" eb="11">
      <t>シュウ</t>
    </rPh>
    <rPh sb="11" eb="12">
      <t>カイ</t>
    </rPh>
    <rPh sb="12" eb="14">
      <t>ビョウイン</t>
    </rPh>
    <phoneticPr fontId="3"/>
  </si>
  <si>
    <t>指定区分</t>
    <rPh sb="0" eb="2">
      <t>シテイ</t>
    </rPh>
    <rPh sb="2" eb="4">
      <t>クブン</t>
    </rPh>
    <phoneticPr fontId="3"/>
  </si>
  <si>
    <t>医療の種類</t>
    <rPh sb="0" eb="2">
      <t>イリョウ</t>
    </rPh>
    <rPh sb="3" eb="5">
      <t>シュルイ</t>
    </rPh>
    <phoneticPr fontId="3"/>
  </si>
  <si>
    <t>脳神経外科</t>
    <rPh sb="0" eb="3">
      <t>ノウシンケイ</t>
    </rPh>
    <rPh sb="3" eb="5">
      <t>ゲカ</t>
    </rPh>
    <phoneticPr fontId="3"/>
  </si>
  <si>
    <t>山形市桜町２番６８号</t>
    <rPh sb="6" eb="7">
      <t>バン</t>
    </rPh>
    <rPh sb="9" eb="10">
      <t>ゴウ</t>
    </rPh>
    <phoneticPr fontId="3"/>
  </si>
  <si>
    <t>山形市本町一丁目６－１７</t>
    <phoneticPr fontId="3"/>
  </si>
  <si>
    <t>023-682-8566</t>
    <phoneticPr fontId="3"/>
  </si>
  <si>
    <t>990-0885</t>
  </si>
  <si>
    <t>023-615-1877</t>
  </si>
  <si>
    <t>宮脇　洋</t>
    <rPh sb="0" eb="2">
      <t>ミヤワキ</t>
    </rPh>
    <rPh sb="3" eb="4">
      <t>ヒロシ</t>
    </rPh>
    <phoneticPr fontId="3"/>
  </si>
  <si>
    <t>伊東　稔</t>
    <rPh sb="0" eb="2">
      <t>イトウ</t>
    </rPh>
    <rPh sb="3" eb="4">
      <t>ミノル</t>
    </rPh>
    <phoneticPr fontId="3"/>
  </si>
  <si>
    <t>小池　修治</t>
    <rPh sb="0" eb="2">
      <t>コイケ</t>
    </rPh>
    <rPh sb="3" eb="4">
      <t>シュウ</t>
    </rPh>
    <rPh sb="4" eb="5">
      <t>ナオ</t>
    </rPh>
    <phoneticPr fontId="3"/>
  </si>
  <si>
    <t>市川　一誠
西田　隼人</t>
    <rPh sb="0" eb="2">
      <t>イチカワ</t>
    </rPh>
    <rPh sb="3" eb="5">
      <t>イッセイ</t>
    </rPh>
    <phoneticPr fontId="3"/>
  </si>
  <si>
    <t>福田　憲翁</t>
  </si>
  <si>
    <t>浅野　多聞</t>
  </si>
  <si>
    <t>村上　敬憲</t>
  </si>
  <si>
    <t>石井　政次</t>
    <rPh sb="0" eb="2">
      <t>イシイ</t>
    </rPh>
    <rPh sb="3" eb="5">
      <t>マサジ</t>
    </rPh>
    <phoneticPr fontId="3"/>
  </si>
  <si>
    <t>廣岡　茂樹</t>
    <rPh sb="0" eb="2">
      <t>ヒロオカ</t>
    </rPh>
    <rPh sb="3" eb="5">
      <t>シゲキ</t>
    </rPh>
    <phoneticPr fontId="3"/>
  </si>
  <si>
    <t>内田　徹郎</t>
    <rPh sb="0" eb="2">
      <t>ウチダ</t>
    </rPh>
    <rPh sb="3" eb="5">
      <t>テツロウ</t>
    </rPh>
    <phoneticPr fontId="3"/>
  </si>
  <si>
    <t>舘野　正</t>
    <rPh sb="0" eb="1">
      <t>タチ</t>
    </rPh>
    <rPh sb="1" eb="2">
      <t>ノ</t>
    </rPh>
    <rPh sb="3" eb="4">
      <t>タダシ</t>
    </rPh>
    <phoneticPr fontId="1"/>
  </si>
  <si>
    <t>0114332</t>
    <phoneticPr fontId="3"/>
  </si>
  <si>
    <t>山形市嶋北四丁目５番５号</t>
    <phoneticPr fontId="3"/>
  </si>
  <si>
    <t>0132660</t>
    <phoneticPr fontId="3"/>
  </si>
  <si>
    <t>西田　隼人</t>
    <phoneticPr fontId="3"/>
  </si>
  <si>
    <t>6010021</t>
    <phoneticPr fontId="3"/>
  </si>
  <si>
    <t>023-633-1122</t>
    <phoneticPr fontId="3"/>
  </si>
  <si>
    <t>0110017</t>
    <phoneticPr fontId="3"/>
  </si>
  <si>
    <t>0110033</t>
    <phoneticPr fontId="3"/>
  </si>
  <si>
    <t>0110033</t>
    <phoneticPr fontId="3"/>
  </si>
  <si>
    <t>0110041</t>
    <phoneticPr fontId="3"/>
  </si>
  <si>
    <t>0111247</t>
    <phoneticPr fontId="3"/>
  </si>
  <si>
    <t>0114332</t>
    <phoneticPr fontId="3"/>
  </si>
  <si>
    <t>0114894</t>
    <phoneticPr fontId="3"/>
  </si>
  <si>
    <t>0115719</t>
    <phoneticPr fontId="3"/>
  </si>
  <si>
    <t>990-2323</t>
    <phoneticPr fontId="3"/>
  </si>
  <si>
    <t>0132751</t>
    <phoneticPr fontId="3"/>
  </si>
  <si>
    <t>0132934</t>
    <phoneticPr fontId="3"/>
  </si>
  <si>
    <t>山形市旅篭町３－３－４５</t>
    <phoneticPr fontId="3"/>
  </si>
  <si>
    <t>PFC JAPAN CLINIC 山形</t>
    <rPh sb="17" eb="19">
      <t>ヤマガタ</t>
    </rPh>
    <phoneticPr fontId="3"/>
  </si>
  <si>
    <t>伊藤　吏</t>
    <rPh sb="0" eb="2">
      <t>イトウ</t>
    </rPh>
    <rPh sb="3" eb="4">
      <t>オサム</t>
    </rPh>
    <phoneticPr fontId="3"/>
  </si>
  <si>
    <t>杦本　昌彦</t>
  </si>
  <si>
    <t>　</t>
    <phoneticPr fontId="3"/>
  </si>
  <si>
    <t>石川　恵生</t>
    <rPh sb="0" eb="2">
      <t>イシカワ</t>
    </rPh>
    <rPh sb="3" eb="4">
      <t>メグミ</t>
    </rPh>
    <rPh sb="4" eb="5">
      <t>ウ</t>
    </rPh>
    <phoneticPr fontId="3"/>
  </si>
  <si>
    <t>神保　康志</t>
    <rPh sb="0" eb="2">
      <t>ジンボ</t>
    </rPh>
    <rPh sb="3" eb="4">
      <t>ヤスシ</t>
    </rPh>
    <rPh sb="4" eb="5">
      <t>ココロザシ</t>
    </rPh>
    <phoneticPr fontId="3"/>
  </si>
  <si>
    <t>千葉　雅俊</t>
    <rPh sb="0" eb="2">
      <t>チバ</t>
    </rPh>
    <rPh sb="3" eb="5">
      <t>マサトシ</t>
    </rPh>
    <phoneticPr fontId="3"/>
  </si>
  <si>
    <t>阿部　修一</t>
    <phoneticPr fontId="3"/>
  </si>
  <si>
    <t>伊藤　巧</t>
    <rPh sb="0" eb="2">
      <t>イトウ</t>
    </rPh>
    <rPh sb="3" eb="4">
      <t>タクミ</t>
    </rPh>
    <phoneticPr fontId="3"/>
  </si>
  <si>
    <t>医療法人篠田好生会　篠田総合病院</t>
    <rPh sb="0" eb="4">
      <t>イリョウホウジン</t>
    </rPh>
    <rPh sb="4" eb="6">
      <t>シノダ</t>
    </rPh>
    <rPh sb="6" eb="7">
      <t>ス</t>
    </rPh>
    <rPh sb="7" eb="8">
      <t>イ</t>
    </rPh>
    <rPh sb="8" eb="9">
      <t>カイ</t>
    </rPh>
    <rPh sb="10" eb="12">
      <t>シノダ</t>
    </rPh>
    <rPh sb="12" eb="14">
      <t>ソウゴウ</t>
    </rPh>
    <rPh sb="14" eb="16">
      <t>ビョウイン</t>
    </rPh>
    <phoneticPr fontId="3"/>
  </si>
  <si>
    <t>社会福祉法人恩賜財団済生会山形済生病院</t>
    <phoneticPr fontId="3"/>
  </si>
  <si>
    <t>山形市指定自立支援医療機関（育成医療・更生医療）指定一覧【病院・診療所】（R7.4.1現在）</t>
    <rPh sb="0" eb="3">
      <t>ヤマガタシ</t>
    </rPh>
    <rPh sb="3" eb="5">
      <t>シテイ</t>
    </rPh>
    <rPh sb="5" eb="7">
      <t>ジリツ</t>
    </rPh>
    <rPh sb="7" eb="9">
      <t>シエン</t>
    </rPh>
    <rPh sb="9" eb="11">
      <t>イリョウ</t>
    </rPh>
    <rPh sb="11" eb="13">
      <t>キカン</t>
    </rPh>
    <rPh sb="14" eb="16">
      <t>イクセイ</t>
    </rPh>
    <rPh sb="16" eb="18">
      <t>イリョウ</t>
    </rPh>
    <rPh sb="19" eb="21">
      <t>コウセイ</t>
    </rPh>
    <rPh sb="21" eb="23">
      <t>イリョウ</t>
    </rPh>
    <rPh sb="24" eb="26">
      <t>シテイ</t>
    </rPh>
    <rPh sb="26" eb="28">
      <t>イチラン</t>
    </rPh>
    <rPh sb="29" eb="31">
      <t>ビョウイン</t>
    </rPh>
    <rPh sb="32" eb="35">
      <t>シンリョウジョ</t>
    </rPh>
    <rPh sb="43" eb="45">
      <t>ゲンザイ</t>
    </rPh>
    <phoneticPr fontId="3"/>
  </si>
  <si>
    <t>川原　優</t>
    <rPh sb="0" eb="2">
      <t>カワハラ</t>
    </rPh>
    <rPh sb="3" eb="4">
      <t>ユウ</t>
    </rPh>
    <phoneticPr fontId="3"/>
  </si>
  <si>
    <t>西川　将平</t>
    <rPh sb="0" eb="2">
      <t>ニシカワ</t>
    </rPh>
    <rPh sb="3" eb="4">
      <t>マサル</t>
    </rPh>
    <rPh sb="4" eb="5">
      <t>タイラ</t>
    </rPh>
    <phoneticPr fontId="3"/>
  </si>
  <si>
    <t>林　耕宇</t>
    <rPh sb="0" eb="1">
      <t>ハヤシ</t>
    </rPh>
    <rPh sb="2" eb="3">
      <t>タガヤ</t>
    </rPh>
    <rPh sb="3" eb="4">
      <t>ウ</t>
    </rPh>
    <phoneticPr fontId="3"/>
  </si>
  <si>
    <r>
      <t>9</t>
    </r>
    <r>
      <rPr>
        <sz val="11"/>
        <rFont val="ＭＳ Ｐゴシック"/>
        <family val="3"/>
        <charset val="128"/>
      </rPr>
      <t>90-0045</t>
    </r>
    <phoneticPr fontId="3"/>
  </si>
  <si>
    <r>
      <t>9</t>
    </r>
    <r>
      <rPr>
        <sz val="11"/>
        <rFont val="ＭＳ Ｐゴシック"/>
        <family val="3"/>
        <charset val="128"/>
      </rPr>
      <t>90-8533</t>
    </r>
    <phoneticPr fontId="3"/>
  </si>
  <si>
    <r>
      <t>9</t>
    </r>
    <r>
      <rPr>
        <sz val="11"/>
        <rFont val="ＭＳ Ｐゴシック"/>
        <family val="3"/>
        <charset val="128"/>
      </rPr>
      <t>90-0034</t>
    </r>
    <phoneticPr fontId="3"/>
  </si>
  <si>
    <r>
      <t>9</t>
    </r>
    <r>
      <rPr>
        <sz val="11"/>
        <rFont val="ＭＳ Ｐゴシック"/>
        <family val="3"/>
        <charset val="128"/>
      </rPr>
      <t>90-8545</t>
    </r>
    <phoneticPr fontId="3"/>
  </si>
  <si>
    <r>
      <t>9</t>
    </r>
    <r>
      <rPr>
        <sz val="11"/>
        <rFont val="ＭＳ Ｐゴシック"/>
        <family val="3"/>
        <charset val="128"/>
      </rPr>
      <t>90-2292</t>
    </r>
    <phoneticPr fontId="3"/>
  </si>
  <si>
    <r>
      <t>0</t>
    </r>
    <r>
      <rPr>
        <sz val="11"/>
        <rFont val="ＭＳ Ｐゴシック"/>
        <family val="3"/>
        <charset val="128"/>
      </rPr>
      <t>132470</t>
    </r>
    <phoneticPr fontId="3"/>
  </si>
  <si>
    <r>
      <t>9</t>
    </r>
    <r>
      <rPr>
        <sz val="11"/>
        <rFont val="ＭＳ Ｐゴシック"/>
        <family val="3"/>
        <charset val="128"/>
      </rPr>
      <t>90-0834</t>
    </r>
    <phoneticPr fontId="3"/>
  </si>
  <si>
    <r>
      <t>9</t>
    </r>
    <r>
      <rPr>
        <sz val="11"/>
        <rFont val="ＭＳ Ｐゴシック"/>
        <family val="3"/>
        <charset val="128"/>
      </rPr>
      <t>90-2444</t>
    </r>
    <phoneticPr fontId="3"/>
  </si>
  <si>
    <r>
      <t>0</t>
    </r>
    <r>
      <rPr>
        <sz val="11"/>
        <rFont val="ＭＳ Ｐゴシック"/>
        <family val="3"/>
        <charset val="128"/>
      </rPr>
      <t>115990</t>
    </r>
    <phoneticPr fontId="3"/>
  </si>
  <si>
    <r>
      <t>0</t>
    </r>
    <r>
      <rPr>
        <sz val="11"/>
        <rFont val="ＭＳ Ｐゴシック"/>
        <family val="3"/>
        <charset val="128"/>
      </rPr>
      <t>116022</t>
    </r>
    <phoneticPr fontId="3"/>
  </si>
  <si>
    <r>
      <t>9</t>
    </r>
    <r>
      <rPr>
        <sz val="11"/>
        <rFont val="ＭＳ Ｐゴシック"/>
        <family val="3"/>
        <charset val="128"/>
      </rPr>
      <t>90-0039</t>
    </r>
    <phoneticPr fontId="3"/>
  </si>
  <si>
    <r>
      <t>9</t>
    </r>
    <r>
      <rPr>
        <sz val="11"/>
        <rFont val="ＭＳ Ｐゴシック"/>
        <family val="3"/>
        <charset val="128"/>
      </rPr>
      <t>90-0042</t>
    </r>
    <phoneticPr fontId="3"/>
  </si>
  <si>
    <r>
      <t>9</t>
    </r>
    <r>
      <rPr>
        <sz val="11"/>
        <rFont val="ＭＳ Ｐゴシック"/>
        <family val="3"/>
        <charset val="128"/>
      </rPr>
      <t>90-2339</t>
    </r>
    <phoneticPr fontId="3"/>
  </si>
  <si>
    <r>
      <t>9</t>
    </r>
    <r>
      <rPr>
        <sz val="11"/>
        <rFont val="ＭＳ Ｐゴシック"/>
        <family val="3"/>
        <charset val="128"/>
      </rPr>
      <t>90-0047</t>
    </r>
    <phoneticPr fontId="3"/>
  </si>
  <si>
    <r>
      <t>9</t>
    </r>
    <r>
      <rPr>
        <sz val="11"/>
        <rFont val="ＭＳ Ｐゴシック"/>
        <family val="3"/>
        <charset val="128"/>
      </rPr>
      <t>90-9585</t>
    </r>
    <phoneticPr fontId="3"/>
  </si>
  <si>
    <r>
      <t>6</t>
    </r>
    <r>
      <rPr>
        <sz val="11"/>
        <rFont val="ＭＳ Ｐゴシック"/>
        <family val="3"/>
        <charset val="128"/>
      </rPr>
      <t>030025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</si>
</sst>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</cellStyleXfs>
  <cellXfs count="29">
    <xf numFmtId="0" fontId="0" fillId="0" borderId="0" xfId="0">
      <alignment vertical="center"/>
    </xf>
    <xf numFmtId="49" fontId="0" fillId="0" borderId="2" xfId="0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Font="1" applyFill="1" applyBorder="1">
      <alignment vertical="center"/>
    </xf>
    <xf numFmtId="0" fontId="0" fillId="0" borderId="2" xfId="0" applyFont="1" applyFill="1" applyBorder="1" applyAlignment="1">
      <alignment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vertical="center" wrapText="1"/>
    </xf>
    <xf numFmtId="57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justify" vertical="center" wrapText="1"/>
    </xf>
    <xf numFmtId="49" fontId="0" fillId="0" borderId="1" xfId="0" applyNumberFormat="1" applyFont="1" applyFill="1" applyBorder="1" applyAlignment="1">
      <alignment vertical="center"/>
    </xf>
    <xf numFmtId="0" fontId="0" fillId="0" borderId="3" xfId="0" applyFont="1" applyFill="1" applyBorder="1" applyAlignment="1">
      <alignment horizontal="justify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>
      <alignment vertical="center"/>
    </xf>
    <xf numFmtId="57" fontId="0" fillId="0" borderId="0" xfId="0" applyNumberFormat="1" applyFont="1" applyFill="1">
      <alignment vertical="center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9"/>
  <sheetViews>
    <sheetView tabSelected="1" view="pageBreakPreview" zoomScaleNormal="75" zoomScaleSheetLayoutView="100" workbookViewId="0">
      <pane ySplit="2" topLeftCell="A3" activePane="bottomLeft" state="frozen"/>
      <selection activeCell="B1" sqref="B1"/>
      <selection pane="bottomLeft" activeCell="D15" sqref="D15"/>
    </sheetView>
  </sheetViews>
  <sheetFormatPr defaultColWidth="9.375" defaultRowHeight="13.5" x14ac:dyDescent="0.15"/>
  <cols>
    <col min="1" max="1" width="9.25" style="25" customWidth="1"/>
    <col min="2" max="2" width="40.625" style="4" bestFit="1" customWidth="1"/>
    <col min="3" max="3" width="10" style="26" bestFit="1" customWidth="1"/>
    <col min="4" max="4" width="35.75" style="4" bestFit="1" customWidth="1"/>
    <col min="5" max="5" width="14.5" style="4" bestFit="1" customWidth="1"/>
    <col min="6" max="6" width="13.25" style="4" customWidth="1"/>
    <col min="7" max="7" width="18.625" style="18" bestFit="1" customWidth="1"/>
    <col min="8" max="8" width="12.625" style="26" bestFit="1" customWidth="1"/>
    <col min="9" max="9" width="11.375" style="27" bestFit="1" customWidth="1"/>
    <col min="10" max="10" width="11.25" style="28" customWidth="1"/>
    <col min="11" max="16384" width="9.375" style="4"/>
  </cols>
  <sheetData>
    <row r="1" spans="1:10" s="4" customFormat="1" ht="25.5" customHeight="1" x14ac:dyDescent="0.15">
      <c r="A1" s="15" t="s">
        <v>147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s="18" customFormat="1" ht="27" x14ac:dyDescent="0.15">
      <c r="A2" s="16" t="s">
        <v>36</v>
      </c>
      <c r="B2" s="8" t="s">
        <v>54</v>
      </c>
      <c r="C2" s="8" t="s">
        <v>40</v>
      </c>
      <c r="D2" s="8" t="s">
        <v>55</v>
      </c>
      <c r="E2" s="8" t="s">
        <v>34</v>
      </c>
      <c r="F2" s="8" t="s">
        <v>100</v>
      </c>
      <c r="G2" s="8" t="s">
        <v>99</v>
      </c>
      <c r="H2" s="6" t="s">
        <v>29</v>
      </c>
      <c r="I2" s="13" t="s">
        <v>10</v>
      </c>
      <c r="J2" s="17" t="s">
        <v>1</v>
      </c>
    </row>
    <row r="3" spans="1:10" s="4" customFormat="1" x14ac:dyDescent="0.15">
      <c r="A3" s="1" t="s">
        <v>124</v>
      </c>
      <c r="B3" s="11" t="s">
        <v>145</v>
      </c>
      <c r="C3" s="2" t="s">
        <v>151</v>
      </c>
      <c r="D3" s="3" t="s">
        <v>102</v>
      </c>
      <c r="E3" s="11" t="s">
        <v>78</v>
      </c>
      <c r="F3" s="3" t="s">
        <v>64</v>
      </c>
      <c r="G3" s="8" t="s">
        <v>96</v>
      </c>
      <c r="H3" s="3" t="s">
        <v>117</v>
      </c>
      <c r="I3" s="13">
        <v>39173</v>
      </c>
      <c r="J3" s="19">
        <f t="shared" ref="J3:J8" si="0">DATE(YEAR(I3)+24,MONTH(I3),DAY(I3)-1)</f>
        <v>47938</v>
      </c>
    </row>
    <row r="4" spans="1:10" s="4" customFormat="1" x14ac:dyDescent="0.15">
      <c r="A4" s="1" t="s">
        <v>125</v>
      </c>
      <c r="B4" s="2" t="s">
        <v>66</v>
      </c>
      <c r="C4" s="2" t="s">
        <v>152</v>
      </c>
      <c r="D4" s="5" t="s">
        <v>50</v>
      </c>
      <c r="E4" s="2" t="s">
        <v>79</v>
      </c>
      <c r="F4" s="3" t="s">
        <v>56</v>
      </c>
      <c r="G4" s="8" t="s">
        <v>96</v>
      </c>
      <c r="H4" s="3" t="s">
        <v>149</v>
      </c>
      <c r="I4" s="13">
        <v>39173</v>
      </c>
      <c r="J4" s="19">
        <f t="shared" si="0"/>
        <v>47938</v>
      </c>
    </row>
    <row r="5" spans="1:10" s="4" customFormat="1" x14ac:dyDescent="0.15">
      <c r="A5" s="1" t="s">
        <v>126</v>
      </c>
      <c r="B5" s="2" t="s">
        <v>66</v>
      </c>
      <c r="C5" s="2" t="s">
        <v>152</v>
      </c>
      <c r="D5" s="5" t="s">
        <v>50</v>
      </c>
      <c r="E5" s="2" t="s">
        <v>79</v>
      </c>
      <c r="F5" s="3" t="s">
        <v>64</v>
      </c>
      <c r="G5" s="8" t="s">
        <v>96</v>
      </c>
      <c r="H5" s="3" t="s">
        <v>22</v>
      </c>
      <c r="I5" s="13">
        <v>39173</v>
      </c>
      <c r="J5" s="19">
        <f t="shared" si="0"/>
        <v>47938</v>
      </c>
    </row>
    <row r="6" spans="1:10" s="4" customFormat="1" x14ac:dyDescent="0.15">
      <c r="A6" s="1" t="s">
        <v>126</v>
      </c>
      <c r="B6" s="2" t="s">
        <v>66</v>
      </c>
      <c r="C6" s="2" t="s">
        <v>152</v>
      </c>
      <c r="D6" s="5" t="s">
        <v>50</v>
      </c>
      <c r="E6" s="2" t="s">
        <v>79</v>
      </c>
      <c r="F6" s="3" t="s">
        <v>59</v>
      </c>
      <c r="G6" s="8" t="s">
        <v>96</v>
      </c>
      <c r="H6" s="3" t="s">
        <v>107</v>
      </c>
      <c r="I6" s="13">
        <v>39173</v>
      </c>
      <c r="J6" s="19">
        <f t="shared" si="0"/>
        <v>47938</v>
      </c>
    </row>
    <row r="7" spans="1:10" s="4" customFormat="1" x14ac:dyDescent="0.15">
      <c r="A7" s="1" t="s">
        <v>126</v>
      </c>
      <c r="B7" s="2" t="s">
        <v>66</v>
      </c>
      <c r="C7" s="2" t="s">
        <v>152</v>
      </c>
      <c r="D7" s="5" t="s">
        <v>50</v>
      </c>
      <c r="E7" s="2" t="s">
        <v>79</v>
      </c>
      <c r="F7" s="3" t="s">
        <v>57</v>
      </c>
      <c r="G7" s="8" t="s">
        <v>96</v>
      </c>
      <c r="H7" s="3" t="s">
        <v>150</v>
      </c>
      <c r="I7" s="13">
        <v>39173</v>
      </c>
      <c r="J7" s="19">
        <f t="shared" si="0"/>
        <v>47938</v>
      </c>
    </row>
    <row r="8" spans="1:10" s="4" customFormat="1" x14ac:dyDescent="0.15">
      <c r="A8" s="1" t="s">
        <v>126</v>
      </c>
      <c r="B8" s="2" t="s">
        <v>66</v>
      </c>
      <c r="C8" s="2" t="s">
        <v>152</v>
      </c>
      <c r="D8" s="5" t="s">
        <v>50</v>
      </c>
      <c r="E8" s="2" t="s">
        <v>79</v>
      </c>
      <c r="F8" s="3" t="s">
        <v>61</v>
      </c>
      <c r="G8" s="8" t="s">
        <v>96</v>
      </c>
      <c r="H8" s="3" t="s">
        <v>73</v>
      </c>
      <c r="I8" s="13">
        <v>39173</v>
      </c>
      <c r="J8" s="19">
        <f t="shared" si="0"/>
        <v>47938</v>
      </c>
    </row>
    <row r="9" spans="1:10" s="4" customFormat="1" x14ac:dyDescent="0.15">
      <c r="A9" s="1" t="s">
        <v>127</v>
      </c>
      <c r="B9" s="2" t="s">
        <v>0</v>
      </c>
      <c r="C9" s="2" t="s">
        <v>18</v>
      </c>
      <c r="D9" s="5" t="s">
        <v>13</v>
      </c>
      <c r="E9" s="2" t="s">
        <v>80</v>
      </c>
      <c r="F9" s="3" t="s">
        <v>56</v>
      </c>
      <c r="G9" s="8" t="s">
        <v>95</v>
      </c>
      <c r="H9" s="3" t="s">
        <v>20</v>
      </c>
      <c r="I9" s="13">
        <v>39539</v>
      </c>
      <c r="J9" s="19">
        <f t="shared" ref="J9:J12" si="1">DATE(YEAR(I9)+18,MONTH(I9),DAY(I9)-1)</f>
        <v>46112</v>
      </c>
    </row>
    <row r="10" spans="1:10" s="4" customFormat="1" x14ac:dyDescent="0.15">
      <c r="A10" s="1" t="s">
        <v>127</v>
      </c>
      <c r="B10" s="2" t="s">
        <v>0</v>
      </c>
      <c r="C10" s="2" t="s">
        <v>18</v>
      </c>
      <c r="D10" s="5" t="s">
        <v>13</v>
      </c>
      <c r="E10" s="2" t="s">
        <v>80</v>
      </c>
      <c r="F10" s="3" t="s">
        <v>59</v>
      </c>
      <c r="G10" s="8" t="s">
        <v>95</v>
      </c>
      <c r="H10" s="3" t="s">
        <v>35</v>
      </c>
      <c r="I10" s="13">
        <v>39173</v>
      </c>
      <c r="J10" s="19">
        <f>DATE(YEAR(I10)+24,MONTH(I10),DAY(I10)-1)</f>
        <v>47938</v>
      </c>
    </row>
    <row r="11" spans="1:10" s="4" customFormat="1" x14ac:dyDescent="0.15">
      <c r="A11" s="1" t="s">
        <v>127</v>
      </c>
      <c r="B11" s="2" t="s">
        <v>0</v>
      </c>
      <c r="C11" s="2" t="s">
        <v>18</v>
      </c>
      <c r="D11" s="5" t="s">
        <v>13</v>
      </c>
      <c r="E11" s="2" t="s">
        <v>80</v>
      </c>
      <c r="F11" s="3" t="s">
        <v>57</v>
      </c>
      <c r="G11" s="8" t="s">
        <v>95</v>
      </c>
      <c r="H11" s="3" t="s">
        <v>26</v>
      </c>
      <c r="I11" s="13">
        <v>39173</v>
      </c>
      <c r="J11" s="19">
        <f>DATE(YEAR(I11)+24,MONTH(I11),DAY(I11)-1)</f>
        <v>47938</v>
      </c>
    </row>
    <row r="12" spans="1:10" s="4" customFormat="1" x14ac:dyDescent="0.15">
      <c r="A12" s="1" t="s">
        <v>7</v>
      </c>
      <c r="B12" s="11" t="s">
        <v>37</v>
      </c>
      <c r="C12" s="2" t="s">
        <v>151</v>
      </c>
      <c r="D12" s="3" t="s">
        <v>41</v>
      </c>
      <c r="E12" s="11" t="s">
        <v>81</v>
      </c>
      <c r="F12" s="3" t="s">
        <v>57</v>
      </c>
      <c r="G12" s="8" t="s">
        <v>95</v>
      </c>
      <c r="H12" s="3" t="s">
        <v>28</v>
      </c>
      <c r="I12" s="13">
        <v>40026</v>
      </c>
      <c r="J12" s="19">
        <f t="shared" si="1"/>
        <v>46599</v>
      </c>
    </row>
    <row r="13" spans="1:10" s="4" customFormat="1" x14ac:dyDescent="0.15">
      <c r="A13" s="1" t="s">
        <v>128</v>
      </c>
      <c r="B13" s="11" t="s">
        <v>52</v>
      </c>
      <c r="C13" s="2" t="s">
        <v>153</v>
      </c>
      <c r="D13" s="3" t="s">
        <v>42</v>
      </c>
      <c r="E13" s="11" t="s">
        <v>82</v>
      </c>
      <c r="F13" s="3" t="s">
        <v>59</v>
      </c>
      <c r="G13" s="8" t="s">
        <v>95</v>
      </c>
      <c r="H13" s="3" t="s">
        <v>67</v>
      </c>
      <c r="I13" s="13">
        <v>39173</v>
      </c>
      <c r="J13" s="19">
        <f>DATE(YEAR(I13)+24,MONTH(I13),DAY(I13)-1)</f>
        <v>47938</v>
      </c>
    </row>
    <row r="14" spans="1:10" s="4" customFormat="1" x14ac:dyDescent="0.15">
      <c r="A14" s="1" t="s">
        <v>2</v>
      </c>
      <c r="B14" s="12" t="s">
        <v>146</v>
      </c>
      <c r="C14" s="2" t="s">
        <v>154</v>
      </c>
      <c r="D14" s="5" t="s">
        <v>15</v>
      </c>
      <c r="E14" s="2" t="s">
        <v>83</v>
      </c>
      <c r="F14" s="3" t="s">
        <v>59</v>
      </c>
      <c r="G14" s="8" t="s">
        <v>95</v>
      </c>
      <c r="H14" s="3" t="s">
        <v>115</v>
      </c>
      <c r="I14" s="13">
        <v>39173</v>
      </c>
      <c r="J14" s="19">
        <f>DATE(YEAR(I14)+24,MONTH(I14),DAY(I14)-1)</f>
        <v>47938</v>
      </c>
    </row>
    <row r="15" spans="1:10" s="4" customFormat="1" x14ac:dyDescent="0.15">
      <c r="A15" s="1" t="s">
        <v>2</v>
      </c>
      <c r="B15" s="12" t="s">
        <v>3</v>
      </c>
      <c r="C15" s="2" t="s">
        <v>154</v>
      </c>
      <c r="D15" s="5" t="s">
        <v>15</v>
      </c>
      <c r="E15" s="2" t="s">
        <v>83</v>
      </c>
      <c r="F15" s="3" t="s">
        <v>57</v>
      </c>
      <c r="G15" s="8" t="s">
        <v>95</v>
      </c>
      <c r="H15" s="3" t="s">
        <v>114</v>
      </c>
      <c r="I15" s="13">
        <v>39173</v>
      </c>
      <c r="J15" s="19">
        <f>DATE(YEAR(I15)+24,MONTH(I15),DAY(I15)-1)</f>
        <v>47938</v>
      </c>
    </row>
    <row r="16" spans="1:10" s="4" customFormat="1" x14ac:dyDescent="0.15">
      <c r="A16" s="1" t="s">
        <v>4</v>
      </c>
      <c r="B16" s="2" t="s">
        <v>62</v>
      </c>
      <c r="C16" s="2" t="s">
        <v>155</v>
      </c>
      <c r="D16" s="5" t="s">
        <v>25</v>
      </c>
      <c r="E16" s="2" t="s">
        <v>84</v>
      </c>
      <c r="F16" s="3" t="s">
        <v>101</v>
      </c>
      <c r="G16" s="8" t="s">
        <v>95</v>
      </c>
      <c r="H16" s="10" t="s">
        <v>141</v>
      </c>
      <c r="I16" s="13">
        <v>40513</v>
      </c>
      <c r="J16" s="19">
        <v>47087</v>
      </c>
    </row>
    <row r="17" spans="1:10" s="4" customFormat="1" x14ac:dyDescent="0.15">
      <c r="A17" s="1" t="s">
        <v>4</v>
      </c>
      <c r="B17" s="2" t="s">
        <v>62</v>
      </c>
      <c r="C17" s="2" t="s">
        <v>155</v>
      </c>
      <c r="D17" s="5" t="s">
        <v>25</v>
      </c>
      <c r="E17" s="2" t="s">
        <v>84</v>
      </c>
      <c r="F17" s="3" t="s">
        <v>56</v>
      </c>
      <c r="G17" s="8" t="s">
        <v>95</v>
      </c>
      <c r="H17" s="20" t="s">
        <v>113</v>
      </c>
      <c r="I17" s="13">
        <v>39173</v>
      </c>
      <c r="J17" s="19">
        <f t="shared" ref="J17:J23" si="2">DATE(YEAR(I17)+24,MONTH(I17),DAY(I17)-1)</f>
        <v>47938</v>
      </c>
    </row>
    <row r="18" spans="1:10" s="4" customFormat="1" x14ac:dyDescent="0.15">
      <c r="A18" s="1" t="s">
        <v>129</v>
      </c>
      <c r="B18" s="2" t="s">
        <v>62</v>
      </c>
      <c r="C18" s="2" t="s">
        <v>155</v>
      </c>
      <c r="D18" s="5" t="s">
        <v>25</v>
      </c>
      <c r="E18" s="2" t="s">
        <v>84</v>
      </c>
      <c r="F18" s="3" t="s">
        <v>58</v>
      </c>
      <c r="G18" s="8" t="s">
        <v>95</v>
      </c>
      <c r="H18" s="5" t="s">
        <v>109</v>
      </c>
      <c r="I18" s="13">
        <v>39173</v>
      </c>
      <c r="J18" s="19">
        <f t="shared" si="2"/>
        <v>47938</v>
      </c>
    </row>
    <row r="19" spans="1:10" s="4" customFormat="1" x14ac:dyDescent="0.15">
      <c r="A19" s="1" t="s">
        <v>118</v>
      </c>
      <c r="B19" s="2" t="s">
        <v>62</v>
      </c>
      <c r="C19" s="2" t="s">
        <v>155</v>
      </c>
      <c r="D19" s="5" t="s">
        <v>25</v>
      </c>
      <c r="E19" s="2" t="s">
        <v>84</v>
      </c>
      <c r="F19" s="3" t="s">
        <v>65</v>
      </c>
      <c r="G19" s="8" t="s">
        <v>95</v>
      </c>
      <c r="H19" s="5" t="s">
        <v>27</v>
      </c>
      <c r="I19" s="13">
        <v>39173</v>
      </c>
      <c r="J19" s="19">
        <f t="shared" si="2"/>
        <v>47938</v>
      </c>
    </row>
    <row r="20" spans="1:10" s="4" customFormat="1" x14ac:dyDescent="0.15">
      <c r="A20" s="1" t="s">
        <v>129</v>
      </c>
      <c r="B20" s="2" t="s">
        <v>62</v>
      </c>
      <c r="C20" s="2" t="s">
        <v>155</v>
      </c>
      <c r="D20" s="5" t="s">
        <v>25</v>
      </c>
      <c r="E20" s="2" t="s">
        <v>84</v>
      </c>
      <c r="F20" s="3" t="s">
        <v>64</v>
      </c>
      <c r="G20" s="8" t="s">
        <v>95</v>
      </c>
      <c r="H20" s="5" t="s">
        <v>33</v>
      </c>
      <c r="I20" s="13">
        <v>39173</v>
      </c>
      <c r="J20" s="19">
        <f t="shared" si="2"/>
        <v>47938</v>
      </c>
    </row>
    <row r="21" spans="1:10" s="4" customFormat="1" x14ac:dyDescent="0.15">
      <c r="A21" s="1" t="s">
        <v>4</v>
      </c>
      <c r="B21" s="2" t="s">
        <v>62</v>
      </c>
      <c r="C21" s="2" t="s">
        <v>155</v>
      </c>
      <c r="D21" s="5" t="s">
        <v>25</v>
      </c>
      <c r="E21" s="2" t="s">
        <v>84</v>
      </c>
      <c r="F21" s="3" t="s">
        <v>59</v>
      </c>
      <c r="G21" s="8" t="s">
        <v>95</v>
      </c>
      <c r="H21" s="5" t="s">
        <v>148</v>
      </c>
      <c r="I21" s="13">
        <v>39173</v>
      </c>
      <c r="J21" s="19">
        <f t="shared" si="2"/>
        <v>47938</v>
      </c>
    </row>
    <row r="22" spans="1:10" s="4" customFormat="1" x14ac:dyDescent="0.15">
      <c r="A22" s="1" t="s">
        <v>4</v>
      </c>
      <c r="B22" s="2" t="s">
        <v>62</v>
      </c>
      <c r="C22" s="2" t="s">
        <v>155</v>
      </c>
      <c r="D22" s="5" t="s">
        <v>25</v>
      </c>
      <c r="E22" s="2" t="s">
        <v>84</v>
      </c>
      <c r="F22" s="3" t="s">
        <v>57</v>
      </c>
      <c r="G22" s="8" t="s">
        <v>95</v>
      </c>
      <c r="H22" s="5" t="s">
        <v>112</v>
      </c>
      <c r="I22" s="13">
        <v>39173</v>
      </c>
      <c r="J22" s="19">
        <f t="shared" si="2"/>
        <v>47938</v>
      </c>
    </row>
    <row r="23" spans="1:10" s="4" customFormat="1" x14ac:dyDescent="0.15">
      <c r="A23" s="1" t="s">
        <v>118</v>
      </c>
      <c r="B23" s="2" t="s">
        <v>62</v>
      </c>
      <c r="C23" s="2" t="s">
        <v>155</v>
      </c>
      <c r="D23" s="5" t="s">
        <v>25</v>
      </c>
      <c r="E23" s="2" t="s">
        <v>84</v>
      </c>
      <c r="F23" s="3" t="s">
        <v>61</v>
      </c>
      <c r="G23" s="8" t="s">
        <v>95</v>
      </c>
      <c r="H23" s="5" t="s">
        <v>143</v>
      </c>
      <c r="I23" s="13">
        <v>39173</v>
      </c>
      <c r="J23" s="19">
        <f t="shared" si="2"/>
        <v>47938</v>
      </c>
    </row>
    <row r="24" spans="1:10" s="4" customFormat="1" x14ac:dyDescent="0.15">
      <c r="A24" s="1" t="s">
        <v>156</v>
      </c>
      <c r="B24" s="2" t="s">
        <v>62</v>
      </c>
      <c r="C24" s="2" t="s">
        <v>155</v>
      </c>
      <c r="D24" s="5" t="s">
        <v>25</v>
      </c>
      <c r="E24" s="2" t="s">
        <v>84</v>
      </c>
      <c r="F24" s="3" t="s">
        <v>16</v>
      </c>
      <c r="G24" s="8" t="s">
        <v>95</v>
      </c>
      <c r="H24" s="5" t="s">
        <v>142</v>
      </c>
      <c r="I24" s="13">
        <v>39295</v>
      </c>
      <c r="J24" s="19">
        <v>45869</v>
      </c>
    </row>
    <row r="25" spans="1:10" s="4" customFormat="1" x14ac:dyDescent="0.15">
      <c r="A25" s="21" t="s">
        <v>130</v>
      </c>
      <c r="B25" s="3" t="s">
        <v>98</v>
      </c>
      <c r="C25" s="5" t="s">
        <v>157</v>
      </c>
      <c r="D25" s="3" t="s">
        <v>43</v>
      </c>
      <c r="E25" s="3" t="s">
        <v>85</v>
      </c>
      <c r="F25" s="3" t="s">
        <v>64</v>
      </c>
      <c r="G25" s="8" t="s">
        <v>96</v>
      </c>
      <c r="H25" s="3" t="s">
        <v>11</v>
      </c>
      <c r="I25" s="13">
        <v>39173</v>
      </c>
      <c r="J25" s="19">
        <f>DATE(YEAR(I25)+24,MONTH(I25),DAY(I25)-1)</f>
        <v>47938</v>
      </c>
    </row>
    <row r="26" spans="1:10" s="4" customFormat="1" x14ac:dyDescent="0.15">
      <c r="A26" s="21" t="s">
        <v>131</v>
      </c>
      <c r="B26" s="3" t="s">
        <v>136</v>
      </c>
      <c r="C26" s="5" t="s">
        <v>158</v>
      </c>
      <c r="D26" s="3" t="s">
        <v>45</v>
      </c>
      <c r="E26" s="3" t="s">
        <v>87</v>
      </c>
      <c r="F26" s="3" t="s">
        <v>64</v>
      </c>
      <c r="G26" s="8" t="s">
        <v>95</v>
      </c>
      <c r="H26" s="3" t="s">
        <v>69</v>
      </c>
      <c r="I26" s="13">
        <v>40695</v>
      </c>
      <c r="J26" s="19">
        <f>DATE(YEAR(I26)+18,MONTH(I26),DAY(I26)-1)</f>
        <v>47269</v>
      </c>
    </row>
    <row r="27" spans="1:10" s="4" customFormat="1" x14ac:dyDescent="0.15">
      <c r="A27" s="21" t="s">
        <v>159</v>
      </c>
      <c r="B27" s="7" t="s">
        <v>30</v>
      </c>
      <c r="C27" s="5" t="s">
        <v>31</v>
      </c>
      <c r="D27" s="7" t="s">
        <v>103</v>
      </c>
      <c r="E27" s="3" t="s">
        <v>106</v>
      </c>
      <c r="F27" s="3" t="s">
        <v>64</v>
      </c>
      <c r="G27" s="8" t="s">
        <v>95</v>
      </c>
      <c r="H27" s="3" t="s">
        <v>32</v>
      </c>
      <c r="I27" s="13">
        <v>41609</v>
      </c>
      <c r="J27" s="19">
        <v>45991</v>
      </c>
    </row>
    <row r="28" spans="1:10" s="4" customFormat="1" x14ac:dyDescent="0.15">
      <c r="A28" s="1" t="s">
        <v>9</v>
      </c>
      <c r="B28" s="9" t="s">
        <v>39</v>
      </c>
      <c r="C28" s="2" t="s">
        <v>132</v>
      </c>
      <c r="D28" s="7" t="s">
        <v>46</v>
      </c>
      <c r="E28" s="12" t="s">
        <v>88</v>
      </c>
      <c r="F28" s="3" t="s">
        <v>58</v>
      </c>
      <c r="G28" s="8" t="s">
        <v>95</v>
      </c>
      <c r="H28" s="3" t="s">
        <v>21</v>
      </c>
      <c r="I28" s="13">
        <v>40269</v>
      </c>
      <c r="J28" s="19">
        <f>DATE(YEAR(I28)+18,MONTH(I28),DAY(I28)-1)</f>
        <v>46843</v>
      </c>
    </row>
    <row r="29" spans="1:10" s="4" customFormat="1" x14ac:dyDescent="0.15">
      <c r="A29" s="21" t="s">
        <v>160</v>
      </c>
      <c r="B29" s="5" t="s">
        <v>68</v>
      </c>
      <c r="C29" s="5" t="s">
        <v>105</v>
      </c>
      <c r="D29" s="7" t="s">
        <v>44</v>
      </c>
      <c r="E29" s="7" t="s">
        <v>86</v>
      </c>
      <c r="F29" s="3" t="s">
        <v>23</v>
      </c>
      <c r="G29" s="8" t="s">
        <v>95</v>
      </c>
      <c r="H29" s="22" t="s">
        <v>108</v>
      </c>
      <c r="I29" s="13">
        <v>39661</v>
      </c>
      <c r="J29" s="19">
        <f>DATE(YEAR(I29)+18,MONTH(I29),DAY(I29)-1)</f>
        <v>46234</v>
      </c>
    </row>
    <row r="30" spans="1:10" s="4" customFormat="1" x14ac:dyDescent="0.15">
      <c r="A30" s="21" t="s">
        <v>160</v>
      </c>
      <c r="B30" s="5" t="s">
        <v>68</v>
      </c>
      <c r="C30" s="5" t="s">
        <v>105</v>
      </c>
      <c r="D30" s="7" t="s">
        <v>119</v>
      </c>
      <c r="E30" s="7" t="s">
        <v>104</v>
      </c>
      <c r="F30" s="3" t="s">
        <v>64</v>
      </c>
      <c r="G30" s="8" t="s">
        <v>95</v>
      </c>
      <c r="H30" s="22" t="s">
        <v>108</v>
      </c>
      <c r="I30" s="13">
        <v>39173</v>
      </c>
      <c r="J30" s="19">
        <f>DATE(YEAR(I30)+24,MONTH(I30),DAY(I30)-1)</f>
        <v>47938</v>
      </c>
    </row>
    <row r="31" spans="1:10" s="4" customFormat="1" x14ac:dyDescent="0.15">
      <c r="A31" s="1" t="s">
        <v>6</v>
      </c>
      <c r="B31" s="23" t="s">
        <v>19</v>
      </c>
      <c r="C31" s="12" t="s">
        <v>161</v>
      </c>
      <c r="D31" s="24" t="s">
        <v>51</v>
      </c>
      <c r="E31" s="23" t="s">
        <v>89</v>
      </c>
      <c r="F31" s="10" t="s">
        <v>70</v>
      </c>
      <c r="G31" s="6" t="s">
        <v>95</v>
      </c>
      <c r="H31" s="24" t="s">
        <v>24</v>
      </c>
      <c r="I31" s="14">
        <v>39356</v>
      </c>
      <c r="J31" s="19">
        <v>45930</v>
      </c>
    </row>
    <row r="32" spans="1:10" s="4" customFormat="1" x14ac:dyDescent="0.15">
      <c r="A32" s="1" t="s">
        <v>5</v>
      </c>
      <c r="B32" s="12" t="s">
        <v>97</v>
      </c>
      <c r="C32" s="2" t="s">
        <v>162</v>
      </c>
      <c r="D32" s="3" t="s">
        <v>47</v>
      </c>
      <c r="E32" s="11" t="s">
        <v>90</v>
      </c>
      <c r="F32" s="3" t="s">
        <v>70</v>
      </c>
      <c r="G32" s="8" t="s">
        <v>95</v>
      </c>
      <c r="H32" s="3" t="s">
        <v>71</v>
      </c>
      <c r="I32" s="13">
        <v>39173</v>
      </c>
      <c r="J32" s="19">
        <f>DATE(YEAR(I32)+24,MONTH(I32),DAY(I32)-1)</f>
        <v>47938</v>
      </c>
    </row>
    <row r="33" spans="1:10" s="4" customFormat="1" x14ac:dyDescent="0.15">
      <c r="A33" s="21" t="s">
        <v>120</v>
      </c>
      <c r="B33" s="3" t="s">
        <v>72</v>
      </c>
      <c r="C33" s="5" t="s">
        <v>161</v>
      </c>
      <c r="D33" s="5" t="s">
        <v>48</v>
      </c>
      <c r="E33" s="3" t="s">
        <v>91</v>
      </c>
      <c r="F33" s="3" t="s">
        <v>70</v>
      </c>
      <c r="G33" s="8" t="s">
        <v>95</v>
      </c>
      <c r="H33" s="3" t="s">
        <v>74</v>
      </c>
      <c r="I33" s="13">
        <v>39173</v>
      </c>
      <c r="J33" s="19">
        <f>DATE(YEAR(I33)+24,MONTH(I33),DAY(I33)-1)</f>
        <v>47938</v>
      </c>
    </row>
    <row r="34" spans="1:10" s="4" customFormat="1" x14ac:dyDescent="0.15">
      <c r="A34" s="21" t="s">
        <v>133</v>
      </c>
      <c r="B34" s="3" t="s">
        <v>75</v>
      </c>
      <c r="C34" s="5" t="s">
        <v>163</v>
      </c>
      <c r="D34" s="3" t="s">
        <v>49</v>
      </c>
      <c r="E34" s="3" t="s">
        <v>92</v>
      </c>
      <c r="F34" s="3" t="s">
        <v>70</v>
      </c>
      <c r="G34" s="8" t="s">
        <v>95</v>
      </c>
      <c r="H34" s="3" t="s">
        <v>76</v>
      </c>
      <c r="I34" s="13">
        <v>39173</v>
      </c>
      <c r="J34" s="19">
        <f>DATE(YEAR(I34)+24,MONTH(I34),DAY(I34)-1)</f>
        <v>47938</v>
      </c>
    </row>
    <row r="35" spans="1:10" s="4" customFormat="1" x14ac:dyDescent="0.15">
      <c r="A35" s="21" t="s">
        <v>134</v>
      </c>
      <c r="B35" s="7" t="s">
        <v>38</v>
      </c>
      <c r="C35" s="5" t="s">
        <v>164</v>
      </c>
      <c r="D35" s="7" t="s">
        <v>135</v>
      </c>
      <c r="E35" s="3" t="s">
        <v>93</v>
      </c>
      <c r="F35" s="3" t="s">
        <v>70</v>
      </c>
      <c r="G35" s="8" t="s">
        <v>95</v>
      </c>
      <c r="H35" s="3" t="s">
        <v>12</v>
      </c>
      <c r="I35" s="13">
        <v>38869</v>
      </c>
      <c r="J35" s="19">
        <v>47634</v>
      </c>
    </row>
    <row r="36" spans="1:10" s="4" customFormat="1" x14ac:dyDescent="0.15">
      <c r="A36" s="1">
        <v>6010021</v>
      </c>
      <c r="B36" s="2" t="s">
        <v>77</v>
      </c>
      <c r="C36" s="5" t="s">
        <v>165</v>
      </c>
      <c r="D36" s="2" t="s">
        <v>14</v>
      </c>
      <c r="E36" s="2" t="s">
        <v>94</v>
      </c>
      <c r="F36" s="3" t="s">
        <v>8</v>
      </c>
      <c r="G36" s="8" t="s">
        <v>95</v>
      </c>
      <c r="H36" s="3" t="s">
        <v>121</v>
      </c>
      <c r="I36" s="13">
        <v>40087</v>
      </c>
      <c r="J36" s="19">
        <f>DATE(YEAR(I36)+18,MONTH(I36),DAY(I36)-1)</f>
        <v>46660</v>
      </c>
    </row>
    <row r="37" spans="1:10" s="4" customFormat="1" ht="27" x14ac:dyDescent="0.15">
      <c r="A37" s="21">
        <v>6010021</v>
      </c>
      <c r="B37" s="5" t="s">
        <v>77</v>
      </c>
      <c r="C37" s="5" t="s">
        <v>165</v>
      </c>
      <c r="D37" s="5" t="s">
        <v>14</v>
      </c>
      <c r="E37" s="5" t="s">
        <v>94</v>
      </c>
      <c r="F37" s="3" t="s">
        <v>64</v>
      </c>
      <c r="G37" s="8" t="s">
        <v>95</v>
      </c>
      <c r="H37" s="7" t="s">
        <v>110</v>
      </c>
      <c r="I37" s="13">
        <v>39052</v>
      </c>
      <c r="J37" s="19">
        <v>47817</v>
      </c>
    </row>
    <row r="38" spans="1:10" s="4" customFormat="1" x14ac:dyDescent="0.15">
      <c r="A38" s="1">
        <v>6010021</v>
      </c>
      <c r="B38" s="2" t="s">
        <v>77</v>
      </c>
      <c r="C38" s="5" t="s">
        <v>165</v>
      </c>
      <c r="D38" s="2" t="s">
        <v>14</v>
      </c>
      <c r="E38" s="2" t="s">
        <v>94</v>
      </c>
      <c r="F38" s="3" t="s">
        <v>56</v>
      </c>
      <c r="G38" s="8" t="s">
        <v>95</v>
      </c>
      <c r="H38" s="3" t="s">
        <v>138</v>
      </c>
      <c r="I38" s="13">
        <v>39173</v>
      </c>
      <c r="J38" s="19">
        <f t="shared" ref="J38:J41" si="3">DATE(YEAR(I38)+24,MONTH(I38),DAY(I38)-1)</f>
        <v>47938</v>
      </c>
    </row>
    <row r="39" spans="1:10" s="4" customFormat="1" x14ac:dyDescent="0.15">
      <c r="A39" s="1">
        <v>6010021</v>
      </c>
      <c r="B39" s="2" t="s">
        <v>77</v>
      </c>
      <c r="C39" s="5" t="s">
        <v>165</v>
      </c>
      <c r="D39" s="2" t="s">
        <v>14</v>
      </c>
      <c r="E39" s="2" t="s">
        <v>94</v>
      </c>
      <c r="F39" s="3" t="s">
        <v>58</v>
      </c>
      <c r="G39" s="8" t="s">
        <v>95</v>
      </c>
      <c r="H39" s="3" t="s">
        <v>137</v>
      </c>
      <c r="I39" s="13">
        <v>39173</v>
      </c>
      <c r="J39" s="19">
        <f t="shared" si="3"/>
        <v>47938</v>
      </c>
    </row>
    <row r="40" spans="1:10" s="4" customFormat="1" x14ac:dyDescent="0.15">
      <c r="A40" s="21">
        <v>6010021</v>
      </c>
      <c r="B40" s="5" t="s">
        <v>77</v>
      </c>
      <c r="C40" s="5" t="s">
        <v>165</v>
      </c>
      <c r="D40" s="5" t="s">
        <v>14</v>
      </c>
      <c r="E40" s="5" t="s">
        <v>94</v>
      </c>
      <c r="F40" s="3" t="s">
        <v>59</v>
      </c>
      <c r="G40" s="8" t="s">
        <v>95</v>
      </c>
      <c r="H40" s="3" t="s">
        <v>116</v>
      </c>
      <c r="I40" s="13">
        <v>39173</v>
      </c>
      <c r="J40" s="19">
        <f t="shared" si="3"/>
        <v>47938</v>
      </c>
    </row>
    <row r="41" spans="1:10" s="4" customFormat="1" x14ac:dyDescent="0.15">
      <c r="A41" s="1">
        <v>6010021</v>
      </c>
      <c r="B41" s="5" t="s">
        <v>77</v>
      </c>
      <c r="C41" s="5" t="s">
        <v>165</v>
      </c>
      <c r="D41" s="5" t="s">
        <v>14</v>
      </c>
      <c r="E41" s="2" t="s">
        <v>94</v>
      </c>
      <c r="F41" s="3" t="s">
        <v>57</v>
      </c>
      <c r="G41" s="8" t="s">
        <v>95</v>
      </c>
      <c r="H41" s="3" t="s">
        <v>17</v>
      </c>
      <c r="I41" s="13">
        <v>39173</v>
      </c>
      <c r="J41" s="19">
        <f t="shared" si="3"/>
        <v>47938</v>
      </c>
    </row>
    <row r="42" spans="1:10" s="4" customFormat="1" x14ac:dyDescent="0.15">
      <c r="A42" s="1" t="s">
        <v>122</v>
      </c>
      <c r="B42" s="5" t="s">
        <v>77</v>
      </c>
      <c r="C42" s="5" t="s">
        <v>165</v>
      </c>
      <c r="D42" s="5" t="s">
        <v>14</v>
      </c>
      <c r="E42" s="2" t="s">
        <v>123</v>
      </c>
      <c r="F42" s="3" t="s">
        <v>61</v>
      </c>
      <c r="G42" s="8" t="s">
        <v>95</v>
      </c>
      <c r="H42" s="3" t="s">
        <v>144</v>
      </c>
      <c r="I42" s="13">
        <v>43586</v>
      </c>
      <c r="J42" s="19">
        <v>45777</v>
      </c>
    </row>
    <row r="43" spans="1:10" s="4" customFormat="1" x14ac:dyDescent="0.15">
      <c r="A43" s="21" t="s">
        <v>166</v>
      </c>
      <c r="B43" s="5" t="s">
        <v>77</v>
      </c>
      <c r="C43" s="5" t="s">
        <v>165</v>
      </c>
      <c r="D43" s="5" t="s">
        <v>14</v>
      </c>
      <c r="E43" s="5" t="s">
        <v>94</v>
      </c>
      <c r="F43" s="3" t="s">
        <v>60</v>
      </c>
      <c r="G43" s="8" t="s">
        <v>95</v>
      </c>
      <c r="H43" s="3" t="s">
        <v>140</v>
      </c>
      <c r="I43" s="13">
        <v>39173</v>
      </c>
      <c r="J43" s="19">
        <f>DATE(YEAR(I43)+24,MONTH(I43),DAY(I43)-1)</f>
        <v>47938</v>
      </c>
    </row>
    <row r="44" spans="1:10" s="4" customFormat="1" x14ac:dyDescent="0.15">
      <c r="A44" s="21" t="s">
        <v>166</v>
      </c>
      <c r="B44" s="5" t="s">
        <v>77</v>
      </c>
      <c r="C44" s="5" t="s">
        <v>165</v>
      </c>
      <c r="D44" s="5" t="s">
        <v>14</v>
      </c>
      <c r="E44" s="5" t="s">
        <v>94</v>
      </c>
      <c r="F44" s="3" t="s">
        <v>63</v>
      </c>
      <c r="G44" s="8" t="s">
        <v>95</v>
      </c>
      <c r="H44" s="3" t="s">
        <v>111</v>
      </c>
      <c r="I44" s="13">
        <v>41913</v>
      </c>
      <c r="J44" s="19">
        <f>DATE(YEAR(I44)+12,MONTH(I44),DAY(I44)-1)</f>
        <v>46295</v>
      </c>
    </row>
    <row r="45" spans="1:10" s="4" customFormat="1" x14ac:dyDescent="0.15">
      <c r="A45" s="25"/>
      <c r="C45" s="26"/>
      <c r="G45" s="18"/>
      <c r="H45" s="4" t="s">
        <v>139</v>
      </c>
      <c r="I45" s="27"/>
      <c r="J45" s="28"/>
    </row>
    <row r="46" spans="1:10" s="4" customFormat="1" x14ac:dyDescent="0.15">
      <c r="A46" s="25"/>
      <c r="B46" s="4" t="s">
        <v>53</v>
      </c>
      <c r="C46" s="26"/>
      <c r="G46" s="18"/>
      <c r="I46" s="27"/>
      <c r="J46" s="28"/>
    </row>
    <row r="47" spans="1:10" s="4" customFormat="1" x14ac:dyDescent="0.15">
      <c r="A47" s="25"/>
      <c r="C47" s="26"/>
      <c r="G47" s="18"/>
      <c r="I47" s="27"/>
      <c r="J47" s="28"/>
    </row>
    <row r="48" spans="1:10" s="4" customFormat="1" x14ac:dyDescent="0.15">
      <c r="A48" s="25"/>
      <c r="C48" s="26"/>
      <c r="G48" s="18"/>
      <c r="H48" s="26"/>
      <c r="I48" s="27"/>
      <c r="J48" s="28"/>
    </row>
    <row r="49" spans="1:10" s="4" customFormat="1" x14ac:dyDescent="0.15">
      <c r="A49" s="25"/>
      <c r="C49" s="26"/>
      <c r="G49" s="18"/>
      <c r="H49" s="26"/>
      <c r="I49" s="27"/>
      <c r="J49" s="28"/>
    </row>
  </sheetData>
  <autoFilter ref="A2:J47" xr:uid="{00000000-0009-0000-0000-000001000000}"/>
  <mergeCells count="1">
    <mergeCell ref="A1:J1"/>
  </mergeCells>
  <phoneticPr fontId="3"/>
  <pageMargins left="0.78740157480314965" right="0.78740157480314965" top="0.7" bottom="0.62" header="0.41" footer="0.51181102362204722"/>
  <pageSetup paperSize="9" scale="74" fitToHeight="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病院・診療所</vt:lpstr>
      <vt:lpstr>病院・診療所!Print_Area</vt:lpstr>
      <vt:lpstr>病院・診療所!Print_Titles</vt:lpstr>
    </vt:vector>
  </TitlesOfParts>
  <Company>山形県庁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kanrisha</cp:lastModifiedBy>
  <cp:lastPrinted>2025-02-04T02:54:07Z</cp:lastPrinted>
  <dcterms:created xsi:type="dcterms:W3CDTF">2007-01-09T11:29:57Z</dcterms:created>
  <dcterms:modified xsi:type="dcterms:W3CDTF">2025-04-02T05:22:49Z</dcterms:modified>
</cp:coreProperties>
</file>