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ntns05101\020_財政部_0100_財政課\_R6\05_財政統計【１０年】\04_財政状況資料集\06_R5決算\20250910_令和5年度財政状況資料集の追加分の作成提出について\04_回答用\"/>
    </mc:Choice>
  </mc:AlternateContent>
  <xr:revisionPtr revIDLastSave="0" documentId="13_ncr:1_{FF843FBE-E8BF-48FF-9EB5-16E7CDAF0549}" xr6:coauthVersionLast="47" xr6:coauthVersionMax="47" xr10:uidLastSave="{00000000-0000-0000-0000-000000000000}"/>
  <bookViews>
    <workbookView xWindow="-12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W42" i="7"/>
  <c r="BE42" i="7"/>
  <c r="AM42" i="7"/>
  <c r="U42" i="7"/>
  <c r="E42" i="7"/>
  <c r="C42" i="7"/>
  <c r="DG41" i="7"/>
  <c r="CQ41" i="7"/>
  <c r="BY41" i="7"/>
  <c r="BW41" i="7" s="1"/>
  <c r="BE41" i="7"/>
  <c r="AM41" i="7"/>
  <c r="U41" i="7"/>
  <c r="E41" i="7"/>
  <c r="C41" i="7"/>
  <c r="DG40" i="7"/>
  <c r="CQ40" i="7"/>
  <c r="BY40" i="7"/>
  <c r="BW40" i="7" s="1"/>
  <c r="BE40" i="7"/>
  <c r="AM40" i="7"/>
  <c r="U40" i="7"/>
  <c r="E40" i="7"/>
  <c r="C40" i="7"/>
  <c r="DG39" i="7"/>
  <c r="CQ39" i="7"/>
  <c r="BY39" i="7"/>
  <c r="BE39" i="7"/>
  <c r="AM39" i="7"/>
  <c r="U39" i="7"/>
  <c r="E39" i="7"/>
  <c r="C39" i="7" s="1"/>
  <c r="DG38" i="7"/>
  <c r="CQ38" i="7"/>
  <c r="BY38" i="7"/>
  <c r="BE38" i="7"/>
  <c r="AM38" i="7"/>
  <c r="U38" i="7"/>
  <c r="E38" i="7"/>
  <c r="C38" i="7"/>
  <c r="DG37" i="7"/>
  <c r="CQ37" i="7"/>
  <c r="BY37" i="7"/>
  <c r="BE37" i="7"/>
  <c r="AM37" i="7"/>
  <c r="W37" i="7"/>
  <c r="E37" i="7"/>
  <c r="C37" i="7"/>
  <c r="DG36" i="7"/>
  <c r="CQ36" i="7"/>
  <c r="BY36" i="7"/>
  <c r="BE36" i="7"/>
  <c r="AO36" i="7"/>
  <c r="W36" i="7"/>
  <c r="E36" i="7"/>
  <c r="C36" i="7" s="1"/>
  <c r="DG35" i="7"/>
  <c r="CQ35" i="7"/>
  <c r="BY35" i="7"/>
  <c r="BG35" i="7"/>
  <c r="AO35" i="7"/>
  <c r="W35" i="7"/>
  <c r="E35" i="7"/>
  <c r="C35" i="7"/>
  <c r="DG34" i="7"/>
  <c r="CQ34" i="7"/>
  <c r="BY34" i="7"/>
  <c r="BG34" i="7"/>
  <c r="AO34" i="7"/>
  <c r="W34" i="7"/>
  <c r="U34" i="7" s="1"/>
  <c r="U35" i="7" s="1"/>
  <c r="E34" i="7"/>
  <c r="C34" i="7"/>
  <c r="U36" i="7" l="1"/>
  <c r="U37" i="7" s="1"/>
  <c r="AM34" i="7"/>
  <c r="AM35" i="7" s="1"/>
  <c r="AM36" i="7" s="1"/>
  <c r="BE34" i="7" l="1"/>
  <c r="BE35" i="7" s="1"/>
  <c r="CO34" i="7" l="1"/>
  <c r="CO35" i="7" s="1"/>
  <c r="CO36" i="7" s="1"/>
  <c r="CO37" i="7" s="1"/>
  <c r="CO38" i="7" s="1"/>
  <c r="CO39" i="7" s="1"/>
  <c r="CO40" i="7" s="1"/>
  <c r="CO41" i="7" s="1"/>
  <c r="BW34" i="7"/>
  <c r="BW35" i="7" s="1"/>
  <c r="BW36" i="7" s="1"/>
  <c r="BW37" i="7" s="1"/>
  <c r="BW38" i="7" s="1"/>
  <c r="BW39" i="7" s="1"/>
</calcChain>
</file>

<file path=xl/sharedStrings.xml><?xml version="1.0" encoding="utf-8"?>
<sst xmlns="http://schemas.openxmlformats.org/spreadsheetml/2006/main" count="996" uniqueCount="560">
  <si>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</si>
  <si>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</si>
  <si>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</si>
  <si>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</si>
  <si>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</si>
  <si>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</si>
  <si>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</si>
  <si>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</si>
  <si>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</si>
  <si>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</si>
  <si>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</si>
  <si>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</si>
  <si>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</si>
  <si>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</si>
  <si>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</si>
  <si>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有形固定資産減価償却率は昨年度と比較して0.7ポイントほど増加しているが、類似団体よりも低い水準にある。今後は将来負担比率に留意しながら、老朽化した施設の集約化と除却を進めていく必要があると考えられる。</t>
    <phoneticPr fontId="5"/>
  </si>
  <si>
    <t>将来負担比率は、前年度と比較して4.5ポイント程度減少しているものの、依然として高い値で推移している。類似団体については前年度と比較すると1.1ポイント程度減少しており、当市は令和元年度から令和５年度までの５か年平均では67.9ポイント程度高い値となっている。
実質公債費比率は、前年度と比較して0.2ポイント増加しており、依然として高い値で推移している。今後大型施設の建設及びその地方債の償還が控えているため、これ以上の大幅な減少は見込めない可能性が高い。</t>
    <phoneticPr fontId="5"/>
  </si>
  <si>
    <t>令和5年度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</si>
  <si>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</si>
  <si>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</si>
  <si>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</si>
  <si>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</si>
  <si>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中核市</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</si>
  <si>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</si>
  <si>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</si>
  <si>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</si>
  <si>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</si>
  <si>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</si>
  <si>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</si>
  <si>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</si>
  <si>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</si>
  <si>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</si>
  <si>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</si>
  <si>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</si>
  <si>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</si>
  <si>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</si>
  <si>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山形市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</si>
  <si>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</si>
  <si>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</si>
  <si>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</si>
  <si>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</si>
  <si>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</si>
  <si>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</si>
  <si>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</si>
  <si>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</si>
  <si>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</si>
  <si>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</si>
  <si>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</si>
  <si>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</si>
  <si>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</si>
  <si>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</si>
  <si>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</si>
  <si>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</si>
  <si>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</si>
  <si>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</si>
  <si>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</si>
  <si>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</si>
  <si>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</si>
  <si>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</si>
  <si>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</si>
  <si>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</si>
  <si>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</si>
  <si>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</si>
  <si>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</si>
  <si>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</si>
  <si>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</si>
  <si>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</si>
  <si>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</si>
  <si>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</si>
  <si>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</si>
  <si>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</si>
  <si>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</si>
  <si>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</si>
  <si>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</si>
  <si>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</si>
  <si>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</si>
  <si>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</si>
  <si>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</si>
  <si>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</si>
  <si>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</si>
  <si>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</si>
  <si>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</si>
  <si>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</si>
  <si>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</si>
  <si>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</si>
  <si>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</si>
  <si>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-1.0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</si>
  <si>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</si>
  <si>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</si>
  <si>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</si>
  <si>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</si>
  <si>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</si>
  <si>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</si>
  <si>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</si>
  <si>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</si>
  <si>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</si>
  <si>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</si>
  <si>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</si>
  <si>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</si>
  <si>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</si>
  <si>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</si>
  <si>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</si>
  <si>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</si>
  <si>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</si>
  <si>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</si>
  <si>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</si>
  <si>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</si>
  <si>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</si>
  <si>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</si>
  <si>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</si>
  <si>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</si>
  <si>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</si>
  <si>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</si>
  <si>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</si>
  <si>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</si>
  <si>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</si>
  <si>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</si>
  <si>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</si>
  <si>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</si>
  <si>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</si>
  <si>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</si>
  <si>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</si>
  <si>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</si>
  <si>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</si>
  <si>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</si>
  <si>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</si>
  <si>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</si>
  <si>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</si>
  <si>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</si>
  <si>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</si>
  <si>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</si>
  <si>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</si>
  <si>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</si>
  <si>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</si>
  <si>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</si>
  <si>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</si>
  <si>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</si>
  <si>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</si>
  <si>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</si>
  <si>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</si>
  <si>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</si>
  <si>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</si>
  <si>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</si>
  <si>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</si>
  <si>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</si>
  <si>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</si>
  <si>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</si>
  <si>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山形県山形市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</si>
  <si>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</si>
  <si>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</si>
  <si>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</si>
  <si>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</si>
  <si>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</si>
  <si>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</si>
  <si>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</si>
  <si>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</si>
  <si>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</si>
  <si>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</si>
  <si>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</si>
  <si>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</si>
  <si>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</si>
  <si>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</si>
  <si>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</si>
  <si>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</si>
  <si>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</si>
  <si>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</si>
  <si>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</si>
  <si>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</si>
  <si>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</si>
  <si>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</si>
  <si>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</si>
  <si>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</si>
  <si>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</si>
  <si>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</si>
  <si>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</si>
  <si>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</si>
  <si>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</si>
  <si>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</si>
  <si>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</si>
  <si>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</si>
  <si>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</si>
  <si>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</si>
  <si>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</si>
  <si>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</si>
  <si>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</si>
  <si>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</si>
  <si>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</si>
  <si>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</si>
  <si>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</si>
  <si>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</si>
  <si>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</si>
  <si>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</si>
  <si>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</si>
  <si>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</si>
  <si>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</si>
  <si>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</si>
  <si>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</si>
  <si>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</si>
  <si>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</si>
  <si>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</si>
  <si>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</si>
  <si>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</si>
  <si>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</si>
  <si>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</si>
  <si>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</si>
  <si>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</si>
  <si>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</si>
  <si>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</si>
  <si>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</si>
  <si>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</si>
  <si>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</si>
  <si>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</si>
  <si>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</si>
  <si>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</si>
  <si>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</si>
  <si>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</si>
  <si>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</si>
  <si>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</si>
  <si>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</si>
  <si>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</si>
  <si>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</si>
  <si>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</si>
  <si>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</si>
  <si>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</si>
  <si>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</si>
  <si>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</si>
  <si>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</si>
  <si>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</si>
  <si>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</si>
  <si>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</si>
  <si>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</si>
  <si>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</si>
  <si>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</si>
  <si>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</si>
  <si>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</si>
  <si>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</si>
  <si>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</si>
  <si>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</si>
  <si>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</si>
  <si>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</si>
  <si>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</si>
  <si>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</si>
  <si>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</si>
  <si>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</si>
  <si>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</si>
  <si>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</si>
  <si>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</si>
  <si>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</si>
  <si>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</si>
  <si>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</si>
  <si>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</si>
  <si>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</si>
  <si>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</si>
  <si>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</si>
  <si>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</si>
  <si>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</si>
  <si>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</si>
  <si>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</si>
  <si>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</si>
  <si>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</si>
  <si>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</si>
  <si>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</si>
  <si>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</si>
  <si>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</si>
  <si>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</si>
  <si>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</si>
  <si>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</si>
  <si>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</si>
  <si>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</si>
  <si>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</si>
  <si>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</si>
  <si>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</si>
  <si>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</si>
  <si>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</si>
  <si>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</si>
  <si>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</si>
  <si>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</si>
  <si>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</si>
  <si>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</si>
  <si>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</si>
  <si>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</si>
  <si>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</si>
  <si>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</si>
  <si>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</si>
  <si>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</si>
  <si>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</si>
  <si>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</si>
  <si>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</si>
  <si>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</si>
  <si>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</si>
  <si>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</si>
  <si>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</si>
  <si>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</si>
  <si>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</si>
  <si>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</si>
  <si>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</si>
  <si>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</si>
  <si>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</si>
  <si>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</si>
  <si>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山形県山形市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</si>
  <si>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</si>
  <si>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</si>
  <si>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</si>
  <si>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</si>
  <si>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</si>
  <si>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</si>
  <si>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</si>
  <si>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</si>
  <si>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</si>
  <si>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</si>
  <si>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</si>
  <si>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</si>
  <si>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</si>
  <si>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</si>
  <si>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</si>
  <si>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</si>
  <si>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</si>
  <si>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</si>
  <si>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</si>
  <si>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</si>
  <si>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</si>
  <si>
    <t>山形市都市振興公社</t>
    <rPh sb="0" eb="3">
      <t>ヤマガタシ</t>
    </rPh>
    <rPh sb="3" eb="5">
      <t>トシ</t>
    </rPh>
    <rPh sb="5" eb="7">
      <t>シンコウ</t>
    </rPh>
    <rPh sb="7" eb="9">
      <t>コウシャ</t>
    </rPh>
    <phoneticPr fontId="25"/>
  </si>
  <si>
    <t>-</t>
    <phoneticPr fontId="25"/>
  </si>
  <si>
    <t>母子父子寡婦福祉資金貸付事業会計</t>
    <phoneticPr fontId="5"/>
  </si>
  <si>
    <t>山形市土地開発公社</t>
    <rPh sb="0" eb="3">
      <t>ヤマガタシ</t>
    </rPh>
    <rPh sb="3" eb="5">
      <t>トチ</t>
    </rPh>
    <rPh sb="5" eb="7">
      <t>カイハツ</t>
    </rPh>
    <rPh sb="7" eb="9">
      <t>コウシャ</t>
    </rPh>
    <phoneticPr fontId="25"/>
  </si>
  <si>
    <t>区画整理事業会計</t>
    <phoneticPr fontId="5"/>
  </si>
  <si>
    <t>山形市文化振興事業団</t>
    <rPh sb="0" eb="3">
      <t>ヤマガタシ</t>
    </rPh>
    <rPh sb="3" eb="5">
      <t>ブンカ</t>
    </rPh>
    <rPh sb="5" eb="7">
      <t>シンコウ</t>
    </rPh>
    <rPh sb="7" eb="10">
      <t>ジギョウダン</t>
    </rPh>
    <phoneticPr fontId="25"/>
  </si>
  <si>
    <t>山形市健康福祉医療事業団</t>
    <rPh sb="0" eb="3">
      <t>ヤマガタシ</t>
    </rPh>
    <rPh sb="3" eb="5">
      <t>ケンコウ</t>
    </rPh>
    <rPh sb="5" eb="7">
      <t>フクシ</t>
    </rPh>
    <rPh sb="7" eb="9">
      <t>イリョウ</t>
    </rPh>
    <rPh sb="9" eb="12">
      <t>ジギョウダン</t>
    </rPh>
    <phoneticPr fontId="25"/>
  </si>
  <si>
    <t>山形コンベンションビューロー</t>
    <rPh sb="0" eb="2">
      <t>ヤマガタ</t>
    </rPh>
    <phoneticPr fontId="25"/>
  </si>
  <si>
    <t>山形市農業振興公社</t>
    <rPh sb="0" eb="3">
      <t>ヤマガタシ</t>
    </rPh>
    <rPh sb="3" eb="5">
      <t>ノウギョウ</t>
    </rPh>
    <rPh sb="5" eb="7">
      <t>シンコウ</t>
    </rPh>
    <rPh sb="7" eb="9">
      <t>コウシャ</t>
    </rPh>
    <phoneticPr fontId="25"/>
  </si>
  <si>
    <t>山形市上下水道技術センター</t>
    <rPh sb="0" eb="3">
      <t>ヤマガタシ</t>
    </rPh>
    <rPh sb="3" eb="5">
      <t>ジョウゲ</t>
    </rPh>
    <rPh sb="5" eb="7">
      <t>スイドウ</t>
    </rPh>
    <rPh sb="7" eb="9">
      <t>ギジュツ</t>
    </rPh>
    <phoneticPr fontId="25"/>
  </si>
  <si>
    <t>七日町再開発ビル</t>
    <rPh sb="0" eb="3">
      <t>ナノカマチ</t>
    </rPh>
    <rPh sb="3" eb="6">
      <t>サイカイハツ</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</si>
  <si>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</si>
  <si>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</si>
  <si>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</si>
  <si>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</si>
  <si>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</si>
  <si>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</si>
  <si>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</si>
  <si>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</si>
  <si>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</si>
  <si>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</si>
  <si>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</si>
  <si>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</si>
  <si>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</si>
  <si>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</si>
  <si>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</si>
  <si>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</si>
  <si>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駐車場事業会計</t>
    <phoneticPr fontId="5"/>
  </si>
  <si>
    <t>水道事業会計</t>
    <phoneticPr fontId="5"/>
  </si>
  <si>
    <t>法適用企業</t>
    <phoneticPr fontId="5"/>
  </si>
  <si>
    <t>公共下水道事業会計</t>
    <phoneticPr fontId="5"/>
  </si>
  <si>
    <t>市立病院済生館事業会計</t>
    <phoneticPr fontId="5"/>
  </si>
  <si>
    <t>公設地方卸売市場事業会計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</si>
  <si>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</si>
  <si>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</si>
  <si>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</si>
  <si>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</si>
  <si>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</si>
  <si>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</si>
  <si>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</si>
  <si>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山形広域環境事務組合</t>
    <rPh sb="0" eb="2">
      <t>ヤマガタ</t>
    </rPh>
    <rPh sb="2" eb="4">
      <t>コウイキ</t>
    </rPh>
    <rPh sb="4" eb="6">
      <t>カンキョウ</t>
    </rPh>
    <rPh sb="6" eb="8">
      <t>ジム</t>
    </rPh>
    <rPh sb="8" eb="10">
      <t>クミアイ</t>
    </rPh>
    <phoneticPr fontId="25"/>
  </si>
  <si>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5"/>
  </si>
  <si>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5"/>
  </si>
  <si>
    <t>山形県消防補償等組合</t>
    <rPh sb="0" eb="2">
      <t>ヤマガタ</t>
    </rPh>
    <rPh sb="2" eb="3">
      <t>ケン</t>
    </rPh>
    <rPh sb="3" eb="5">
      <t>ショウボウ</t>
    </rPh>
    <rPh sb="5" eb="8">
      <t>ホショウトウ</t>
    </rPh>
    <rPh sb="8" eb="10">
      <t>クミアイ</t>
    </rPh>
    <phoneticPr fontId="25"/>
  </si>
  <si>
    <t>山形県自治会館管理組合</t>
    <rPh sb="0" eb="2">
      <t>ヤマガタ</t>
    </rPh>
    <rPh sb="2" eb="3">
      <t>ケン</t>
    </rPh>
    <rPh sb="3" eb="5">
      <t>ジチ</t>
    </rPh>
    <rPh sb="5" eb="7">
      <t>カイカン</t>
    </rPh>
    <rPh sb="7" eb="9">
      <t>カンリ</t>
    </rPh>
    <rPh sb="9" eb="11">
      <t>クミアイ</t>
    </rPh>
    <phoneticPr fontId="25"/>
  </si>
  <si>
    <t>最上川中部水道企業団</t>
    <rPh sb="0" eb="2">
      <t>モガミ</t>
    </rPh>
    <rPh sb="2" eb="3">
      <t>ガワ</t>
    </rPh>
    <rPh sb="3" eb="5">
      <t>チュウブ</t>
    </rPh>
    <rPh sb="5" eb="7">
      <t>スイドウ</t>
    </rPh>
    <rPh sb="7" eb="9">
      <t>キギョウ</t>
    </rPh>
    <rPh sb="9" eb="10">
      <t>ダン</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</si>
  <si>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</si>
  <si>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</si>
  <si>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</si>
  <si>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</si>
  <si>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</si>
  <si>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</si>
  <si>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</si>
  <si>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</si>
  <si>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</si>
  <si>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</si>
  <si>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</si>
  <si>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</si>
  <si>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</si>
  <si>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</si>
  <si>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</si>
  <si>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</si>
  <si>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</si>
  <si>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</si>
  <si>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</si>
  <si>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</si>
  <si>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</si>
  <si>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</si>
  <si>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</si>
  <si>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</si>
  <si>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</si>
  <si>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</si>
  <si>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</si>
  <si>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</si>
  <si>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</si>
  <si>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</si>
  <si>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</si>
  <si>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</si>
  <si>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</si>
  <si>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</si>
  <si>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</si>
  <si>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</si>
  <si>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</si>
  <si>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</si>
  <si>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</si>
  <si>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</si>
  <si>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</si>
  <si>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</si>
  <si>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</si>
  <si>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</si>
  <si>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</si>
  <si>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</si>
  <si>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</si>
  <si>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</si>
  <si>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</si>
  <si>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</si>
  <si>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</si>
  <si>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</si>
  <si>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</si>
  <si>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</si>
  <si>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</si>
  <si>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</si>
  <si>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</si>
  <si>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</si>
  <si>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</si>
  <si>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</si>
  <si>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</si>
  <si>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</si>
  <si>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</si>
  <si>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</si>
  <si>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</si>
  <si>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</si>
  <si>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</si>
  <si>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</si>
  <si>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</si>
  <si>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</si>
  <si>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</si>
  <si>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</si>
  <si>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</si>
  <si>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</si>
  <si>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</si>
  <si>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</si>
  <si>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</si>
  <si>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</si>
  <si>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</si>
  <si>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</si>
  <si>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</si>
  <si>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</si>
  <si>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</si>
  <si>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</si>
  <si>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</si>
  <si>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</si>
  <si>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</si>
  <si>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</si>
  <si>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</si>
  <si>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</si>
  <si>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</si>
  <si>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</si>
  <si>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</si>
  <si>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</si>
  <si>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</si>
  <si>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</si>
  <si>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</si>
  <si>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</si>
  <si>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</si>
  <si>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</si>
  <si>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</si>
  <si>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</si>
  <si>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</si>
  <si>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</si>
  <si>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</si>
  <si>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</si>
  <si>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</si>
  <si>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</si>
  <si>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</si>
  <si>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</si>
  <si>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</si>
  <si>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</si>
  <si>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</si>
  <si>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</si>
  <si>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</si>
  <si>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</si>
  <si>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</si>
  <si>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</si>
  <si>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</si>
  <si>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</si>
  <si>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</si>
  <si>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</si>
  <si>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</si>
  <si>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</si>
  <si>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</si>
  <si>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</si>
  <si>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</si>
  <si>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</si>
  <si>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</si>
  <si>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2.02</t>
  </si>
  <si>
    <t>▲ 0.82</t>
  </si>
  <si>
    <t>会計</t>
    <rPh sb="0" eb="2">
      <t>カイケイ</t>
    </rPh>
    <phoneticPr fontId="5"/>
  </si>
  <si>
    <t>市立病院済生館事業会計</t>
  </si>
  <si>
    <t>水道事業会計</t>
  </si>
  <si>
    <t>公共下水道事業会計</t>
  </si>
  <si>
    <t>一般会計</t>
  </si>
  <si>
    <t>介護保険事業会計</t>
  </si>
  <si>
    <t>国民健康保険事業会計</t>
  </si>
  <si>
    <t>後期高齢者医療事業会計</t>
  </si>
  <si>
    <t>母子父子寡婦福祉資金貸付事業会計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</si>
  <si>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</si>
  <si>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</si>
  <si>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</si>
  <si>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</si>
  <si>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</si>
  <si>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</si>
  <si>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</si>
  <si>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</si>
  <si>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</si>
  <si>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</si>
  <si>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</si>
  <si>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</si>
  <si>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</si>
  <si>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</si>
  <si>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</si>
  <si>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</si>
  <si>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</si>
  <si>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</si>
  <si>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</si>
  <si>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</si>
  <si>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</si>
  <si>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</si>
  <si>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</si>
  <si>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</si>
  <si>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</si>
  <si>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</si>
  <si>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</si>
  <si>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</si>
  <si>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</si>
  <si>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</si>
  <si>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</si>
  <si>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</si>
  <si>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</si>
  <si>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</si>
  <si>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</si>
  <si>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</si>
  <si>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</si>
  <si>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</si>
  <si>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</si>
  <si>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</si>
  <si>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</si>
  <si>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</si>
  <si>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</si>
  <si>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</si>
  <si>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</si>
  <si>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</si>
  <si>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</si>
  <si>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体育施設整備基金</t>
    <rPh sb="0" eb="2">
      <t>タイイク</t>
    </rPh>
    <rPh sb="2" eb="4">
      <t>シセツ</t>
    </rPh>
    <rPh sb="4" eb="6">
      <t>セイビ</t>
    </rPh>
    <rPh sb="6" eb="8">
      <t>キキン</t>
    </rPh>
    <phoneticPr fontId="5"/>
  </si>
  <si>
    <t>退職手当基金</t>
    <rPh sb="0" eb="2">
      <t>タイショク</t>
    </rPh>
    <rPh sb="2" eb="4">
      <t>テアテ</t>
    </rPh>
    <rPh sb="4" eb="6">
      <t>キキン</t>
    </rPh>
    <phoneticPr fontId="5"/>
  </si>
  <si>
    <t>中小企業緊急経済対策金融支援基金</t>
  </si>
  <si>
    <t>公共施設等整備・総合管理基金</t>
    <rPh sb="0" eb="4">
      <t>コウキョウシセツ</t>
    </rPh>
    <rPh sb="4" eb="5">
      <t>ナド</t>
    </rPh>
    <rPh sb="5" eb="7">
      <t>セイビ</t>
    </rPh>
    <rPh sb="8" eb="14">
      <t>ソウゴウカンリキキン</t>
    </rPh>
    <phoneticPr fontId="25"/>
  </si>
  <si>
    <t>農業戦略推進基金</t>
    <rPh sb="0" eb="2">
      <t>ノウギョウ</t>
    </rPh>
    <rPh sb="2" eb="4">
      <t>センリャク</t>
    </rPh>
    <rPh sb="4" eb="6">
      <t>スイシン</t>
    </rPh>
    <rPh sb="6" eb="8">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</si>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</sst>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2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1" fillId="0" borderId="1" xfId="2" applyFont="1" applyBorder="1" applyAlignment="1" applyProtection="1">
      <alignment horizontal="left" vertical="top" wrapText="1"/>
      <protection locked="0"/>
    </xf>
    <xf numFmtId="0" fontId="1" fillId="0" borderId="2" xfId="2" applyFont="1" applyBorder="1" applyAlignment="1" applyProtection="1">
      <alignment horizontal="left" vertical="top" wrapText="1"/>
      <protection locked="0"/>
    </xf>
    <xf numFmtId="0" fontId="1" fillId="0" borderId="3" xfId="2" applyFont="1" applyBorder="1" applyAlignment="1" applyProtection="1">
      <alignment horizontal="left" vertical="top" wrapText="1"/>
      <protection locked="0"/>
    </xf>
    <xf numFmtId="0" fontId="1" fillId="0" borderId="4" xfId="2" applyFont="1" applyBorder="1" applyAlignment="1" applyProtection="1">
      <alignment horizontal="left" vertical="top" wrapText="1"/>
      <protection locked="0"/>
    </xf>
    <xf numFmtId="0" fontId="1" fillId="0" borderId="0" xfId="2" applyFont="1" applyAlignment="1" applyProtection="1">
      <alignment horizontal="left" vertical="top" wrapText="1"/>
      <protection locked="0"/>
    </xf>
    <xf numFmtId="0" fontId="1" fillId="0" borderId="5" xfId="2" applyFont="1" applyBorder="1" applyAlignment="1" applyProtection="1">
      <alignment horizontal="left" vertical="top" wrapText="1"/>
      <protection locked="0"/>
    </xf>
    <xf numFmtId="0" fontId="1" fillId="0" borderId="6" xfId="2" applyFont="1" applyBorder="1" applyAlignment="1" applyProtection="1">
      <alignment horizontal="left" vertical="top" wrapText="1"/>
      <protection locked="0"/>
    </xf>
    <xf numFmtId="0" fontId="1" fillId="0" borderId="7" xfId="2" applyFont="1" applyBorder="1" applyAlignment="1" applyProtection="1">
      <alignment horizontal="left" vertical="top" wrapText="1"/>
      <protection locked="0"/>
    </xf>
    <xf numFmtId="0" fontId="1" fillId="0" borderId="8"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677013D5-358C-42A0-A143-5239E622A05F}"/>
    <cellStyle name="標準 2 3" xfId="10" xr:uid="{C556D7DD-8F07-4DDB-9DB0-4477A02C61C7}"/>
    <cellStyle name="標準 3" xfId="11" xr:uid="{CF836E9E-5BBE-4BCB-B448-9990DF2B23F1}"/>
    <cellStyle name="標準 4" xfId="20" xr:uid="{A97F80C8-8755-4C58-9709-6DEB37B6F5B8}"/>
    <cellStyle name="標準 4_APAHO401600" xfId="16" xr:uid="{D2F637EE-F3B5-4E6D-8B9E-9A3D856FEEB0}"/>
    <cellStyle name="標準 4_APAHO4019001" xfId="19" xr:uid="{EF047ABC-5902-4371-A181-1054D469FC3E}"/>
    <cellStyle name="標準 4_ZJ08_022012_青森市_2010" xfId="18" xr:uid="{DCEA9FAE-BA7B-4E38-95ED-D9404544824B}"/>
    <cellStyle name="標準 6" xfId="7" xr:uid="{6717E04A-C6D8-4C0B-A268-9ECB2C93126F}"/>
    <cellStyle name="標準 6_APAHO401000" xfId="9" xr:uid="{BEF8BFFF-E7E6-4B82-93EF-E7AA067B80A4}"/>
    <cellStyle name="標準 6_APAHO401200_O-JJ1016-001-3_財政状況資料集(決算状況カード(各会計・関係団体))(Rev2)2" xfId="15" xr:uid="{5D26CD0B-5218-4263-A1BF-00457A0738F1}"/>
    <cellStyle name="標準 6_APAHO402200_O-JJ1016-001-3_財政状況資料集(決算状況カード(各会計・関係団体))(Rev2)2" xfId="12" xr:uid="{3129AE6D-0C33-4629-858C-168435D1B0A8}"/>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578141C4-7DA4-43FD-9497-D628D9B57880}"/>
    <cellStyle name="標準_O-JJ0722-001-3_決算状況カード(各会計・関係団体)_O-JJ1016-001-3_財政状況資料集(決算状況カード(各会計・関係団体))(Rev2)2" xfId="14" xr:uid="{E2E7E60F-012F-46F4-B5BC-F724A6C938F7}"/>
    <cellStyle name="標準_O-JJ0722-001-8_連結実質赤字比率に係る赤字・黒字の構成分析" xfId="17" xr:uid="{725EC180-DCD7-46E3-86DB-1CA04AC85F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AE0A-4E73-81C2-AAA28922C6A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43927</c:v>
                </c:pt>
                <c:pt idx="1">
                  <c:v>43176</c:v>
                </c:pt>
                <c:pt idx="2">
                  <c:v>56314</c:v>
                </c:pt>
                <c:pt idx="3">
                  <c:v>64880</c:v>
                </c:pt>
                <c:pt idx="4">
                  <c:v>49954</c:v>
                </c:pt>
              </c:numCache>
            </c:numRef>
          </c:val>
          <c:smooth val="0"/>
          <c:extLst>
            <c:ext xmlns:c16="http://schemas.microsoft.com/office/drawing/2014/chart" uri="{C3380CC4-5D6E-409C-BE32-E72D297353CC}">
              <c16:uniqueId val="{00000001-AE0A-4E73-81C2-AAA28922C6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3.85</c:v>
                </c:pt>
                <c:pt idx="1">
                  <c:v>5.03</c:v>
                </c:pt>
                <c:pt idx="2">
                  <c:v>6.79</c:v>
                </c:pt>
                <c:pt idx="3">
                  <c:v>4.7300000000000004</c:v>
                </c:pt>
                <c:pt idx="4">
                  <c:v>3.81</c:v>
                </c:pt>
              </c:numCache>
            </c:numRef>
          </c:val>
          <c:extLst>
            <c:ext xmlns:c16="http://schemas.microsoft.com/office/drawing/2014/chart" uri="{C3380CC4-5D6E-409C-BE32-E72D297353CC}">
              <c16:uniqueId val="{00000000-C9C3-4EA0-8A14-F527B890568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6.68</c:v>
                </c:pt>
                <c:pt idx="1">
                  <c:v>6.61</c:v>
                </c:pt>
                <c:pt idx="2">
                  <c:v>7.7</c:v>
                </c:pt>
                <c:pt idx="3">
                  <c:v>8.17</c:v>
                </c:pt>
                <c:pt idx="4">
                  <c:v>7.61</c:v>
                </c:pt>
              </c:numCache>
            </c:numRef>
          </c:val>
          <c:extLst>
            <c:ext xmlns:c16="http://schemas.microsoft.com/office/drawing/2014/chart" uri="{C3380CC4-5D6E-409C-BE32-E72D297353CC}">
              <c16:uniqueId val="{00000001-C9C3-4EA0-8A14-F527B89056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0.95</c:v>
                </c:pt>
                <c:pt idx="1">
                  <c:v>1.34</c:v>
                </c:pt>
                <c:pt idx="2">
                  <c:v>3.3</c:v>
                </c:pt>
                <c:pt idx="3">
                  <c:v>-2.02</c:v>
                </c:pt>
                <c:pt idx="4">
                  <c:v>-0.82</c:v>
                </c:pt>
              </c:numCache>
            </c:numRef>
          </c:val>
          <c:smooth val="0"/>
          <c:extLst>
            <c:ext xmlns:c16="http://schemas.microsoft.com/office/drawing/2014/chart" uri="{C3380CC4-5D6E-409C-BE32-E72D297353CC}">
              <c16:uniqueId val="{00000002-C9C3-4EA0-8A14-F527B89056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0.02</c:v>
                </c:pt>
                <c:pt idx="2">
                  <c:v>#N/A</c:v>
                </c:pt>
                <c:pt idx="3">
                  <c:v>0.02</c:v>
                </c:pt>
                <c:pt idx="4">
                  <c:v>#N/A</c:v>
                </c:pt>
                <c:pt idx="5">
                  <c:v>0.01</c:v>
                </c:pt>
                <c:pt idx="6">
                  <c:v>#N/A</c:v>
                </c:pt>
                <c:pt idx="7">
                  <c:v>0.03</c:v>
                </c:pt>
                <c:pt idx="8">
                  <c:v>#N/A</c:v>
                </c:pt>
                <c:pt idx="9">
                  <c:v>0.03</c:v>
                </c:pt>
              </c:numCache>
            </c:numRef>
          </c:val>
          <c:extLst>
            <c:ext xmlns:c16="http://schemas.microsoft.com/office/drawing/2014/chart" uri="{C3380CC4-5D6E-409C-BE32-E72D297353CC}">
              <c16:uniqueId val="{00000000-3366-4F6C-B940-6F68D82EB1F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66-4F6C-B940-6F68D82EB1F2}"/>
            </c:ext>
          </c:extLst>
        </c:ser>
        <c:ser>
          <c:idx val="2"/>
          <c:order val="2"/>
          <c:tx>
            <c:strRef>
              <c:f>[1]データシート!$A$29</c:f>
              <c:strCache>
                <c:ptCount val="1"/>
                <c:pt idx="0">
                  <c:v>母子父子寡婦福祉資金貸付事業会計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0.03</c:v>
                </c:pt>
                <c:pt idx="2">
                  <c:v>#N/A</c:v>
                </c:pt>
                <c:pt idx="3">
                  <c:v>7.0000000000000007E-2</c:v>
                </c:pt>
                <c:pt idx="4">
                  <c:v>#N/A</c:v>
                </c:pt>
                <c:pt idx="5">
                  <c:v>0.1</c:v>
                </c:pt>
                <c:pt idx="6">
                  <c:v>#N/A</c:v>
                </c:pt>
                <c:pt idx="7">
                  <c:v>0.13</c:v>
                </c:pt>
                <c:pt idx="8">
                  <c:v>#N/A</c:v>
                </c:pt>
                <c:pt idx="9">
                  <c:v>0.09</c:v>
                </c:pt>
              </c:numCache>
            </c:numRef>
          </c:val>
          <c:extLst>
            <c:ext xmlns:c16="http://schemas.microsoft.com/office/drawing/2014/chart" uri="{C3380CC4-5D6E-409C-BE32-E72D297353CC}">
              <c16:uniqueId val="{00000002-3366-4F6C-B940-6F68D82EB1F2}"/>
            </c:ext>
          </c:extLst>
        </c:ser>
        <c:ser>
          <c:idx val="3"/>
          <c:order val="3"/>
          <c:tx>
            <c:strRef>
              <c:f>[1]データシート!$A$30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0.04</c:v>
                </c:pt>
                <c:pt idx="2">
                  <c:v>#N/A</c:v>
                </c:pt>
                <c:pt idx="3">
                  <c:v>0.03</c:v>
                </c:pt>
                <c:pt idx="4">
                  <c:v>#N/A</c:v>
                </c:pt>
                <c:pt idx="5">
                  <c:v>0.13</c:v>
                </c:pt>
                <c:pt idx="6">
                  <c:v>#N/A</c:v>
                </c:pt>
                <c:pt idx="7">
                  <c:v>0.14000000000000001</c:v>
                </c:pt>
                <c:pt idx="8">
                  <c:v>#N/A</c:v>
                </c:pt>
                <c:pt idx="9">
                  <c:v>0.13</c:v>
                </c:pt>
              </c:numCache>
            </c:numRef>
          </c:val>
          <c:extLst>
            <c:ext xmlns:c16="http://schemas.microsoft.com/office/drawing/2014/chart" uri="{C3380CC4-5D6E-409C-BE32-E72D297353CC}">
              <c16:uniqueId val="{00000003-3366-4F6C-B940-6F68D82EB1F2}"/>
            </c:ext>
          </c:extLst>
        </c:ser>
        <c:ser>
          <c:idx val="4"/>
          <c:order val="4"/>
          <c:tx>
            <c:strRef>
              <c:f>[1]データシート!$A$31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0.49</c:v>
                </c:pt>
                <c:pt idx="2">
                  <c:v>#N/A</c:v>
                </c:pt>
                <c:pt idx="3">
                  <c:v>1.17</c:v>
                </c:pt>
                <c:pt idx="4">
                  <c:v>#N/A</c:v>
                </c:pt>
                <c:pt idx="5">
                  <c:v>1.19</c:v>
                </c:pt>
                <c:pt idx="6">
                  <c:v>#N/A</c:v>
                </c:pt>
                <c:pt idx="7">
                  <c:v>0.44</c:v>
                </c:pt>
                <c:pt idx="8">
                  <c:v>#N/A</c:v>
                </c:pt>
                <c:pt idx="9">
                  <c:v>0.78</c:v>
                </c:pt>
              </c:numCache>
            </c:numRef>
          </c:val>
          <c:extLst>
            <c:ext xmlns:c16="http://schemas.microsoft.com/office/drawing/2014/chart" uri="{C3380CC4-5D6E-409C-BE32-E72D297353CC}">
              <c16:uniqueId val="{00000004-3366-4F6C-B940-6F68D82EB1F2}"/>
            </c:ext>
          </c:extLst>
        </c:ser>
        <c:ser>
          <c:idx val="5"/>
          <c:order val="5"/>
          <c:tx>
            <c:strRef>
              <c:f>[1]データシート!$A$32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0.77</c:v>
                </c:pt>
                <c:pt idx="2">
                  <c:v>#N/A</c:v>
                </c:pt>
                <c:pt idx="3">
                  <c:v>0.73</c:v>
                </c:pt>
                <c:pt idx="4">
                  <c:v>#N/A</c:v>
                </c:pt>
                <c:pt idx="5">
                  <c:v>1.1100000000000001</c:v>
                </c:pt>
                <c:pt idx="6">
                  <c:v>#N/A</c:v>
                </c:pt>
                <c:pt idx="7">
                  <c:v>1</c:v>
                </c:pt>
                <c:pt idx="8">
                  <c:v>#N/A</c:v>
                </c:pt>
                <c:pt idx="9">
                  <c:v>0.81</c:v>
                </c:pt>
              </c:numCache>
            </c:numRef>
          </c:val>
          <c:extLst>
            <c:ext xmlns:c16="http://schemas.microsoft.com/office/drawing/2014/chart" uri="{C3380CC4-5D6E-409C-BE32-E72D297353CC}">
              <c16:uniqueId val="{00000005-3366-4F6C-B940-6F68D82EB1F2}"/>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3.81</c:v>
                </c:pt>
                <c:pt idx="2">
                  <c:v>#N/A</c:v>
                </c:pt>
                <c:pt idx="3">
                  <c:v>4.96</c:v>
                </c:pt>
                <c:pt idx="4">
                  <c:v>#N/A</c:v>
                </c:pt>
                <c:pt idx="5">
                  <c:v>6.69</c:v>
                </c:pt>
                <c:pt idx="6">
                  <c:v>#N/A</c:v>
                </c:pt>
                <c:pt idx="7">
                  <c:v>4.59</c:v>
                </c:pt>
                <c:pt idx="8">
                  <c:v>#N/A</c:v>
                </c:pt>
                <c:pt idx="9">
                  <c:v>3.72</c:v>
                </c:pt>
              </c:numCache>
            </c:numRef>
          </c:val>
          <c:extLst>
            <c:ext xmlns:c16="http://schemas.microsoft.com/office/drawing/2014/chart" uri="{C3380CC4-5D6E-409C-BE32-E72D297353CC}">
              <c16:uniqueId val="{00000006-3366-4F6C-B940-6F68D82EB1F2}"/>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3.48</c:v>
                </c:pt>
                <c:pt idx="2">
                  <c:v>#N/A</c:v>
                </c:pt>
                <c:pt idx="3">
                  <c:v>4.71</c:v>
                </c:pt>
                <c:pt idx="4">
                  <c:v>#N/A</c:v>
                </c:pt>
                <c:pt idx="5">
                  <c:v>5.28</c:v>
                </c:pt>
                <c:pt idx="6">
                  <c:v>#N/A</c:v>
                </c:pt>
                <c:pt idx="7">
                  <c:v>5.62</c:v>
                </c:pt>
                <c:pt idx="8">
                  <c:v>#N/A</c:v>
                </c:pt>
                <c:pt idx="9">
                  <c:v>6.25</c:v>
                </c:pt>
              </c:numCache>
            </c:numRef>
          </c:val>
          <c:extLst>
            <c:ext xmlns:c16="http://schemas.microsoft.com/office/drawing/2014/chart" uri="{C3380CC4-5D6E-409C-BE32-E72D297353CC}">
              <c16:uniqueId val="{00000007-3366-4F6C-B940-6F68D82EB1F2}"/>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10.16</c:v>
                </c:pt>
                <c:pt idx="2">
                  <c:v>#N/A</c:v>
                </c:pt>
                <c:pt idx="3">
                  <c:v>10.36</c:v>
                </c:pt>
                <c:pt idx="4">
                  <c:v>#N/A</c:v>
                </c:pt>
                <c:pt idx="5">
                  <c:v>9.8699999999999992</c:v>
                </c:pt>
                <c:pt idx="6">
                  <c:v>#N/A</c:v>
                </c:pt>
                <c:pt idx="7">
                  <c:v>7.72</c:v>
                </c:pt>
                <c:pt idx="8">
                  <c:v>#N/A</c:v>
                </c:pt>
                <c:pt idx="9">
                  <c:v>7.45</c:v>
                </c:pt>
              </c:numCache>
            </c:numRef>
          </c:val>
          <c:extLst>
            <c:ext xmlns:c16="http://schemas.microsoft.com/office/drawing/2014/chart" uri="{C3380CC4-5D6E-409C-BE32-E72D297353CC}">
              <c16:uniqueId val="{00000008-3366-4F6C-B940-6F68D82EB1F2}"/>
            </c:ext>
          </c:extLst>
        </c:ser>
        <c:ser>
          <c:idx val="9"/>
          <c:order val="9"/>
          <c:tx>
            <c:strRef>
              <c:f>[1]データシート!$A$36</c:f>
              <c:strCache>
                <c:ptCount val="1"/>
                <c:pt idx="0">
                  <c:v>市立病院済生館事業会計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6.93</c:v>
                </c:pt>
                <c:pt idx="2">
                  <c:v>#N/A</c:v>
                </c:pt>
                <c:pt idx="3">
                  <c:v>6.83</c:v>
                </c:pt>
                <c:pt idx="4">
                  <c:v>#N/A</c:v>
                </c:pt>
                <c:pt idx="5">
                  <c:v>8.2799999999999994</c:v>
                </c:pt>
                <c:pt idx="6">
                  <c:v>#N/A</c:v>
                </c:pt>
                <c:pt idx="7">
                  <c:v>13.63</c:v>
                </c:pt>
                <c:pt idx="8">
                  <c:v>#N/A</c:v>
                </c:pt>
                <c:pt idx="9">
                  <c:v>14.01</c:v>
                </c:pt>
              </c:numCache>
            </c:numRef>
          </c:val>
          <c:extLst>
            <c:ext xmlns:c16="http://schemas.microsoft.com/office/drawing/2014/chart" uri="{C3380CC4-5D6E-409C-BE32-E72D297353CC}">
              <c16:uniqueId val="{00000009-3366-4F6C-B940-6F68D82EB1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10277</c:v>
                </c:pt>
                <c:pt idx="5">
                  <c:v>10266</c:v>
                </c:pt>
                <c:pt idx="8">
                  <c:v>10170</c:v>
                </c:pt>
                <c:pt idx="11">
                  <c:v>10122</c:v>
                </c:pt>
                <c:pt idx="14">
                  <c:v>10139</c:v>
                </c:pt>
              </c:numCache>
            </c:numRef>
          </c:val>
          <c:extLst>
            <c:ext xmlns:c16="http://schemas.microsoft.com/office/drawing/2014/chart" uri="{C3380CC4-5D6E-409C-BE32-E72D297353CC}">
              <c16:uniqueId val="{00000000-2845-4C4D-A4E5-B9FD16D37DE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2845-4C4D-A4E5-B9FD16D37DE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857</c:v>
                </c:pt>
                <c:pt idx="3">
                  <c:v>845</c:v>
                </c:pt>
                <c:pt idx="6">
                  <c:v>834</c:v>
                </c:pt>
                <c:pt idx="9">
                  <c:v>1418</c:v>
                </c:pt>
                <c:pt idx="12">
                  <c:v>1176</c:v>
                </c:pt>
              </c:numCache>
            </c:numRef>
          </c:val>
          <c:extLst>
            <c:ext xmlns:c16="http://schemas.microsoft.com/office/drawing/2014/chart" uri="{C3380CC4-5D6E-409C-BE32-E72D297353CC}">
              <c16:uniqueId val="{00000002-2845-4C4D-A4E5-B9FD16D37DE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86</c:v>
                </c:pt>
                <c:pt idx="3">
                  <c:v>398</c:v>
                </c:pt>
                <c:pt idx="6">
                  <c:v>741</c:v>
                </c:pt>
                <c:pt idx="9">
                  <c:v>970</c:v>
                </c:pt>
                <c:pt idx="12">
                  <c:v>953</c:v>
                </c:pt>
              </c:numCache>
            </c:numRef>
          </c:val>
          <c:extLst>
            <c:ext xmlns:c16="http://schemas.microsoft.com/office/drawing/2014/chart" uri="{C3380CC4-5D6E-409C-BE32-E72D297353CC}">
              <c16:uniqueId val="{00000003-2845-4C4D-A4E5-B9FD16D37DE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3899</c:v>
                </c:pt>
                <c:pt idx="3">
                  <c:v>3795</c:v>
                </c:pt>
                <c:pt idx="6">
                  <c:v>3543</c:v>
                </c:pt>
                <c:pt idx="9">
                  <c:v>3260</c:v>
                </c:pt>
                <c:pt idx="12">
                  <c:v>3309</c:v>
                </c:pt>
              </c:numCache>
            </c:numRef>
          </c:val>
          <c:extLst>
            <c:ext xmlns:c16="http://schemas.microsoft.com/office/drawing/2014/chart" uri="{C3380CC4-5D6E-409C-BE32-E72D297353CC}">
              <c16:uniqueId val="{00000004-2845-4C4D-A4E5-B9FD16D37DE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45-4C4D-A4E5-B9FD16D37DE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45-4C4D-A4E5-B9FD16D37DE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8866</c:v>
                </c:pt>
                <c:pt idx="3">
                  <c:v>8578</c:v>
                </c:pt>
                <c:pt idx="6">
                  <c:v>8415</c:v>
                </c:pt>
                <c:pt idx="9">
                  <c:v>8401</c:v>
                </c:pt>
                <c:pt idx="12">
                  <c:v>8501</c:v>
                </c:pt>
              </c:numCache>
            </c:numRef>
          </c:val>
          <c:extLst>
            <c:ext xmlns:c16="http://schemas.microsoft.com/office/drawing/2014/chart" uri="{C3380CC4-5D6E-409C-BE32-E72D297353CC}">
              <c16:uniqueId val="{00000007-2845-4C4D-A4E5-B9FD16D37D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3432</c:v>
                </c:pt>
                <c:pt idx="2">
                  <c:v>#N/A</c:v>
                </c:pt>
                <c:pt idx="3">
                  <c:v>#N/A</c:v>
                </c:pt>
                <c:pt idx="4">
                  <c:v>3351</c:v>
                </c:pt>
                <c:pt idx="5">
                  <c:v>#N/A</c:v>
                </c:pt>
                <c:pt idx="6">
                  <c:v>#N/A</c:v>
                </c:pt>
                <c:pt idx="7">
                  <c:v>3363</c:v>
                </c:pt>
                <c:pt idx="8">
                  <c:v>#N/A</c:v>
                </c:pt>
                <c:pt idx="9">
                  <c:v>#N/A</c:v>
                </c:pt>
                <c:pt idx="10">
                  <c:v>3927</c:v>
                </c:pt>
                <c:pt idx="11">
                  <c:v>#N/A</c:v>
                </c:pt>
                <c:pt idx="12">
                  <c:v>#N/A</c:v>
                </c:pt>
                <c:pt idx="13">
                  <c:v>3800</c:v>
                </c:pt>
                <c:pt idx="14">
                  <c:v>#N/A</c:v>
                </c:pt>
              </c:numCache>
            </c:numRef>
          </c:val>
          <c:smooth val="0"/>
          <c:extLst>
            <c:ext xmlns:c16="http://schemas.microsoft.com/office/drawing/2014/chart" uri="{C3380CC4-5D6E-409C-BE32-E72D297353CC}">
              <c16:uniqueId val="{00000008-2845-4C4D-A4E5-B9FD16D37D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103689</c:v>
                </c:pt>
                <c:pt idx="5">
                  <c:v>103602</c:v>
                </c:pt>
                <c:pt idx="8">
                  <c:v>102559</c:v>
                </c:pt>
                <c:pt idx="11">
                  <c:v>101301</c:v>
                </c:pt>
                <c:pt idx="14">
                  <c:v>98183</c:v>
                </c:pt>
              </c:numCache>
            </c:numRef>
          </c:val>
          <c:extLst>
            <c:ext xmlns:c16="http://schemas.microsoft.com/office/drawing/2014/chart" uri="{C3380CC4-5D6E-409C-BE32-E72D297353CC}">
              <c16:uniqueId val="{00000000-E0F2-40BC-916A-4F36240ADC6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18871</c:v>
                </c:pt>
                <c:pt idx="5">
                  <c:v>20267</c:v>
                </c:pt>
                <c:pt idx="8">
                  <c:v>21735</c:v>
                </c:pt>
                <c:pt idx="11">
                  <c:v>22871</c:v>
                </c:pt>
                <c:pt idx="14">
                  <c:v>22482</c:v>
                </c:pt>
              </c:numCache>
            </c:numRef>
          </c:val>
          <c:extLst>
            <c:ext xmlns:c16="http://schemas.microsoft.com/office/drawing/2014/chart" uri="{C3380CC4-5D6E-409C-BE32-E72D297353CC}">
              <c16:uniqueId val="{00000001-E0F2-40BC-916A-4F36240ADC6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7476</c:v>
                </c:pt>
                <c:pt idx="5">
                  <c:v>7768</c:v>
                </c:pt>
                <c:pt idx="8">
                  <c:v>10221</c:v>
                </c:pt>
                <c:pt idx="11">
                  <c:v>11023</c:v>
                </c:pt>
                <c:pt idx="14">
                  <c:v>10872</c:v>
                </c:pt>
              </c:numCache>
            </c:numRef>
          </c:val>
          <c:extLst>
            <c:ext xmlns:c16="http://schemas.microsoft.com/office/drawing/2014/chart" uri="{C3380CC4-5D6E-409C-BE32-E72D297353CC}">
              <c16:uniqueId val="{00000002-E0F2-40BC-916A-4F36240ADC6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F2-40BC-916A-4F36240ADC6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F2-40BC-916A-4F36240ADC6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3222</c:v>
                </c:pt>
                <c:pt idx="3">
                  <c:v>3130</c:v>
                </c:pt>
                <c:pt idx="6">
                  <c:v>3123</c:v>
                </c:pt>
                <c:pt idx="9">
                  <c:v>2966</c:v>
                </c:pt>
                <c:pt idx="12">
                  <c:v>2806</c:v>
                </c:pt>
              </c:numCache>
            </c:numRef>
          </c:val>
          <c:extLst>
            <c:ext xmlns:c16="http://schemas.microsoft.com/office/drawing/2014/chart" uri="{C3380CC4-5D6E-409C-BE32-E72D297353CC}">
              <c16:uniqueId val="{00000005-E0F2-40BC-916A-4F36240ADC6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13714</c:v>
                </c:pt>
                <c:pt idx="3">
                  <c:v>13986</c:v>
                </c:pt>
                <c:pt idx="6">
                  <c:v>13702</c:v>
                </c:pt>
                <c:pt idx="9">
                  <c:v>13446</c:v>
                </c:pt>
                <c:pt idx="12">
                  <c:v>13731</c:v>
                </c:pt>
              </c:numCache>
            </c:numRef>
          </c:val>
          <c:extLst>
            <c:ext xmlns:c16="http://schemas.microsoft.com/office/drawing/2014/chart" uri="{C3380CC4-5D6E-409C-BE32-E72D297353CC}">
              <c16:uniqueId val="{00000006-E0F2-40BC-916A-4F36240ADC6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11207</c:v>
                </c:pt>
                <c:pt idx="3">
                  <c:v>11413</c:v>
                </c:pt>
                <c:pt idx="6">
                  <c:v>11355</c:v>
                </c:pt>
                <c:pt idx="9">
                  <c:v>10638</c:v>
                </c:pt>
                <c:pt idx="12">
                  <c:v>9958</c:v>
                </c:pt>
              </c:numCache>
            </c:numRef>
          </c:val>
          <c:extLst>
            <c:ext xmlns:c16="http://schemas.microsoft.com/office/drawing/2014/chart" uri="{C3380CC4-5D6E-409C-BE32-E72D297353CC}">
              <c16:uniqueId val="{00000007-E0F2-40BC-916A-4F36240ADC6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34614</c:v>
                </c:pt>
                <c:pt idx="3">
                  <c:v>35654</c:v>
                </c:pt>
                <c:pt idx="6">
                  <c:v>34221</c:v>
                </c:pt>
                <c:pt idx="9">
                  <c:v>31208</c:v>
                </c:pt>
                <c:pt idx="12">
                  <c:v>28799</c:v>
                </c:pt>
              </c:numCache>
            </c:numRef>
          </c:val>
          <c:extLst>
            <c:ext xmlns:c16="http://schemas.microsoft.com/office/drawing/2014/chart" uri="{C3380CC4-5D6E-409C-BE32-E72D297353CC}">
              <c16:uniqueId val="{00000008-E0F2-40BC-916A-4F36240ADC6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3453</c:v>
                </c:pt>
                <c:pt idx="3">
                  <c:v>2881</c:v>
                </c:pt>
                <c:pt idx="6">
                  <c:v>11506</c:v>
                </c:pt>
                <c:pt idx="9">
                  <c:v>11819</c:v>
                </c:pt>
                <c:pt idx="12">
                  <c:v>11378</c:v>
                </c:pt>
              </c:numCache>
            </c:numRef>
          </c:val>
          <c:extLst>
            <c:ext xmlns:c16="http://schemas.microsoft.com/office/drawing/2014/chart" uri="{C3380CC4-5D6E-409C-BE32-E72D297353CC}">
              <c16:uniqueId val="{00000009-E0F2-40BC-916A-4F36240ADC6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102671</c:v>
                </c:pt>
                <c:pt idx="3">
                  <c:v>103802</c:v>
                </c:pt>
                <c:pt idx="6">
                  <c:v>107955</c:v>
                </c:pt>
                <c:pt idx="9">
                  <c:v>109903</c:v>
                </c:pt>
                <c:pt idx="12">
                  <c:v>108319</c:v>
                </c:pt>
              </c:numCache>
            </c:numRef>
          </c:val>
          <c:extLst>
            <c:ext xmlns:c16="http://schemas.microsoft.com/office/drawing/2014/chart" uri="{C3380CC4-5D6E-409C-BE32-E72D297353CC}">
              <c16:uniqueId val="{0000000A-E0F2-40BC-916A-4F36240ADC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38845</c:v>
                </c:pt>
                <c:pt idx="2">
                  <c:v>#N/A</c:v>
                </c:pt>
                <c:pt idx="3">
                  <c:v>#N/A</c:v>
                </c:pt>
                <c:pt idx="4">
                  <c:v>39231</c:v>
                </c:pt>
                <c:pt idx="5">
                  <c:v>#N/A</c:v>
                </c:pt>
                <c:pt idx="6">
                  <c:v>#N/A</c:v>
                </c:pt>
                <c:pt idx="7">
                  <c:v>47348</c:v>
                </c:pt>
                <c:pt idx="8">
                  <c:v>#N/A</c:v>
                </c:pt>
                <c:pt idx="9">
                  <c:v>#N/A</c:v>
                </c:pt>
                <c:pt idx="10">
                  <c:v>44785</c:v>
                </c:pt>
                <c:pt idx="11">
                  <c:v>#N/A</c:v>
                </c:pt>
                <c:pt idx="12">
                  <c:v>#N/A</c:v>
                </c:pt>
                <c:pt idx="13">
                  <c:v>43455</c:v>
                </c:pt>
                <c:pt idx="14">
                  <c:v>#N/A</c:v>
                </c:pt>
              </c:numCache>
            </c:numRef>
          </c:val>
          <c:smooth val="0"/>
          <c:extLst>
            <c:ext xmlns:c16="http://schemas.microsoft.com/office/drawing/2014/chart" uri="{C3380CC4-5D6E-409C-BE32-E72D297353CC}">
              <c16:uniqueId val="{0000000B-E0F2-40BC-916A-4F36240ADC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4255</c:v>
                </c:pt>
                <c:pt idx="1">
                  <c:v>4384</c:v>
                </c:pt>
                <c:pt idx="2">
                  <c:v>4146</c:v>
                </c:pt>
              </c:numCache>
            </c:numRef>
          </c:val>
          <c:extLst>
            <c:ext xmlns:c16="http://schemas.microsoft.com/office/drawing/2014/chart" uri="{C3380CC4-5D6E-409C-BE32-E72D297353CC}">
              <c16:uniqueId val="{00000000-02C1-41DD-A87A-CEB528B4499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1956</c:v>
                </c:pt>
                <c:pt idx="1">
                  <c:v>2079</c:v>
                </c:pt>
                <c:pt idx="2">
                  <c:v>1731</c:v>
                </c:pt>
              </c:numCache>
            </c:numRef>
          </c:val>
          <c:extLst>
            <c:ext xmlns:c16="http://schemas.microsoft.com/office/drawing/2014/chart" uri="{C3380CC4-5D6E-409C-BE32-E72D297353CC}">
              <c16:uniqueId val="{00000001-02C1-41DD-A87A-CEB528B4499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3111</c:v>
                </c:pt>
                <c:pt idx="1">
                  <c:v>3253</c:v>
                </c:pt>
                <c:pt idx="2">
                  <c:v>3119</c:v>
                </c:pt>
              </c:numCache>
            </c:numRef>
          </c:val>
          <c:extLst>
            <c:ext xmlns:c16="http://schemas.microsoft.com/office/drawing/2014/chart" uri="{C3380CC4-5D6E-409C-BE32-E72D297353CC}">
              <c16:uniqueId val="{00000002-02C1-41DD-A87A-CEB528B449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{CE1011F3-874B-41EA-B75F-43275BCF4C2E}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017-4ADA-9194-80A0B4A22A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{24B52C39-161B-463C-90A7-EFC7E762D9AD}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17-4ADA-9194-80A0B4A22A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{5BE7118F-5B1E-41DC-9BDD-5F0ADA607A98}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17-4ADA-9194-80A0B4A22A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{D0B7BA6C-6B9A-4116-8943-D2A08E0874F8}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17-4ADA-9194-80A0B4A22A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{0CE1DE23-EC64-4B4F-8E1A-82F0EE9FE8A2}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17-4ADA-9194-80A0B4A22A0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{5754E3DF-166C-4339-976B-FA2E76FEFE94}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017-4ADA-9194-80A0B4A22A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{749091C2-F98E-497D-BE3A-61E557EB5AD0}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017-4ADA-9194-80A0B4A22A01}"/>
                </c:ext>
              </c:extLst>
            </c:dLbl>
            <c:dLbl>
              <c:idx val="24"/>
              <c:layout>
                <c:manualLayout>
                  <c:x val="-2.850007411693824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{3776DD11-DA29-40E4-BCB3-BB691E25BA73}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017-4ADA-9194-80A0B4A22A01}"/>
                </c:ext>
              </c:extLst>
            </c:dLbl>
            <c:dLbl>
              <c:idx val="32"/>
              <c:layout>
                <c:manualLayout>
                  <c:x val="-3.55314271835301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{C1939C21-CCFB-4066-A69F-AD3E06E4360F}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017-4ADA-9194-80A0B4A22A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49.1</c:v>
                </c:pt>
                <c:pt idx="8">
                  <c:v>53.6</c:v>
                </c:pt>
                <c:pt idx="16">
                  <c:v>54.1</c:v>
                </c:pt>
                <c:pt idx="24">
                  <c:v>55.3</c:v>
                </c:pt>
                <c:pt idx="32">
                  <c:v>56</c:v>
                </c:pt>
              </c:numCache>
            </c:numRef>
          </c:xVal>
          <c:yVal>
            <c:numRef>
              <c:f>公会計指標分析・財政指標組合せ分析表!$BP$51:$DC$51</c:f>
              <c:numCache>
                <c:formatCode>#,##0.0;"▲ "#,##0.0</c:formatCode>
                <c:ptCount val="40"/>
                <c:pt idx="0">
                  <c:v>88</c:v>
                </c:pt>
                <c:pt idx="8">
                  <c:v>86.4</c:v>
                </c:pt>
                <c:pt idx="16">
                  <c:v>99.5</c:v>
                </c:pt>
                <c:pt idx="24">
                  <c:v>97</c:v>
                </c:pt>
                <c:pt idx="32">
                  <c:v>92.5</c:v>
                </c:pt>
              </c:numCache>
            </c:numRef>
          </c:yVal>
          <c:smooth val="0"/>
          <c:extLst>
            <c:ext xmlns:c16="http://schemas.microsoft.com/office/drawing/2014/chart" uri="{C3380CC4-5D6E-409C-BE32-E72D297353CC}">
              <c16:uniqueId val="{00000009-7017-4ADA-9194-80A0B4A22A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{53B6A8F4-5E4C-4FCC-B771-307DBB9770C4}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017-4ADA-9194-80A0B4A22A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{4B9F4773-57E9-48D8-9B7B-895DD9EA1249}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17-4ADA-9194-80A0B4A22A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{661B4754-FB29-43A2-B115-AF1FB3BB55DC}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17-4ADA-9194-80A0B4A22A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{90785D4F-A162-434A-8D12-BAA9D551B68A}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17-4ADA-9194-80A0B4A22A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{81E21892-1CA4-4656-BF93-6291043E6913}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17-4ADA-9194-80A0B4A22A0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{A856F2CD-8693-498A-89DA-9E258CE92C03}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017-4ADA-9194-80A0B4A22A0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{7E3EE200-CEE3-44DF-93E7-6458593D23B5}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017-4ADA-9194-80A0B4A22A01}"/>
                </c:ext>
              </c:extLst>
            </c:dLbl>
            <c:dLbl>
              <c:idx val="24"/>
              <c:layout>
                <c:manualLayout>
                  <c:x val="-3.135925513787647E-2"/>
                  <c:y val="-4.86872267164842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{81BD8CDF-43D5-41E2-A8AF-8F8A7D7564B5}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017-4ADA-9194-80A0B4A22A01}"/>
                </c:ext>
              </c:extLst>
            </c:dLbl>
            <c:dLbl>
              <c:idx val="32"/>
              <c:layout>
                <c:manualLayout>
                  <c:x val="-3.2672246162591852E-2"/>
                  <c:y val="-8.079085749524612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{C1D34696-CB66-4472-B9A6-0C7C11914065}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017-4ADA-9194-80A0B4A22A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7017-4ADA-9194-80A0B4A22A01}"/>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429687715380618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{13FE5300-9BB9-4D83-A63F-B4DE8977E3CE}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52-47B2-93F3-0D86A8079F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{3114B160-2239-4C24-BDF1-A0ADBDF5BE3F}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52-47B2-93F3-0D86A8079F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{499C2CCE-B305-4C76-857F-17F30895881A}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52-47B2-93F3-0D86A8079F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{593714E2-B922-4B88-82E0-8C76504E6AAF}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52-47B2-93F3-0D86A8079F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{46EDBDED-E4BB-4A06-BB5D-1D15092EDC1B}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52-47B2-93F3-0D86A8079F6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{53DE88E9-7E38-4D25-A9C1-F924225CA207}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52-47B2-93F3-0D86A8079F6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{00629282-00AB-4CE5-B201-37063E7D5601}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52-47B2-93F3-0D86A8079F6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{43B2F634-F11A-4610-AC8F-56A8B82B95BA}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52-47B2-93F3-0D86A8079F67}"/>
                </c:ext>
              </c:extLst>
            </c:dLbl>
            <c:dLbl>
              <c:idx val="32"/>
              <c:layout>
                <c:manualLayout>
                  <c:x val="-2.6710997734770581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{3B4B03E9-5C09-4E81-AF3C-4D743B3E5FCD}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52-47B2-93F3-0D86A8079F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7.6</c:v>
                </c:pt>
                <c:pt idx="16">
                  <c:v>7.4</c:v>
                </c:pt>
                <c:pt idx="24">
                  <c:v>7.6</c:v>
                </c:pt>
                <c:pt idx="32">
                  <c:v>7.8</c:v>
                </c:pt>
              </c:numCache>
            </c:numRef>
          </c:xVal>
          <c:yVal>
            <c:numRef>
              <c:f>公会計指標分析・財政指標組合せ分析表!$BP$73:$DC$73</c:f>
              <c:numCache>
                <c:formatCode>#,##0.0;"▲ "#,##0.0</c:formatCode>
                <c:ptCount val="40"/>
                <c:pt idx="0">
                  <c:v>88</c:v>
                </c:pt>
                <c:pt idx="8">
                  <c:v>86.4</c:v>
                </c:pt>
                <c:pt idx="16">
                  <c:v>99.5</c:v>
                </c:pt>
                <c:pt idx="24">
                  <c:v>97</c:v>
                </c:pt>
                <c:pt idx="32">
                  <c:v>92.5</c:v>
                </c:pt>
              </c:numCache>
            </c:numRef>
          </c:yVal>
          <c:smooth val="0"/>
          <c:extLst>
            <c:ext xmlns:c16="http://schemas.microsoft.com/office/drawing/2014/chart" uri="{C3380CC4-5D6E-409C-BE32-E72D297353CC}">
              <c16:uniqueId val="{00000009-0752-47B2-93F3-0D86A8079F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{105295C8-5DC9-4EC0-BAC2-DD2E59EEE057}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52-47B2-93F3-0D86A8079F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{2A2F72A1-BEE2-48F9-8EFD-F64E7599D34E}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52-47B2-93F3-0D86A8079F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{D2DC57E0-79B1-439E-B6C5-9262738EE26D}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52-47B2-93F3-0D86A8079F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{203F7603-7084-41C4-8B85-CEEE12494F1E}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52-47B2-93F3-0D86A8079F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{776FD664-0C99-44BE-AC0D-A23F16941DDB}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52-47B2-93F3-0D86A8079F6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{628697D3-FB3A-49A5-B170-E016E4B38479}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52-47B2-93F3-0D86A8079F67}"/>
                </c:ext>
              </c:extLst>
            </c:dLbl>
            <c:dLbl>
              <c:idx val="16"/>
              <c:layout>
                <c:manualLayout>
                  <c:x val="-4.4905057365901307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{89ACFEB1-DE30-4931-9464-53F6140F059A}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52-47B2-93F3-0D86A8079F67}"/>
                </c:ext>
              </c:extLst>
            </c:dLbl>
            <c:dLbl>
              <c:idx val="24"/>
              <c:layout>
                <c:manualLayout>
                  <c:x val="-1.8235628084249993E-2"/>
                  <c:y val="-4.706703920181216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{E72AC6BC-C42B-41C0-AD48-ACA9634A06F4}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52-47B2-93F3-0D86A8079F67}"/>
                </c:ext>
              </c:extLst>
            </c:dLbl>
            <c:dLbl>
              <c:idx val="32"/>
              <c:layout>
                <c:manualLayout>
                  <c:x val="-3.1570342725075584E-2"/>
                  <c:y val="-7.776625497377574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{AD83DE24-CB03-4045-BA4E-FD1406DA982A}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52-47B2-93F3-0D86A8079F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752-47B2-93F3-0D86A8079F67}"/>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DDDAF7A-DBE2-4F1F-80A1-C62986384AA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C00AA49-FA2E-48C0-9F0A-928A8AA5826C}"/>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036D9DC-7B37-44C8-A4AF-FEAA650B28D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1938811-5F38-4B70-A4ED-387471373457}"/>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B56F978-60A6-469B-9BDF-C1115CD4B50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31F0AA2F-03CB-42FC-BBEF-DDCD6196A4C1}"/>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0F3BAF2-D310-44C0-98AA-C89D8661747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2900534-D999-4D35-B154-7A3B9B207DA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7C5F077E-CB20-4820-BC81-B1A0D8ABACC3}"/>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DA85719-F2AA-4DD4-A108-CB28A77A613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707BF7E-DDB6-4C0A-81EB-67E2821C014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57707FCA-8E7E-41F1-82CA-D1CEAE59A01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7FAE09F-AAC0-491E-8842-1A8BAB72D8B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D46603E-9037-4A1C-9C3C-AB139F54AC9B}"/>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DE72DD8-2F80-4297-ABAC-95563C47EE3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6EB6FF1-B73F-4A10-B417-66203B7D43F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A8C0F241-6210-438A-A6BD-331E7A1D775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F80F0B1-AC1F-417F-A42C-1578E48789E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F832EC7-8731-47E6-94DC-64F8217651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F95D052-3232-4184-A1C2-4265973140D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712A9289-F082-43FF-BDAA-C4C83BCC95B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年度は公債費に準ずる債務負担行為支出額及び組合等が起こした地方債の元利償還金に対する負担金等について</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したため、前年度と比較して</a:t>
          </a:r>
          <a:r>
            <a:rPr kumimoji="1" lang="ja-JP" altLang="en-US" sz="1100">
              <a:solidFill>
                <a:sysClr val="windowText" lastClr="000000"/>
              </a:solidFill>
              <a:effectLst/>
              <a:latin typeface="+mn-lt"/>
              <a:ea typeface="+mn-ea"/>
              <a:cs typeface="+mn-cs"/>
            </a:rPr>
            <a:t>１２７</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新たな地方債の発行に当たっては、有利な起債を活用し、また債務負担行為については、内容を精査し継続して財政健全化に努める。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A1776F6-F536-4553-83F0-451834DF7835}"/>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27866A19-49A2-4C1C-AD38-08F9765BEB9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DF83BF9-5A54-40C6-B1D4-3807937EDAA2}"/>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9FC8800-6B52-49E1-A205-4627B4C4D79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満期一括償還地方債の借入に係る積立はない。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31F5EB1-6537-4F8A-BCE8-ECCB68E912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9B4F99F-E22D-4AD1-9F14-2C94757ED9A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BFCE279-A86F-489C-8225-4C9B2D681E2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448106D4-B15A-4E9D-9F93-6E2D28C1840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B5337739-B89E-4318-9B14-758FA3FEA6A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576026A3-95A8-4DDD-A918-9F381DD70B83}"/>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2B021282-CA24-47E4-ABC6-672E9C501F0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D073F3E-9DCA-43EA-A80C-52ECCFC19AB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2A4CA267-ED93-4C3A-8293-EF830671DDD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272B647-9C84-4D28-9BB3-7B5790DC03DD}"/>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20A11F2E-356A-4B41-96C1-4316FAE2CF0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4D391ACD-02B9-46C0-8C2D-1B8F685252C8}"/>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B781F508-7DF0-4159-940A-B63530EADD48}"/>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9389508F-C1DD-463C-9498-F726AAC11933}"/>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3F614A8-373C-4522-B074-8126C8B0113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A5A4887-21A2-493A-9D1C-C36F28725DF9}"/>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7867644F-38E3-4121-93F3-58DD8B22D204}"/>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87897F1-DD55-4026-95F9-A1211F46A30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E596780-A62E-4D70-96DB-E86D07613244}"/>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0FA59D9-442A-4896-BEAB-593DDF0DF0B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4FE4CEBF-84F8-44D4-AA86-0CCC6B969EA9}"/>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28CA6E2-665D-4A12-8363-B3F9AFF69CD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将来負担額については、一般会計等に係る地方債の現在高、債務負担行為に基づく支出予定額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により全体額は減少となった。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充当可能財源等について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、充当可能基金及び充当可能特定歳入の</a:t>
          </a:r>
          <a:r>
            <a:rPr kumimoji="1" lang="ja-JP" altLang="en-US" sz="1100">
              <a:solidFill>
                <a:sysClr val="windowText" lastClr="000000"/>
              </a:solidFill>
              <a:effectLst/>
              <a:latin typeface="+mn-lt"/>
              <a:ea typeface="+mn-ea"/>
              <a:cs typeface="+mn-cs"/>
            </a:rPr>
            <a:t>減等</a:t>
          </a:r>
          <a:r>
            <a:rPr kumimoji="1" lang="ja-JP" altLang="ja-JP" sz="1100">
              <a:solidFill>
                <a:sysClr val="windowText" lastClr="000000"/>
              </a:solidFill>
              <a:effectLst/>
              <a:latin typeface="+mn-lt"/>
              <a:ea typeface="+mn-ea"/>
              <a:cs typeface="+mn-cs"/>
            </a:rPr>
            <a:t>により全体額は</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その結果、令和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年度は前年度と比較して</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百万円減少している。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今後も有利な起債の活用や可能な限り基金の積み増しを図り、財政健全化に努める。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8508055-A486-4165-B0CA-D029572356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29DDA69-3A1F-4307-AB9E-CF89D3BD4129}"/>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F1546DE4-5A2D-4BC2-ACE2-1667C1893897}"/>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8468D0B-B9F0-446B-BDB3-76FD116909DF}"/>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CACA4F0-1D7C-4090-A896-F38CB7122873}"/>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6FD7FC4-4032-4BBB-B1C7-8A5F37AF2A0D}"/>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F362DD9-7EF1-4D2E-BE94-0412F713F93B}"/>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山形県山形市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A85831F-80A8-4F6A-87B4-C23A3E1B925D}"/>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53E52D2-F7CC-4CD7-82CC-D9D9F8E424A5}"/>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8B388B7-31AC-451F-8938-D57300432B41}"/>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2F90F27-C978-4578-90F6-538AF940467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体育施設整備基金や</a:t>
          </a:r>
          <a:r>
            <a:rPr kumimoji="1" lang="ja-JP" altLang="ja-JP" sz="1100">
              <a:solidFill>
                <a:sysClr val="windowText" lastClr="000000"/>
              </a:solidFill>
              <a:effectLst/>
              <a:latin typeface="+mn-lt"/>
              <a:ea typeface="+mn-ea"/>
              <a:cs typeface="+mn-cs"/>
            </a:rPr>
            <a:t>地域福祉基金の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等によりその他特定目的基金残高について、１</a:t>
          </a:r>
          <a:r>
            <a:rPr kumimoji="1" lang="ja-JP" altLang="en-US" sz="1100">
              <a:solidFill>
                <a:sysClr val="windowText" lastClr="000000"/>
              </a:solidFill>
              <a:effectLst/>
              <a:latin typeface="+mn-lt"/>
              <a:ea typeface="+mn-ea"/>
              <a:cs typeface="+mn-cs"/>
            </a:rPr>
            <a:t>３４</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また、財政調整基金が</a:t>
          </a:r>
          <a:r>
            <a:rPr kumimoji="1" lang="ja-JP" altLang="en-US" sz="1100">
              <a:solidFill>
                <a:sysClr val="windowText" lastClr="000000"/>
              </a:solidFill>
              <a:effectLst/>
              <a:latin typeface="+mn-lt"/>
              <a:ea typeface="+mn-ea"/>
              <a:cs typeface="+mn-cs"/>
            </a:rPr>
            <a:t>２３８</a:t>
          </a:r>
          <a:r>
            <a:rPr kumimoji="1" lang="ja-JP" altLang="ja-JP" sz="1100">
              <a:solidFill>
                <a:sysClr val="windowText" lastClr="000000"/>
              </a:solidFill>
              <a:effectLst/>
              <a:latin typeface="+mn-lt"/>
              <a:ea typeface="+mn-ea"/>
              <a:cs typeface="+mn-cs"/>
            </a:rPr>
            <a:t>百万円、減債基金が</a:t>
          </a:r>
          <a:r>
            <a:rPr kumimoji="1" lang="ja-JP" altLang="en-US" sz="1100">
              <a:solidFill>
                <a:sysClr val="windowText" lastClr="000000"/>
              </a:solidFill>
              <a:effectLst/>
              <a:latin typeface="+mn-lt"/>
              <a:ea typeface="+mn-ea"/>
              <a:cs typeface="+mn-cs"/>
            </a:rPr>
            <a:t>３４８</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したことにより、基金全体で</a:t>
          </a:r>
          <a:r>
            <a:rPr kumimoji="1" lang="ja-JP" altLang="en-US" sz="1100">
              <a:solidFill>
                <a:sysClr val="windowText" lastClr="000000"/>
              </a:solidFill>
              <a:effectLst/>
              <a:latin typeface="+mn-lt"/>
              <a:ea typeface="+mn-ea"/>
              <a:cs typeface="+mn-cs"/>
            </a:rPr>
            <a:t>７２１</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その他特定目的基金については、それぞれの目的に合った事業等へ積極的に活用しながらも、財政調整基金については、災害等の発生による予期しない支出の増加や歳入の減少に備えるとともに、将来にわたり持続可能な行政経営と安定した財政運営を行うため、適正規模の確保に努める。</a:t>
          </a:r>
          <a:endParaRPr lang="ja-JP" altLang="ja-JP" sz="1400">
            <a:solidFill>
              <a:sysClr val="windowText" lastClr="000000"/>
            </a:solidFill>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FBA48A22-4041-4FC6-B9D3-B15E25A0995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9DBEE1F-D2EB-49E8-9EDF-75DD7107359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F26E041E-2DE6-43BD-9A56-020B7B54C105}"/>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体育施設整備基金：体育施設整備</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中小企業緊急経済対策金融支援基金：地域経済変動対策資金（県無利子融資制度）に係る中小企業緊急災害等対策利子補給金及び山形県信用保証協会保証料補給金の財源確保</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公共施設等整備・総合管理基金：公共施設等の整備、公共施設等総合管理計画に基づく改修及び更新等の資金に充てるための財源確保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農業戦略推進基金：農業戦略の一層の推進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体育施設整備基金：</a:t>
          </a:r>
          <a:r>
            <a:rPr kumimoji="1" lang="ja-JP" altLang="en-US" sz="1100">
              <a:solidFill>
                <a:sysClr val="windowText" lastClr="000000"/>
              </a:solidFill>
              <a:effectLst/>
              <a:latin typeface="+mn-lt"/>
              <a:ea typeface="+mn-ea"/>
              <a:cs typeface="+mn-cs"/>
            </a:rPr>
            <a:t>西部工業団地公園内スポーツ施設整備事業のため取崩したこと等から、令和４年度に</a:t>
          </a:r>
          <a:r>
            <a:rPr kumimoji="1" lang="ja-JP" altLang="ja-JP" sz="1100">
              <a:solidFill>
                <a:sysClr val="windowText" lastClr="000000"/>
              </a:solidFill>
              <a:effectLst/>
              <a:latin typeface="+mn-lt"/>
              <a:ea typeface="+mn-ea"/>
              <a:cs typeface="+mn-cs"/>
            </a:rPr>
            <a:t>比べ基金残高が減少した。</a:t>
          </a:r>
          <a:endParaRPr kumimoji="1" lang="en-US" altLang="ja-JP" sz="1100">
            <a:solidFill>
              <a:sysClr val="windowText" lastClr="000000"/>
            </a:solidFill>
            <a:effectLst/>
            <a:latin typeface="+mn-lt"/>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体育施設整備基金について、平成２８年度まで５０百万円の新規積み立てを行ってきたが、平成２９年度以降は総合スポーツセンターの駐車場整備や施設の改修等、大規模な施設整備での支出増を考慮し、新規積立は行わ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農業戦略推進基金について、主に農業戦略強靭化事業に充当していき、新規積立は行わない。</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F46448A-112F-4FC1-A1F5-385343BF32A7}"/>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E1258143-9514-4111-A349-6D5DAB86BBDD}"/>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EEBB47D-4505-4A73-BDC8-042F322656B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年度は約１，</a:t>
          </a:r>
          <a:r>
            <a:rPr kumimoji="1" lang="ja-JP" altLang="en-US" sz="1100">
              <a:solidFill>
                <a:sysClr val="windowText" lastClr="000000"/>
              </a:solidFill>
              <a:effectLst/>
              <a:latin typeface="+mn-lt"/>
              <a:ea typeface="+mn-ea"/>
              <a:cs typeface="+mn-cs"/>
            </a:rPr>
            <a:t>２３９</a:t>
          </a:r>
          <a:r>
            <a:rPr kumimoji="1" lang="ja-JP" altLang="ja-JP" sz="1100">
              <a:solidFill>
                <a:sysClr val="windowText" lastClr="000000"/>
              </a:solidFill>
              <a:effectLst/>
              <a:latin typeface="+mn-lt"/>
              <a:ea typeface="+mn-ea"/>
              <a:cs typeface="+mn-cs"/>
            </a:rPr>
            <a:t>百万円を積立し、約１，</a:t>
          </a:r>
          <a:r>
            <a:rPr kumimoji="1" lang="ja-JP" altLang="en-US" sz="1100">
              <a:solidFill>
                <a:sysClr val="windowText" lastClr="000000"/>
              </a:solidFill>
              <a:effectLst/>
              <a:latin typeface="+mn-lt"/>
              <a:ea typeface="+mn-ea"/>
              <a:cs typeface="+mn-cs"/>
            </a:rPr>
            <a:t>４７８</a:t>
          </a:r>
          <a:r>
            <a:rPr kumimoji="1" lang="ja-JP" altLang="ja-JP" sz="1100">
              <a:solidFill>
                <a:sysClr val="windowText" lastClr="000000"/>
              </a:solidFill>
              <a:effectLst/>
              <a:latin typeface="+mn-lt"/>
              <a:ea typeface="+mn-ea"/>
              <a:cs typeface="+mn-cs"/>
            </a:rPr>
            <a:t>百万円を取崩したため前年度と比較すると、</a:t>
          </a:r>
          <a:r>
            <a:rPr kumimoji="1" lang="ja-JP" altLang="en-US" sz="1100">
              <a:solidFill>
                <a:sysClr val="windowText" lastClr="000000"/>
              </a:solidFill>
              <a:effectLst/>
              <a:latin typeface="+mn-lt"/>
              <a:ea typeface="+mn-ea"/>
              <a:cs typeface="+mn-cs"/>
            </a:rPr>
            <a:t>２３９</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適正規模について一般的見解が示されていないことから、山形市では最低限確保すべき規模を直近５ヵ年の補正予算に要した一般財源の年平均額、将来的に目標とする規模を東北地方県庁所在地都市の中位水準程度と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46DEA243-EE6F-484F-8C2C-41112A0CBE3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D76140C5-DC43-4CE5-9AB3-937E93BBC1B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06B7B8E-9952-486C-90CF-1CA6AE327FD5}"/>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年度はＰＦＩ及び立替施行事業の償還財源相当額</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００百万円</a:t>
          </a:r>
          <a:r>
            <a:rPr kumimoji="1" lang="ja-JP" altLang="en-US" sz="1100">
              <a:solidFill>
                <a:sysClr val="windowText" lastClr="000000"/>
              </a:solidFill>
              <a:effectLst/>
              <a:latin typeface="+mn-lt"/>
              <a:ea typeface="+mn-ea"/>
              <a:cs typeface="+mn-cs"/>
            </a:rPr>
            <a:t>、高機能消防指令センターシステム導入事業に係る繰上償還財源相当額２５１</a:t>
          </a:r>
          <a:r>
            <a:rPr kumimoji="1" lang="ja-JP" altLang="ja-JP" sz="1100">
              <a:solidFill>
                <a:sysClr val="windowText" lastClr="000000"/>
              </a:solidFill>
              <a:effectLst/>
              <a:latin typeface="+mn-lt"/>
              <a:ea typeface="+mn-ea"/>
              <a:cs typeface="+mn-cs"/>
            </a:rPr>
            <a:t>百万円を取り崩した一方、</a:t>
          </a:r>
          <a:r>
            <a:rPr kumimoji="1" lang="ja-JP" altLang="en-US" sz="1100">
              <a:solidFill>
                <a:sysClr val="windowText" lastClr="000000"/>
              </a:solidFill>
              <a:effectLst/>
              <a:latin typeface="+mn-lt"/>
              <a:ea typeface="+mn-ea"/>
              <a:cs typeface="+mn-cs"/>
            </a:rPr>
            <a:t>国補正にかかる臨時財政対策債の償還に備えるため</a:t>
          </a:r>
          <a:r>
            <a:rPr kumimoji="1" lang="ja-JP" altLang="ja-JP" sz="1100">
              <a:solidFill>
                <a:sysClr val="windowText" lastClr="000000"/>
              </a:solidFill>
              <a:effectLst/>
              <a:latin typeface="+mn-lt"/>
              <a:ea typeface="+mn-ea"/>
              <a:cs typeface="+mn-cs"/>
            </a:rPr>
            <a:t>積立（約</a:t>
          </a:r>
          <a:r>
            <a:rPr kumimoji="1" lang="ja-JP" altLang="en-US" sz="1100">
              <a:solidFill>
                <a:sysClr val="windowText" lastClr="000000"/>
              </a:solidFill>
              <a:effectLst/>
              <a:latin typeface="+mn-lt"/>
              <a:ea typeface="+mn-ea"/>
              <a:cs typeface="+mn-cs"/>
            </a:rPr>
            <a:t>２８５</a:t>
          </a:r>
          <a:r>
            <a:rPr kumimoji="1" lang="ja-JP" altLang="ja-JP" sz="1100">
              <a:solidFill>
                <a:sysClr val="windowText" lastClr="000000"/>
              </a:solidFill>
              <a:effectLst/>
              <a:latin typeface="+mn-lt"/>
              <a:ea typeface="+mn-ea"/>
              <a:cs typeface="+mn-cs"/>
            </a:rPr>
            <a:t>百万円）等をした結果、令和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年度末案高は</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７３１</a:t>
          </a:r>
          <a:r>
            <a:rPr kumimoji="1" lang="ja-JP" altLang="ja-JP" sz="1100">
              <a:solidFill>
                <a:sysClr val="windowText" lastClr="000000"/>
              </a:solidFill>
              <a:effectLst/>
              <a:latin typeface="+mn-lt"/>
              <a:ea typeface="+mn-ea"/>
              <a:cs typeface="+mn-cs"/>
            </a:rPr>
            <a:t>百万円とな</a:t>
          </a:r>
          <a:r>
            <a:rPr kumimoji="1" lang="ja-JP" altLang="en-US" sz="1100">
              <a:solidFill>
                <a:sysClr val="windowText" lastClr="000000"/>
              </a:solidFill>
              <a:effectLst/>
              <a:latin typeface="+mn-lt"/>
              <a:ea typeface="+mn-ea"/>
              <a:cs typeface="+mn-cs"/>
            </a:rPr>
            <a:t>り、前年度と比較すると３４８</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年度は臨時財政対策債償還分の償還財源として約</a:t>
          </a:r>
          <a:r>
            <a:rPr kumimoji="1" lang="ja-JP" altLang="en-US" sz="1100">
              <a:solidFill>
                <a:sysClr val="windowText" lastClr="000000"/>
              </a:solidFill>
              <a:effectLst/>
              <a:latin typeface="+mn-lt"/>
              <a:ea typeface="+mn-ea"/>
              <a:cs typeface="+mn-cs"/>
            </a:rPr>
            <a:t>１４６</a:t>
          </a:r>
          <a:r>
            <a:rPr kumimoji="1" lang="ja-JP" altLang="ja-JP" sz="1100">
              <a:solidFill>
                <a:sysClr val="windowText" lastClr="000000"/>
              </a:solidFill>
              <a:effectLst/>
              <a:latin typeface="+mn-lt"/>
              <a:ea typeface="+mn-ea"/>
              <a:cs typeface="+mn-cs"/>
            </a:rPr>
            <a:t>百万円を</a:t>
          </a:r>
          <a:r>
            <a:rPr kumimoji="1" lang="ja-JP" altLang="en-US" sz="1100">
              <a:solidFill>
                <a:sysClr val="windowText" lastClr="000000"/>
              </a:solidFill>
              <a:effectLst/>
              <a:latin typeface="+mn-lt"/>
              <a:ea typeface="+mn-ea"/>
              <a:cs typeface="+mn-cs"/>
            </a:rPr>
            <a:t>取り崩す</a:t>
          </a:r>
          <a:r>
            <a:rPr kumimoji="1" lang="ja-JP" altLang="ja-JP" sz="1100">
              <a:solidFill>
                <a:sysClr val="windowText" lastClr="000000"/>
              </a:solidFill>
              <a:effectLst/>
              <a:latin typeface="+mn-lt"/>
              <a:ea typeface="+mn-ea"/>
              <a:cs typeface="+mn-cs"/>
            </a:rPr>
            <a:t>一方、</a:t>
          </a:r>
          <a:r>
            <a:rPr kumimoji="1" lang="ja-JP" altLang="en-US" sz="1100">
              <a:solidFill>
                <a:sysClr val="windowText" lastClr="000000"/>
              </a:solidFill>
              <a:effectLst/>
              <a:latin typeface="+mn-lt"/>
              <a:ea typeface="+mn-ea"/>
              <a:cs typeface="+mn-cs"/>
            </a:rPr>
            <a:t>同事業の</a:t>
          </a:r>
          <a:r>
            <a:rPr kumimoji="1" lang="ja-JP" altLang="ja-JP" sz="1100">
              <a:solidFill>
                <a:sysClr val="windowText" lastClr="000000"/>
              </a:solidFill>
              <a:effectLst/>
              <a:latin typeface="+mn-lt"/>
              <a:ea typeface="+mn-ea"/>
              <a:cs typeface="+mn-cs"/>
            </a:rPr>
            <a:t>償還に備えるため積立（約</a:t>
          </a:r>
          <a:r>
            <a:rPr kumimoji="1" lang="ja-JP" altLang="en-US" sz="1100">
              <a:solidFill>
                <a:sysClr val="windowText" lastClr="000000"/>
              </a:solidFill>
              <a:effectLst/>
              <a:latin typeface="+mn-lt"/>
              <a:ea typeface="+mn-ea"/>
              <a:cs typeface="+mn-cs"/>
            </a:rPr>
            <a:t>３８３</a:t>
          </a:r>
          <a:r>
            <a:rPr kumimoji="1" lang="ja-JP" altLang="ja-JP" sz="1100">
              <a:solidFill>
                <a:sysClr val="windowText" lastClr="000000"/>
              </a:solidFill>
              <a:effectLst/>
              <a:latin typeface="+mn-lt"/>
              <a:ea typeface="+mn-ea"/>
              <a:cs typeface="+mn-cs"/>
            </a:rPr>
            <a:t>百万円）等をし、</a:t>
          </a:r>
          <a:r>
            <a:rPr kumimoji="1" lang="ja-JP" altLang="en-US" sz="1100">
              <a:solidFill>
                <a:sysClr val="windowText" lastClr="000000"/>
              </a:solidFill>
              <a:effectLst/>
              <a:latin typeface="+mn-lt"/>
              <a:ea typeface="+mn-ea"/>
              <a:cs typeface="+mn-cs"/>
            </a:rPr>
            <a:t>取崩し額</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積立額</a:t>
          </a:r>
          <a:r>
            <a:rPr kumimoji="1" lang="ja-JP" altLang="ja-JP" sz="1100">
              <a:solidFill>
                <a:sysClr val="windowText" lastClr="000000"/>
              </a:solidFill>
              <a:effectLst/>
              <a:latin typeface="+mn-lt"/>
              <a:ea typeface="+mn-ea"/>
              <a:cs typeface="+mn-cs"/>
            </a:rPr>
            <a:t>が多くなる見込みである。計画的に償還を行うために基金を活用していく。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4D9D175-DA4B-4C92-8B89-37BD0849BA1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238,293
236,593
381.30
113,804,179
111,052,627
2,076,460
54,488,682
108,319,422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山形市の令和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％であり、類似団体平均値を下回っているものの年々増加してい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有形固定資産減価償却率は市有施設の老朽化を把握する指標の一つであり、長寿命化対策を精緻に反映するものではないため、この比率が高いことが、直ちに市有施設の更新の必要性や将来の追加的な財政負担の発生を示しているもの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はない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94192</xdr:rowOff>
    </xdr:from>
    <xdr:to>
      <xdr:col>23</xdr:col>
      <xdr:colOff>136525</xdr:colOff>
      <xdr:row>30</xdr:row>
      <xdr:rowOff>24342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117069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6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69003</xdr:rowOff>
    </xdr:from>
    <xdr:to>
      <xdr:col>19</xdr:col>
      <xdr:colOff>187325</xdr:colOff>
      <xdr:row>29</xdr:row>
      <xdr:rowOff>170603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119803</xdr:rowOff>
    </xdr:from>
    <xdr:to>
      <xdr:col>23</xdr:col>
      <xdr:colOff>85725</xdr:colOff>
      <xdr:row>29</xdr:row>
      <xdr:rowOff>144992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863378"/>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25823</xdr:rowOff>
    </xdr:from>
    <xdr:to>
      <xdr:col>15</xdr:col>
      <xdr:colOff>187325</xdr:colOff>
      <xdr:row>29</xdr:row>
      <xdr:rowOff>127423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29</xdr:row>
      <xdr:rowOff>119803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82019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7832</xdr:rowOff>
    </xdr:from>
    <xdr:to>
      <xdr:col>11</xdr:col>
      <xdr:colOff>187325</xdr:colOff>
      <xdr:row>29</xdr:row>
      <xdr:rowOff>109432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76623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80220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17357</xdr:rowOff>
    </xdr:from>
    <xdr:to>
      <xdr:col>7</xdr:col>
      <xdr:colOff>187325</xdr:colOff>
      <xdr:row>28</xdr:row>
      <xdr:rowOff>118957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68157</xdr:rowOff>
    </xdr:from>
    <xdr:to>
      <xdr:col>11</xdr:col>
      <xdr:colOff>136525</xdr:colOff>
      <xdr:row>29</xdr:row>
      <xdr:rowOff>58632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640282"/>
          <a:ext cx="762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15680</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143950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125959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135484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高い値にある。地方債については、これまでも発行額や管理を適正に行っており、必要な施設等建設のため地方債を活用し資金調達を行っている。今後も元金償還額を考慮しながら、事業に係る地方債の適正な発行額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94453</xdr:rowOff>
    </xdr:from>
    <xdr:to>
      <xdr:col>76</xdr:col>
      <xdr:colOff>73025</xdr:colOff>
      <xdr:row>32</xdr:row>
      <xdr:rowOff>24603</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1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72880</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15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138472</xdr:rowOff>
    </xdr:from>
    <xdr:to>
      <xdr:col>72</xdr:col>
      <xdr:colOff>123825</xdr:colOff>
      <xdr:row>32</xdr:row>
      <xdr:rowOff>68622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2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145253</xdr:rowOff>
    </xdr:from>
    <xdr:to>
      <xdr:col>76</xdr:col>
      <xdr:colOff>22225</xdr:colOff>
      <xdr:row>32</xdr:row>
      <xdr:rowOff>17822</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231728"/>
          <a:ext cx="711200" cy="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156394</xdr:rowOff>
    </xdr:from>
    <xdr:to>
      <xdr:col>68</xdr:col>
      <xdr:colOff>123825</xdr:colOff>
      <xdr:row>31</xdr:row>
      <xdr:rowOff>86544</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0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35744</xdr:rowOff>
    </xdr:from>
    <xdr:to>
      <xdr:col>72</xdr:col>
      <xdr:colOff>73025</xdr:colOff>
      <xdr:row>32</xdr:row>
      <xdr:rowOff>17822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122219"/>
          <a:ext cx="762000" cy="15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105728</xdr:rowOff>
    </xdr:from>
    <xdr:to>
      <xdr:col>64</xdr:col>
      <xdr:colOff>123825</xdr:colOff>
      <xdr:row>32</xdr:row>
      <xdr:rowOff>35878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35744</xdr:rowOff>
    </xdr:from>
    <xdr:to>
      <xdr:col>68</xdr:col>
      <xdr:colOff>73025</xdr:colOff>
      <xdr:row>31</xdr:row>
      <xdr:rowOff>156528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6122219"/>
          <a:ext cx="762000" cy="1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157903</xdr:rowOff>
    </xdr:from>
    <xdr:to>
      <xdr:col>60</xdr:col>
      <xdr:colOff>123825</xdr:colOff>
      <xdr:row>32</xdr:row>
      <xdr:rowOff>88053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156528</xdr:rowOff>
    </xdr:from>
    <xdr:to>
      <xdr:col>64</xdr:col>
      <xdr:colOff>73025</xdr:colOff>
      <xdr:row>32</xdr:row>
      <xdr:rowOff>37253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243003"/>
          <a:ext cx="762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59749</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63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77671</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616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27005</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28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79180</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33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238,293
236,593
381.30
113,804,179
111,052,627
2,076,460
54,488,682
108,319,422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29972</xdr:rowOff>
    </xdr:from>
    <xdr:to>
      <xdr:col>24</xdr:col>
      <xdr:colOff>114300</xdr:colOff>
      <xdr:row>35</xdr:row>
      <xdr:rowOff>131572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52849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34544</xdr:rowOff>
    </xdr:from>
    <xdr:to>
      <xdr:col>20</xdr:col>
      <xdr:colOff>38100</xdr:colOff>
      <xdr:row>35</xdr:row>
      <xdr:rowOff>136144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80772</xdr:rowOff>
    </xdr:from>
    <xdr:to>
      <xdr:col>24</xdr:col>
      <xdr:colOff>63500</xdr:colOff>
      <xdr:row>35</xdr:row>
      <xdr:rowOff>85344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08152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32258</xdr:rowOff>
    </xdr:from>
    <xdr:to>
      <xdr:col>15</xdr:col>
      <xdr:colOff>101600</xdr:colOff>
      <xdr:row>35</xdr:row>
      <xdr:rowOff>133858</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83058</xdr:rowOff>
    </xdr:from>
    <xdr:to>
      <xdr:col>19</xdr:col>
      <xdr:colOff>177800</xdr:colOff>
      <xdr:row>35</xdr:row>
      <xdr:rowOff>85344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0838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114554</xdr:rowOff>
    </xdr:from>
    <xdr:to>
      <xdr:col>10</xdr:col>
      <xdr:colOff>165100</xdr:colOff>
      <xdr:row>36</xdr:row>
      <xdr:rowOff>44704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83058</xdr:rowOff>
    </xdr:from>
    <xdr:to>
      <xdr:col>15</xdr:col>
      <xdr:colOff>50800</xdr:colOff>
      <xdr:row>35</xdr:row>
      <xdr:rowOff>165354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0838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93980</xdr:rowOff>
    </xdr:from>
    <xdr:to>
      <xdr:col>6</xdr:col>
      <xdr:colOff>38100</xdr:colOff>
      <xdr:row>36</xdr:row>
      <xdr:rowOff>24130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144780</xdr:rowOff>
    </xdr:from>
    <xdr:to>
      <xdr:col>10</xdr:col>
      <xdr:colOff>114300</xdr:colOff>
      <xdr:row>35</xdr:row>
      <xdr:rowOff>165354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14553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152671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150385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61231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89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91146</xdr:rowOff>
    </xdr:from>
    <xdr:to>
      <xdr:col>55</xdr:col>
      <xdr:colOff>50800</xdr:colOff>
      <xdr:row>39</xdr:row>
      <xdr:rowOff>21296</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60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69573</xdr:rowOff>
    </xdr:from>
    <xdr:ext cx="469744"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58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95992</xdr:rowOff>
    </xdr:from>
    <xdr:to>
      <xdr:col>50</xdr:col>
      <xdr:colOff>165100</xdr:colOff>
      <xdr:row>39</xdr:row>
      <xdr:rowOff>26142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6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141946</xdr:rowOff>
    </xdr:from>
    <xdr:to>
      <xdr:col>55</xdr:col>
      <xdr:colOff>0</xdr:colOff>
      <xdr:row>38</xdr:row>
      <xdr:rowOff>146792</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657046"/>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102027</xdr:rowOff>
    </xdr:from>
    <xdr:to>
      <xdr:col>46</xdr:col>
      <xdr:colOff>38100</xdr:colOff>
      <xdr:row>39</xdr:row>
      <xdr:rowOff>32177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66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146792</xdr:rowOff>
    </xdr:from>
    <xdr:to>
      <xdr:col>50</xdr:col>
      <xdr:colOff>114300</xdr:colOff>
      <xdr:row>38</xdr:row>
      <xdr:rowOff>152827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750300" y="6661892"/>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105318</xdr:rowOff>
    </xdr:from>
    <xdr:to>
      <xdr:col>41</xdr:col>
      <xdr:colOff>101600</xdr:colOff>
      <xdr:row>39</xdr:row>
      <xdr:rowOff>35468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10500" y="66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152827</xdr:rowOff>
    </xdr:from>
    <xdr:to>
      <xdr:col>45</xdr:col>
      <xdr:colOff>177800</xdr:colOff>
      <xdr:row>38</xdr:row>
      <xdr:rowOff>156118</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861300" y="6667927"/>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108336</xdr:rowOff>
    </xdr:from>
    <xdr:to>
      <xdr:col>36</xdr:col>
      <xdr:colOff>165100</xdr:colOff>
      <xdr:row>39</xdr:row>
      <xdr:rowOff>38486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921500" y="66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156118</xdr:rowOff>
    </xdr:from>
    <xdr:to>
      <xdr:col>41</xdr:col>
      <xdr:colOff>50800</xdr:colOff>
      <xdr:row>38</xdr:row>
      <xdr:rowOff>159136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72300" y="667121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17269</xdr:rowOff>
    </xdr:from>
    <xdr:ext cx="469744"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91727" y="67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23304</xdr:rowOff>
    </xdr:from>
    <xdr:ext cx="469744"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515427" y="67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26595</xdr:rowOff>
    </xdr:from>
    <xdr:ext cx="469744"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626427" y="67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29613</xdr:rowOff>
    </xdr:from>
    <xdr:ext cx="469744" cy="259045"/>
    <xdr:sp macro="" textlink="">
      <xdr:nvSpPr>
        <xdr:cNvPr id="143" name="n_4mainValue【道路】&#10;一人当たり延長">
          <a:extLst>
            <a:ext uri="{FF2B5EF4-FFF2-40B4-BE49-F238E27FC236}">
              <a16:creationId xmlns:a16="http://schemas.microsoft.com/office/drawing/2014/main" id="{00000000-0008-0000-0100-00008F000000}"/>
            </a:ext>
          </a:extLst>
        </xdr:cNvPr>
        <xdr:cNvSpPr txBox="1"/>
      </xdr:nvSpPr>
      <xdr:spPr>
        <a:xfrm>
          <a:off x="6737427" y="671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63517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xdr:rowOff>
    </xdr:from>
    <xdr:to>
      <xdr:col>20</xdr:col>
      <xdr:colOff>38100</xdr:colOff>
      <xdr:row>58</xdr:row>
      <xdr:rowOff>115570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64770</xdr:rowOff>
    </xdr:from>
    <xdr:to>
      <xdr:col>24</xdr:col>
      <xdr:colOff>63500</xdr:colOff>
      <xdr:row>58</xdr:row>
      <xdr:rowOff>91440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3797300" y="100088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162560</xdr:rowOff>
    </xdr:from>
    <xdr:to>
      <xdr:col>15</xdr:col>
      <xdr:colOff>101600</xdr:colOff>
      <xdr:row>58</xdr:row>
      <xdr:rowOff>92710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58</xdr:row>
      <xdr:rowOff>64770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908300" y="99860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137795</xdr:rowOff>
    </xdr:from>
    <xdr:to>
      <xdr:col>10</xdr:col>
      <xdr:colOff>165100</xdr:colOff>
      <xdr:row>58</xdr:row>
      <xdr:rowOff>67945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17145</xdr:rowOff>
    </xdr:from>
    <xdr:to>
      <xdr:col>15</xdr:col>
      <xdr:colOff>50800</xdr:colOff>
      <xdr:row>58</xdr:row>
      <xdr:rowOff>41910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019300" y="99612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107315</xdr:rowOff>
    </xdr:from>
    <xdr:to>
      <xdr:col>6</xdr:col>
      <xdr:colOff>38100</xdr:colOff>
      <xdr:row>58</xdr:row>
      <xdr:rowOff>37465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158115</xdr:rowOff>
    </xdr:from>
    <xdr:to>
      <xdr:col>10</xdr:col>
      <xdr:colOff>114300</xdr:colOff>
      <xdr:row>58</xdr:row>
      <xdr:rowOff>17145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1130300" y="99307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132097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109237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84472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53992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141807</xdr:rowOff>
    </xdr:from>
    <xdr:to>
      <xdr:col>55</xdr:col>
      <xdr:colOff>50800</xdr:colOff>
      <xdr:row>58</xdr:row>
      <xdr:rowOff>71957</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99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164684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976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158297</xdr:rowOff>
    </xdr:from>
    <xdr:to>
      <xdr:col>50</xdr:col>
      <xdr:colOff>165100</xdr:colOff>
      <xdr:row>58</xdr:row>
      <xdr:rowOff>88447</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99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21157</xdr:rowOff>
    </xdr:from>
    <xdr:to>
      <xdr:col>55</xdr:col>
      <xdr:colOff>0</xdr:colOff>
      <xdr:row>58</xdr:row>
      <xdr:rowOff>37647</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9965257"/>
          <a:ext cx="8382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5862</xdr:rowOff>
    </xdr:from>
    <xdr:to>
      <xdr:col>46</xdr:col>
      <xdr:colOff>38100</xdr:colOff>
      <xdr:row>58</xdr:row>
      <xdr:rowOff>107462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99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37647</xdr:rowOff>
    </xdr:from>
    <xdr:to>
      <xdr:col>50</xdr:col>
      <xdr:colOff>114300</xdr:colOff>
      <xdr:row>58</xdr:row>
      <xdr:rowOff>56662</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9981747"/>
          <a:ext cx="889000" cy="1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21186</xdr:rowOff>
    </xdr:from>
    <xdr:to>
      <xdr:col>41</xdr:col>
      <xdr:colOff>101600</xdr:colOff>
      <xdr:row>58</xdr:row>
      <xdr:rowOff>122786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99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56662</xdr:rowOff>
    </xdr:from>
    <xdr:to>
      <xdr:col>45</xdr:col>
      <xdr:colOff>177800</xdr:colOff>
      <xdr:row>58</xdr:row>
      <xdr:rowOff>71986</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000762"/>
          <a:ext cx="889000" cy="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30403</xdr:rowOff>
    </xdr:from>
    <xdr:to>
      <xdr:col>36</xdr:col>
      <xdr:colOff>165100</xdr:colOff>
      <xdr:row>58</xdr:row>
      <xdr:rowOff>132003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9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71986</xdr:rowOff>
    </xdr:from>
    <xdr:to>
      <xdr:col>41</xdr:col>
      <xdr:colOff>50800</xdr:colOff>
      <xdr:row>58</xdr:row>
      <xdr:rowOff>81203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016086"/>
          <a:ext cx="889000" cy="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104974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970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123989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972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139313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974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148530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974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0000000-0008-0000-01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00000000-0008-0000-0100-00001E01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00000000-0008-0000-0100-000020010000}"/>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0000000-0008-0000-0100-000022010000}"/>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130992</xdr:rowOff>
    </xdr:from>
    <xdr:to>
      <xdr:col>24</xdr:col>
      <xdr:colOff>114300</xdr:colOff>
      <xdr:row>79</xdr:row>
      <xdr:rowOff>61142</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4584700" y="135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153869</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00000000-0008-0000-0100-00002E010000}"/>
            </a:ext>
          </a:extLst>
        </xdr:cNvPr>
        <xdr:cNvSpPr txBox="1"/>
      </xdr:nvSpPr>
      <xdr:spPr>
        <a:xfrm>
          <a:off x="4673600" y="1335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68943</xdr:rowOff>
    </xdr:from>
    <xdr:to>
      <xdr:col>20</xdr:col>
      <xdr:colOff>38100</xdr:colOff>
      <xdr:row>78</xdr:row>
      <xdr:rowOff>170543</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3746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119743</xdr:rowOff>
    </xdr:from>
    <xdr:to>
      <xdr:col>24</xdr:col>
      <xdr:colOff>63500</xdr:colOff>
      <xdr:row>79</xdr:row>
      <xdr:rowOff>10342</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3797300" y="1349284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363</xdr:rowOff>
    </xdr:from>
    <xdr:to>
      <xdr:col>15</xdr:col>
      <xdr:colOff>101600</xdr:colOff>
      <xdr:row>78</xdr:row>
      <xdr:rowOff>101963</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2857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51163</xdr:rowOff>
    </xdr:from>
    <xdr:to>
      <xdr:col>19</xdr:col>
      <xdr:colOff>177800</xdr:colOff>
      <xdr:row>78</xdr:row>
      <xdr:rowOff>119743</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908300" y="134242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106499</xdr:rowOff>
    </xdr:from>
    <xdr:to>
      <xdr:col>10</xdr:col>
      <xdr:colOff>165100</xdr:colOff>
      <xdr:row>78</xdr:row>
      <xdr:rowOff>36649</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968500" y="133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157299</xdr:rowOff>
    </xdr:from>
    <xdr:to>
      <xdr:col>15</xdr:col>
      <xdr:colOff>50800</xdr:colOff>
      <xdr:row>78</xdr:row>
      <xdr:rowOff>51163</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019300" y="133589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47716</xdr:rowOff>
    </xdr:from>
    <xdr:to>
      <xdr:col>6</xdr:col>
      <xdr:colOff>38100</xdr:colOff>
      <xdr:row>77</xdr:row>
      <xdr:rowOff>149316</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0795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98516</xdr:rowOff>
    </xdr:from>
    <xdr:to>
      <xdr:col>10</xdr:col>
      <xdr:colOff>114300</xdr:colOff>
      <xdr:row>77</xdr:row>
      <xdr:rowOff>157299</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130300" y="133001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00000000-0008-0000-0100-000037010000}"/>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00000000-0008-0000-0100-00003801000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00000000-0008-0000-0100-000039010000}"/>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00000000-0008-0000-0100-00003A010000}"/>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15620</xdr:rowOff>
    </xdr:from>
    <xdr:ext cx="405111" cy="259045"/>
    <xdr:sp macro="" textlink="">
      <xdr:nvSpPr>
        <xdr:cNvPr id="315" name="n_1main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32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118490</xdr:rowOff>
    </xdr:from>
    <xdr:ext cx="405111" cy="259045"/>
    <xdr:sp macro="" textlink="">
      <xdr:nvSpPr>
        <xdr:cNvPr id="316" name="n_2main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314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53176</xdr:rowOff>
    </xdr:from>
    <xdr:ext cx="405111" cy="259045"/>
    <xdr:sp macro="" textlink="">
      <xdr:nvSpPr>
        <xdr:cNvPr id="317" name="n_3main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308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165843</xdr:rowOff>
    </xdr:from>
    <xdr:ext cx="405111" cy="259045"/>
    <xdr:sp macro="" textlink="">
      <xdr:nvSpPr>
        <xdr:cNvPr id="318" name="n_4main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02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153415</xdr:rowOff>
    </xdr:from>
    <xdr:to>
      <xdr:col>55</xdr:col>
      <xdr:colOff>50800</xdr:colOff>
      <xdr:row>84</xdr:row>
      <xdr:rowOff>83565</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3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131842</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36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157226</xdr:rowOff>
    </xdr:from>
    <xdr:to>
      <xdr:col>50</xdr:col>
      <xdr:colOff>165100</xdr:colOff>
      <xdr:row>84</xdr:row>
      <xdr:rowOff>87376</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3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32765</xdr:rowOff>
    </xdr:from>
    <xdr:to>
      <xdr:col>55</xdr:col>
      <xdr:colOff>0</xdr:colOff>
      <xdr:row>84</xdr:row>
      <xdr:rowOff>36576</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43456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160274</xdr:rowOff>
    </xdr:from>
    <xdr:to>
      <xdr:col>46</xdr:col>
      <xdr:colOff>38100</xdr:colOff>
      <xdr:row>84</xdr:row>
      <xdr:rowOff>90424</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3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36576</xdr:rowOff>
    </xdr:from>
    <xdr:to>
      <xdr:col>50</xdr:col>
      <xdr:colOff>114300</xdr:colOff>
      <xdr:row>84</xdr:row>
      <xdr:rowOff>39624</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43837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162561</xdr:rowOff>
    </xdr:from>
    <xdr:to>
      <xdr:col>41</xdr:col>
      <xdr:colOff>101600</xdr:colOff>
      <xdr:row>84</xdr:row>
      <xdr:rowOff>92711</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39624</xdr:rowOff>
    </xdr:from>
    <xdr:to>
      <xdr:col>45</xdr:col>
      <xdr:colOff>177800</xdr:colOff>
      <xdr:row>84</xdr:row>
      <xdr:rowOff>41911</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4414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164846</xdr:rowOff>
    </xdr:from>
    <xdr:to>
      <xdr:col>36</xdr:col>
      <xdr:colOff>165100</xdr:colOff>
      <xdr:row>84</xdr:row>
      <xdr:rowOff>94996</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39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41911</xdr:rowOff>
    </xdr:from>
    <xdr:to>
      <xdr:col>41</xdr:col>
      <xdr:colOff>50800</xdr:colOff>
      <xdr:row>84</xdr:row>
      <xdr:rowOff>44196</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44437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78503</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48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81551</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48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86123</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48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1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24765</xdr:rowOff>
    </xdr:from>
    <xdr:to>
      <xdr:col>85</xdr:col>
      <xdr:colOff>126364</xdr:colOff>
      <xdr:row>41</xdr:row>
      <xdr:rowOff>7620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flipV="1">
          <a:off x="16318864" y="602551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11447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100-0000A1010000}"/>
            </a:ext>
          </a:extLst>
        </xdr:cNvPr>
        <xdr:cNvSpPr txBox="1"/>
      </xdr:nvSpPr>
      <xdr:spPr>
        <a:xfrm>
          <a:off x="163576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xdr:rowOff>
    </xdr:from>
    <xdr:to>
      <xdr:col>86</xdr:col>
      <xdr:colOff>25400</xdr:colOff>
      <xdr:row>41</xdr:row>
      <xdr:rowOff>7620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142892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100-0000A3010000}"/>
            </a:ext>
          </a:extLst>
        </xdr:cNvPr>
        <xdr:cNvSpPr txBox="1"/>
      </xdr:nvSpPr>
      <xdr:spPr>
        <a:xfrm>
          <a:off x="16357600"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24765</xdr:rowOff>
    </xdr:from>
    <xdr:to>
      <xdr:col>86</xdr:col>
      <xdr:colOff>25400</xdr:colOff>
      <xdr:row>35</xdr:row>
      <xdr:rowOff>24765</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6025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100-0000A5010000}"/>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5430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40640</xdr:rowOff>
    </xdr:from>
    <xdr:to>
      <xdr:col>72</xdr:col>
      <xdr:colOff>38100</xdr:colOff>
      <xdr:row>37</xdr:row>
      <xdr:rowOff>142240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3652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25400</xdr:rowOff>
    </xdr:from>
    <xdr:to>
      <xdr:col>67</xdr:col>
      <xdr:colOff>101600</xdr:colOff>
      <xdr:row>37</xdr:row>
      <xdr:rowOff>127000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2763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153035</xdr:rowOff>
    </xdr:from>
    <xdr:to>
      <xdr:col>85</xdr:col>
      <xdr:colOff>177800</xdr:colOff>
      <xdr:row>35</xdr:row>
      <xdr:rowOff>83185</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62687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98442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100-0000B1010000}"/>
            </a:ext>
          </a:extLst>
        </xdr:cNvPr>
        <xdr:cNvSpPr txBox="1"/>
      </xdr:nvSpPr>
      <xdr:spPr>
        <a:xfrm>
          <a:off x="16357600" y="592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118745</xdr:rowOff>
    </xdr:from>
    <xdr:to>
      <xdr:col>81</xdr:col>
      <xdr:colOff>101600</xdr:colOff>
      <xdr:row>35</xdr:row>
      <xdr:rowOff>48895</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5430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169545</xdr:rowOff>
    </xdr:from>
    <xdr:to>
      <xdr:col>85</xdr:col>
      <xdr:colOff>127000</xdr:colOff>
      <xdr:row>35</xdr:row>
      <xdr:rowOff>32385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5481300" y="59988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84455</xdr:rowOff>
    </xdr:from>
    <xdr:to>
      <xdr:col>76</xdr:col>
      <xdr:colOff>165100</xdr:colOff>
      <xdr:row>35</xdr:row>
      <xdr:rowOff>14605</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4541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34</xdr:row>
      <xdr:rowOff>169545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4592300" y="5964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50165</xdr:rowOff>
    </xdr:from>
    <xdr:to>
      <xdr:col>72</xdr:col>
      <xdr:colOff>38100</xdr:colOff>
      <xdr:row>34</xdr:row>
      <xdr:rowOff>151765</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3652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100965</xdr:rowOff>
    </xdr:from>
    <xdr:to>
      <xdr:col>76</xdr:col>
      <xdr:colOff>114300</xdr:colOff>
      <xdr:row>34</xdr:row>
      <xdr:rowOff>135255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3703300" y="59302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15875</xdr:rowOff>
    </xdr:from>
    <xdr:to>
      <xdr:col>67</xdr:col>
      <xdr:colOff>101600</xdr:colOff>
      <xdr:row>34</xdr:row>
      <xdr:rowOff>117475</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2763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66675</xdr:rowOff>
    </xdr:from>
    <xdr:to>
      <xdr:col>71</xdr:col>
      <xdr:colOff>177800</xdr:colOff>
      <xdr:row>34</xdr:row>
      <xdr:rowOff>100965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2814300" y="58959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22877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5266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133367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3500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118127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2611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65422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31132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168292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134002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1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100-0000DA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100-0000DC01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100-0000DE01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100-0000EA010000}"/>
            </a:ext>
          </a:extLst>
        </xdr:cNvPr>
        <xdr:cNvSpPr txBox="1"/>
      </xdr:nvSpPr>
      <xdr:spPr>
        <a:xfrm>
          <a:off x="22199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78740</xdr:rowOff>
    </xdr:from>
    <xdr:to>
      <xdr:col>112</xdr:col>
      <xdr:colOff>38100</xdr:colOff>
      <xdr:row>41</xdr:row>
      <xdr:rowOff>8890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127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129540</xdr:rowOff>
    </xdr:from>
    <xdr:to>
      <xdr:col>116</xdr:col>
      <xdr:colOff>63500</xdr:colOff>
      <xdr:row>40</xdr:row>
      <xdr:rowOff>167640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1323300" y="6987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86360</xdr:rowOff>
    </xdr:from>
    <xdr:to>
      <xdr:col>107</xdr:col>
      <xdr:colOff>101600</xdr:colOff>
      <xdr:row>41</xdr:row>
      <xdr:rowOff>16510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0383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129540</xdr:rowOff>
    </xdr:from>
    <xdr:to>
      <xdr:col>111</xdr:col>
      <xdr:colOff>177800</xdr:colOff>
      <xdr:row>40</xdr:row>
      <xdr:rowOff>137160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0434300" y="6987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86360</xdr:rowOff>
    </xdr:from>
    <xdr:to>
      <xdr:col>102</xdr:col>
      <xdr:colOff>165100</xdr:colOff>
      <xdr:row>41</xdr:row>
      <xdr:rowOff>16510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9494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137160</xdr:rowOff>
    </xdr:from>
    <xdr:to>
      <xdr:col>107</xdr:col>
      <xdr:colOff>50800</xdr:colOff>
      <xdr:row>40</xdr:row>
      <xdr:rowOff>137160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9545300" y="699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137160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8656300" y="6979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7637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1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100-000014020000}"/>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100-000016020000}"/>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100-000018020000}"/>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97790</xdr:rowOff>
    </xdr:from>
    <xdr:to>
      <xdr:col>85</xdr:col>
      <xdr:colOff>177800</xdr:colOff>
      <xdr:row>57</xdr:row>
      <xdr:rowOff>27940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62687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50817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100-000024020000}"/>
            </a:ext>
          </a:extLst>
        </xdr:cNvPr>
        <xdr:cNvSpPr txBox="1"/>
      </xdr:nvSpPr>
      <xdr:spPr>
        <a:xfrm>
          <a:off x="16357600" y="9652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148590</xdr:rowOff>
    </xdr:from>
    <xdr:to>
      <xdr:col>85</xdr:col>
      <xdr:colOff>127000</xdr:colOff>
      <xdr:row>57</xdr:row>
      <xdr:rowOff>19050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5481300" y="97497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141605</xdr:rowOff>
    </xdr:from>
    <xdr:to>
      <xdr:col>76</xdr:col>
      <xdr:colOff>165100</xdr:colOff>
      <xdr:row>57</xdr:row>
      <xdr:rowOff>71755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4541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57</xdr:row>
      <xdr:rowOff>20955</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4592300" y="97917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20955</xdr:rowOff>
    </xdr:from>
    <xdr:to>
      <xdr:col>76</xdr:col>
      <xdr:colOff>114300</xdr:colOff>
      <xdr:row>57</xdr:row>
      <xdr:rowOff>148590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flipV="1">
          <a:off x="13703300" y="979360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71120</xdr:rowOff>
    </xdr:from>
    <xdr:to>
      <xdr:col>67</xdr:col>
      <xdr:colOff>101600</xdr:colOff>
      <xdr:row>58</xdr:row>
      <xdr:rowOff>1270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2763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121920</xdr:rowOff>
    </xdr:from>
    <xdr:to>
      <xdr:col>71</xdr:col>
      <xdr:colOff>177800</xdr:colOff>
      <xdr:row>57</xdr:row>
      <xdr:rowOff>148590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814300" y="9894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88282</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17797</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1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100-00005202000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100-000054020000}"/>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100-000056020000}"/>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xdr:rowOff>
    </xdr:from>
    <xdr:to>
      <xdr:col>116</xdr:col>
      <xdr:colOff>114300</xdr:colOff>
      <xdr:row>59</xdr:row>
      <xdr:rowOff>113665</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2110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34942</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100-000062020000}"/>
            </a:ext>
          </a:extLst>
        </xdr:cNvPr>
        <xdr:cNvSpPr txBox="1"/>
      </xdr:nvSpPr>
      <xdr:spPr>
        <a:xfrm>
          <a:off x="22199600"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126365</xdr:rowOff>
    </xdr:from>
    <xdr:to>
      <xdr:col>112</xdr:col>
      <xdr:colOff>38100</xdr:colOff>
      <xdr:row>59</xdr:row>
      <xdr:rowOff>56515</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127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xdr:rowOff>
    </xdr:from>
    <xdr:to>
      <xdr:col>116</xdr:col>
      <xdr:colOff>63500</xdr:colOff>
      <xdr:row>59</xdr:row>
      <xdr:rowOff>62865</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21323300" y="101212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169228</xdr:rowOff>
    </xdr:from>
    <xdr:to>
      <xdr:col>107</xdr:col>
      <xdr:colOff>101600</xdr:colOff>
      <xdr:row>59</xdr:row>
      <xdr:rowOff>99378</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0383500" y="10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xdr:rowOff>
    </xdr:from>
    <xdr:to>
      <xdr:col>111</xdr:col>
      <xdr:colOff>177800</xdr:colOff>
      <xdr:row>59</xdr:row>
      <xdr:rowOff>48578</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20434300" y="1012126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147796</xdr:rowOff>
    </xdr:from>
    <xdr:to>
      <xdr:col>102</xdr:col>
      <xdr:colOff>165100</xdr:colOff>
      <xdr:row>60</xdr:row>
      <xdr:rowOff>77946</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9494500" y="1026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48578</xdr:rowOff>
    </xdr:from>
    <xdr:to>
      <xdr:col>107</xdr:col>
      <xdr:colOff>50800</xdr:colOff>
      <xdr:row>60</xdr:row>
      <xdr:rowOff>27146</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9545300" y="10164128"/>
          <a:ext cx="889000" cy="1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129222</xdr:rowOff>
    </xdr:from>
    <xdr:to>
      <xdr:col>98</xdr:col>
      <xdr:colOff>38100</xdr:colOff>
      <xdr:row>60</xdr:row>
      <xdr:rowOff>59372</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8605500" y="10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8572</xdr:rowOff>
    </xdr:from>
    <xdr:to>
      <xdr:col>102</xdr:col>
      <xdr:colOff>114300</xdr:colOff>
      <xdr:row>60</xdr:row>
      <xdr:rowOff>27146</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656300" y="10295572"/>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9" name="n_1aveValue【学校施設】&#10;一人当たり面積">
          <a:extLst>
            <a:ext uri="{FF2B5EF4-FFF2-40B4-BE49-F238E27FC236}">
              <a16:creationId xmlns:a16="http://schemas.microsoft.com/office/drawing/2014/main" id="{00000000-0008-0000-0100-00006B020000}"/>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20" name="n_2aveValue【学校施設】&#10;一人当たり面積">
          <a:extLst>
            <a:ext uri="{FF2B5EF4-FFF2-40B4-BE49-F238E27FC236}">
              <a16:creationId xmlns:a16="http://schemas.microsoft.com/office/drawing/2014/main" id="{00000000-0008-0000-0100-00006C020000}"/>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21" name="n_3aveValue【学校施設】&#10;一人当たり面積">
          <a:extLst>
            <a:ext uri="{FF2B5EF4-FFF2-40B4-BE49-F238E27FC236}">
              <a16:creationId xmlns:a16="http://schemas.microsoft.com/office/drawing/2014/main" id="{00000000-0008-0000-0100-00006D020000}"/>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2" name="n_4aveValue【学校施設】&#10;一人当たり面積">
          <a:extLst>
            <a:ext uri="{FF2B5EF4-FFF2-40B4-BE49-F238E27FC236}">
              <a16:creationId xmlns:a16="http://schemas.microsoft.com/office/drawing/2014/main" id="{00000000-0008-0000-0100-00006E020000}"/>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73042</xdr:rowOff>
    </xdr:from>
    <xdr:ext cx="469744" cy="259045"/>
    <xdr:sp macro="" textlink="">
      <xdr:nvSpPr>
        <xdr:cNvPr id="623" name="n_1mainValue【学校施設】&#10;一人当たり面積">
          <a:extLst>
            <a:ext uri="{FF2B5EF4-FFF2-40B4-BE49-F238E27FC236}">
              <a16:creationId xmlns:a16="http://schemas.microsoft.com/office/drawing/2014/main" id="{00000000-0008-0000-0100-00006F020000}"/>
            </a:ext>
          </a:extLst>
        </xdr:cNvPr>
        <xdr:cNvSpPr txBox="1"/>
      </xdr:nvSpPr>
      <xdr:spPr>
        <a:xfrm>
          <a:off x="21075727" y="984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115905</xdr:rowOff>
    </xdr:from>
    <xdr:ext cx="469744" cy="259045"/>
    <xdr:sp macro="" textlink="">
      <xdr:nvSpPr>
        <xdr:cNvPr id="624" name="n_2mainValue【学校施設】&#10;一人当たり面積">
          <a:extLst>
            <a:ext uri="{FF2B5EF4-FFF2-40B4-BE49-F238E27FC236}">
              <a16:creationId xmlns:a16="http://schemas.microsoft.com/office/drawing/2014/main" id="{00000000-0008-0000-0100-000070020000}"/>
            </a:ext>
          </a:extLst>
        </xdr:cNvPr>
        <xdr:cNvSpPr txBox="1"/>
      </xdr:nvSpPr>
      <xdr:spPr>
        <a:xfrm>
          <a:off x="20199427" y="988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94473</xdr:rowOff>
    </xdr:from>
    <xdr:ext cx="469744" cy="259045"/>
    <xdr:sp macro="" textlink="">
      <xdr:nvSpPr>
        <xdr:cNvPr id="625" name="n_3mainValue【学校施設】&#10;一人当たり面積">
          <a:extLst>
            <a:ext uri="{FF2B5EF4-FFF2-40B4-BE49-F238E27FC236}">
              <a16:creationId xmlns:a16="http://schemas.microsoft.com/office/drawing/2014/main" id="{00000000-0008-0000-0100-000071020000}"/>
            </a:ext>
          </a:extLst>
        </xdr:cNvPr>
        <xdr:cNvSpPr txBox="1"/>
      </xdr:nvSpPr>
      <xdr:spPr>
        <a:xfrm>
          <a:off x="19310427" y="1003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75899</xdr:rowOff>
    </xdr:from>
    <xdr:ext cx="469744" cy="259045"/>
    <xdr:sp macro="" textlink="">
      <xdr:nvSpPr>
        <xdr:cNvPr id="626" name="n_4mainValue【学校施設】&#10;一人当たり面積">
          <a:extLst>
            <a:ext uri="{FF2B5EF4-FFF2-40B4-BE49-F238E27FC236}">
              <a16:creationId xmlns:a16="http://schemas.microsoft.com/office/drawing/2014/main" id="{00000000-0008-0000-0100-000072020000}"/>
            </a:ext>
          </a:extLst>
        </xdr:cNvPr>
        <xdr:cNvSpPr txBox="1"/>
      </xdr:nvSpPr>
      <xdr:spPr>
        <a:xfrm>
          <a:off x="18421427" y="1001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1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00000000-0008-0000-0100-00008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100-00008F02000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100-000091020000}"/>
            </a:ext>
          </a:extLst>
        </xdr:cNvPr>
        <xdr:cNvSpPr txBox="1"/>
      </xdr:nvSpPr>
      <xdr:spPr>
        <a:xfrm>
          <a:off x="16357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73842</xdr:rowOff>
    </xdr:from>
    <xdr:to>
      <xdr:col>85</xdr:col>
      <xdr:colOff>177800</xdr:colOff>
      <xdr:row>79</xdr:row>
      <xdr:rowOff>3992</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62687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26869</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100-00009D020000}"/>
            </a:ext>
          </a:extLst>
        </xdr:cNvPr>
        <xdr:cNvSpPr txBox="1"/>
      </xdr:nvSpPr>
      <xdr:spPr>
        <a:xfrm>
          <a:off x="16357600" y="13399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41184</xdr:rowOff>
    </xdr:from>
    <xdr:to>
      <xdr:col>81</xdr:col>
      <xdr:colOff>101600</xdr:colOff>
      <xdr:row>78</xdr:row>
      <xdr:rowOff>142784</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54305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91984</xdr:rowOff>
    </xdr:from>
    <xdr:to>
      <xdr:col>85</xdr:col>
      <xdr:colOff>127000</xdr:colOff>
      <xdr:row>78</xdr:row>
      <xdr:rowOff>124642</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5481300" y="134650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8527</xdr:rowOff>
    </xdr:from>
    <xdr:to>
      <xdr:col>76</xdr:col>
      <xdr:colOff>165100</xdr:colOff>
      <xdr:row>78</xdr:row>
      <xdr:rowOff>110127</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4541500" y="133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59327</xdr:rowOff>
    </xdr:from>
    <xdr:to>
      <xdr:col>81</xdr:col>
      <xdr:colOff>50800</xdr:colOff>
      <xdr:row>78</xdr:row>
      <xdr:rowOff>91984</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4592300" y="13432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127726</xdr:rowOff>
    </xdr:from>
    <xdr:to>
      <xdr:col>72</xdr:col>
      <xdr:colOff>38100</xdr:colOff>
      <xdr:row>80</xdr:row>
      <xdr:rowOff>57876</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36525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59327</xdr:rowOff>
    </xdr:from>
    <xdr:to>
      <xdr:col>76</xdr:col>
      <xdr:colOff>114300</xdr:colOff>
      <xdr:row>80</xdr:row>
      <xdr:rowOff>7076</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flipV="1">
          <a:off x="13703300" y="13432427"/>
          <a:ext cx="8890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60779</xdr:rowOff>
    </xdr:from>
    <xdr:to>
      <xdr:col>67</xdr:col>
      <xdr:colOff>101600</xdr:colOff>
      <xdr:row>79</xdr:row>
      <xdr:rowOff>162379</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2763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111579</xdr:rowOff>
    </xdr:from>
    <xdr:to>
      <xdr:col>71</xdr:col>
      <xdr:colOff>177800</xdr:colOff>
      <xdr:row>80</xdr:row>
      <xdr:rowOff>7076</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2814300" y="1365612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100-0000A6020000}"/>
            </a:ext>
          </a:extLst>
        </xdr:cNvPr>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100-0000A7020000}"/>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100-0000A8020000}"/>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100-0000A9020000}"/>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159311</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100-0000AA020000}"/>
            </a:ext>
          </a:extLst>
        </xdr:cNvPr>
        <xdr:cNvSpPr txBox="1"/>
      </xdr:nvSpPr>
      <xdr:spPr>
        <a:xfrm>
          <a:off x="15266044"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126654</xdr:rowOff>
    </xdr:from>
    <xdr:ext cx="340478" cy="259045"/>
    <xdr:sp macro="" textlink="">
      <xdr:nvSpPr>
        <xdr:cNvPr id="683" name="n_2mainValue【児童館】&#10;有形固定資産減価償却率">
          <a:extLst>
            <a:ext uri="{FF2B5EF4-FFF2-40B4-BE49-F238E27FC236}">
              <a16:creationId xmlns:a16="http://schemas.microsoft.com/office/drawing/2014/main" id="{00000000-0008-0000-0100-0000AB020000}"/>
            </a:ext>
          </a:extLst>
        </xdr:cNvPr>
        <xdr:cNvSpPr txBox="1"/>
      </xdr:nvSpPr>
      <xdr:spPr>
        <a:xfrm>
          <a:off x="14422061" y="1315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74403</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100-0000AC020000}"/>
            </a:ext>
          </a:extLst>
        </xdr:cNvPr>
        <xdr:cNvSpPr txBox="1"/>
      </xdr:nvSpPr>
      <xdr:spPr>
        <a:xfrm>
          <a:off x="135007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7456</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100-0000AD020000}"/>
            </a:ext>
          </a:extLst>
        </xdr:cNvPr>
        <xdr:cNvSpPr txBox="1"/>
      </xdr:nvSpPr>
      <xdr:spPr>
        <a:xfrm>
          <a:off x="12611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1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100-0000C4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100-0000C6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100-0000C8020000}"/>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100-0000D4020000}"/>
            </a:ext>
          </a:extLst>
        </xdr:cNvPr>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10161</xdr:rowOff>
    </xdr:from>
    <xdr:to>
      <xdr:col>112</xdr:col>
      <xdr:colOff>38100</xdr:colOff>
      <xdr:row>82</xdr:row>
      <xdr:rowOff>111761</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127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60961</xdr:rowOff>
    </xdr:from>
    <xdr:to>
      <xdr:col>116</xdr:col>
      <xdr:colOff>63500</xdr:colOff>
      <xdr:row>82</xdr:row>
      <xdr:rowOff>60961</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1323300" y="14119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10161</xdr:rowOff>
    </xdr:from>
    <xdr:to>
      <xdr:col>107</xdr:col>
      <xdr:colOff>101600</xdr:colOff>
      <xdr:row>82</xdr:row>
      <xdr:rowOff>111761</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20383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60961</xdr:rowOff>
    </xdr:from>
    <xdr:to>
      <xdr:col>111</xdr:col>
      <xdr:colOff>177800</xdr:colOff>
      <xdr:row>82</xdr:row>
      <xdr:rowOff>60961</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0434300" y="14119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60961</xdr:rowOff>
    </xdr:from>
    <xdr:to>
      <xdr:col>107</xdr:col>
      <xdr:colOff>50800</xdr:colOff>
      <xdr:row>84</xdr:row>
      <xdr:rowOff>38100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19545300" y="14119861"/>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3" name="n_1aveValue【児童館】&#10;一人当たり面積">
          <a:extLst>
            <a:ext uri="{FF2B5EF4-FFF2-40B4-BE49-F238E27FC236}">
              <a16:creationId xmlns:a16="http://schemas.microsoft.com/office/drawing/2014/main" id="{00000000-0008-0000-0100-0000DD02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4" name="n_2aveValue【児童館】&#10;一人当たり面積">
          <a:extLst>
            <a:ext uri="{FF2B5EF4-FFF2-40B4-BE49-F238E27FC236}">
              <a16:creationId xmlns:a16="http://schemas.microsoft.com/office/drawing/2014/main" id="{00000000-0008-0000-0100-0000DE020000}"/>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5" name="n_3aveValue【児童館】&#10;一人当たり面積">
          <a:extLst>
            <a:ext uri="{FF2B5EF4-FFF2-40B4-BE49-F238E27FC236}">
              <a16:creationId xmlns:a16="http://schemas.microsoft.com/office/drawing/2014/main" id="{00000000-0008-0000-0100-0000DF02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6" name="n_4aveValue【児童館】&#10;一人当たり面積">
          <a:extLst>
            <a:ext uri="{FF2B5EF4-FFF2-40B4-BE49-F238E27FC236}">
              <a16:creationId xmlns:a16="http://schemas.microsoft.com/office/drawing/2014/main" id="{00000000-0008-0000-0100-0000E002000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128288</xdr:rowOff>
    </xdr:from>
    <xdr:ext cx="469744" cy="259045"/>
    <xdr:sp macro="" textlink="">
      <xdr:nvSpPr>
        <xdr:cNvPr id="737" name="n_1mainValue【児童館】&#10;一人当たり面積">
          <a:extLst>
            <a:ext uri="{FF2B5EF4-FFF2-40B4-BE49-F238E27FC236}">
              <a16:creationId xmlns:a16="http://schemas.microsoft.com/office/drawing/2014/main" id="{00000000-0008-0000-0100-0000E1020000}"/>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738" name="n_2mainValue【児童館】&#10;一人当たり面積">
          <a:extLst>
            <a:ext uri="{FF2B5EF4-FFF2-40B4-BE49-F238E27FC236}">
              <a16:creationId xmlns:a16="http://schemas.microsoft.com/office/drawing/2014/main" id="{00000000-0008-0000-0100-0000E2020000}"/>
            </a:ext>
          </a:extLst>
        </xdr:cNvPr>
        <xdr:cNvSpPr txBox="1"/>
      </xdr:nvSpPr>
      <xdr:spPr>
        <a:xfrm>
          <a:off x="20199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9" name="n_3mainValue【児童館】&#10;一人当たり面積">
          <a:extLst>
            <a:ext uri="{FF2B5EF4-FFF2-40B4-BE49-F238E27FC236}">
              <a16:creationId xmlns:a16="http://schemas.microsoft.com/office/drawing/2014/main" id="{00000000-0008-0000-0100-0000E3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40" name="n_4mainValue【児童館】&#10;一人当たり面積">
          <a:extLst>
            <a:ext uri="{FF2B5EF4-FFF2-40B4-BE49-F238E27FC236}">
              <a16:creationId xmlns:a16="http://schemas.microsoft.com/office/drawing/2014/main" id="{00000000-0008-0000-0100-0000E4020000}"/>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1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100-0000FC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100-0000FE020000}"/>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100-000000030000}"/>
            </a:ext>
          </a:extLst>
        </xdr:cNvPr>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84837</xdr:rowOff>
    </xdr:from>
    <xdr:to>
      <xdr:col>85</xdr:col>
      <xdr:colOff>177800</xdr:colOff>
      <xdr:row>101</xdr:row>
      <xdr:rowOff>14987</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6268700" y="1722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107714</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100-00000C030000}"/>
            </a:ext>
          </a:extLst>
        </xdr:cNvPr>
        <xdr:cNvSpPr txBox="1"/>
      </xdr:nvSpPr>
      <xdr:spPr>
        <a:xfrm>
          <a:off x="16357600" y="1708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50546</xdr:rowOff>
    </xdr:from>
    <xdr:to>
      <xdr:col>81</xdr:col>
      <xdr:colOff>101600</xdr:colOff>
      <xdr:row>100</xdr:row>
      <xdr:rowOff>152146</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5430500" y="171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101346</xdr:rowOff>
    </xdr:from>
    <xdr:to>
      <xdr:col>85</xdr:col>
      <xdr:colOff>127000</xdr:colOff>
      <xdr:row>100</xdr:row>
      <xdr:rowOff>135637</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5481300" y="17246346"/>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157987</xdr:rowOff>
    </xdr:from>
    <xdr:to>
      <xdr:col>76</xdr:col>
      <xdr:colOff>165100</xdr:colOff>
      <xdr:row>100</xdr:row>
      <xdr:rowOff>88137</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4541500" y="171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37337</xdr:rowOff>
    </xdr:from>
    <xdr:to>
      <xdr:col>81</xdr:col>
      <xdr:colOff>50800</xdr:colOff>
      <xdr:row>100</xdr:row>
      <xdr:rowOff>101346</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4592300" y="1718233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164846</xdr:rowOff>
    </xdr:from>
    <xdr:to>
      <xdr:col>72</xdr:col>
      <xdr:colOff>38100</xdr:colOff>
      <xdr:row>100</xdr:row>
      <xdr:rowOff>94996</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3652500" y="171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37337</xdr:rowOff>
    </xdr:from>
    <xdr:to>
      <xdr:col>76</xdr:col>
      <xdr:colOff>114300</xdr:colOff>
      <xdr:row>100</xdr:row>
      <xdr:rowOff>44196</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flipV="1">
          <a:off x="13703300" y="171823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146558</xdr:rowOff>
    </xdr:from>
    <xdr:to>
      <xdr:col>67</xdr:col>
      <xdr:colOff>101600</xdr:colOff>
      <xdr:row>100</xdr:row>
      <xdr:rowOff>76708</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2763500" y="1712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25908</xdr:rowOff>
    </xdr:from>
    <xdr:to>
      <xdr:col>71</xdr:col>
      <xdr:colOff>177800</xdr:colOff>
      <xdr:row>100</xdr:row>
      <xdr:rowOff>44196</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2814300" y="17170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100-000015030000}"/>
            </a:ext>
          </a:extLst>
        </xdr:cNvPr>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100-000016030000}"/>
            </a:ext>
          </a:extLst>
        </xdr:cNvPr>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100-000017030000}"/>
            </a:ext>
          </a:extLst>
        </xdr:cNvPr>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100-000018030000}"/>
            </a:ext>
          </a:extLst>
        </xdr:cNvPr>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168673</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100-000019030000}"/>
            </a:ext>
          </a:extLst>
        </xdr:cNvPr>
        <xdr:cNvSpPr txBox="1"/>
      </xdr:nvSpPr>
      <xdr:spPr>
        <a:xfrm>
          <a:off x="15266044" y="169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104664</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100-00001A030000}"/>
            </a:ext>
          </a:extLst>
        </xdr:cNvPr>
        <xdr:cNvSpPr txBox="1"/>
      </xdr:nvSpPr>
      <xdr:spPr>
        <a:xfrm>
          <a:off x="14389744" y="1690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111523</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100-00001B030000}"/>
            </a:ext>
          </a:extLst>
        </xdr:cNvPr>
        <xdr:cNvSpPr txBox="1"/>
      </xdr:nvSpPr>
      <xdr:spPr>
        <a:xfrm>
          <a:off x="13500744" y="1691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93235</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100-00001C030000}"/>
            </a:ext>
          </a:extLst>
        </xdr:cNvPr>
        <xdr:cNvSpPr txBox="1"/>
      </xdr:nvSpPr>
      <xdr:spPr>
        <a:xfrm>
          <a:off x="12611744" y="168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1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100-00003503000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100-000037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100-000039030000}"/>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67327</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100-000045030000}"/>
            </a:ext>
          </a:extLst>
        </xdr:cNvPr>
        <xdr:cNvSpPr txBox="1"/>
      </xdr:nvSpPr>
      <xdr:spPr>
        <a:xfrm>
          <a:off x="22199600"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102870</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flipV="1">
          <a:off x="21323300" y="1809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0383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80011</xdr:rowOff>
    </xdr:from>
    <xdr:to>
      <xdr:col>111</xdr:col>
      <xdr:colOff>177800</xdr:colOff>
      <xdr:row>105</xdr:row>
      <xdr:rowOff>102870</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20434300" y="18082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29211</xdr:rowOff>
    </xdr:from>
    <xdr:to>
      <xdr:col>102</xdr:col>
      <xdr:colOff>165100</xdr:colOff>
      <xdr:row>105</xdr:row>
      <xdr:rowOff>130811</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9494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80011</xdr:rowOff>
    </xdr:from>
    <xdr:to>
      <xdr:col>107</xdr:col>
      <xdr:colOff>50800</xdr:colOff>
      <xdr:row>105</xdr:row>
      <xdr:rowOff>80011</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9545300" y="18082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80011</xdr:rowOff>
    </xdr:from>
    <xdr:to>
      <xdr:col>102</xdr:col>
      <xdr:colOff>114300</xdr:colOff>
      <xdr:row>105</xdr:row>
      <xdr:rowOff>110489</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8656300" y="18082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6" name="n_1aveValue【公民館】&#10;一人当たり面積">
          <a:extLst>
            <a:ext uri="{FF2B5EF4-FFF2-40B4-BE49-F238E27FC236}">
              <a16:creationId xmlns:a16="http://schemas.microsoft.com/office/drawing/2014/main" id="{00000000-0008-0000-0100-00004E030000}"/>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7" name="n_2aveValue【公民館】&#10;一人当たり面積">
          <a:extLst>
            <a:ext uri="{FF2B5EF4-FFF2-40B4-BE49-F238E27FC236}">
              <a16:creationId xmlns:a16="http://schemas.microsoft.com/office/drawing/2014/main" id="{00000000-0008-0000-0100-00004F030000}"/>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8" name="n_3aveValue【公民館】&#10;一人当たり面積">
          <a:extLst>
            <a:ext uri="{FF2B5EF4-FFF2-40B4-BE49-F238E27FC236}">
              <a16:creationId xmlns:a16="http://schemas.microsoft.com/office/drawing/2014/main" id="{00000000-0008-0000-0100-000050030000}"/>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9" name="n_4aveValue【公民館】&#10;一人当たり面積">
          <a:extLst>
            <a:ext uri="{FF2B5EF4-FFF2-40B4-BE49-F238E27FC236}">
              <a16:creationId xmlns:a16="http://schemas.microsoft.com/office/drawing/2014/main" id="{00000000-0008-0000-0100-000051030000}"/>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170197</xdr:rowOff>
    </xdr:from>
    <xdr:ext cx="469744" cy="259045"/>
    <xdr:sp macro="" textlink="">
      <xdr:nvSpPr>
        <xdr:cNvPr id="850" name="n_1mainValue【公民館】&#10;一人当たり面積">
          <a:extLst>
            <a:ext uri="{FF2B5EF4-FFF2-40B4-BE49-F238E27FC236}">
              <a16:creationId xmlns:a16="http://schemas.microsoft.com/office/drawing/2014/main" id="{00000000-0008-0000-0100-000052030000}"/>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851" name="n_2mainValue【公民館】&#10;一人当たり面積">
          <a:extLst>
            <a:ext uri="{FF2B5EF4-FFF2-40B4-BE49-F238E27FC236}">
              <a16:creationId xmlns:a16="http://schemas.microsoft.com/office/drawing/2014/main" id="{00000000-0008-0000-0100-000053030000}"/>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147338</xdr:rowOff>
    </xdr:from>
    <xdr:ext cx="469744" cy="259045"/>
    <xdr:sp macro="" textlink="">
      <xdr:nvSpPr>
        <xdr:cNvPr id="852" name="n_3mainValue【公民館】&#10;一人当たり面積">
          <a:extLst>
            <a:ext uri="{FF2B5EF4-FFF2-40B4-BE49-F238E27FC236}">
              <a16:creationId xmlns:a16="http://schemas.microsoft.com/office/drawing/2014/main" id="{00000000-0008-0000-0100-000054030000}"/>
            </a:ext>
          </a:extLst>
        </xdr:cNvPr>
        <xdr:cNvSpPr txBox="1"/>
      </xdr:nvSpPr>
      <xdr:spPr>
        <a:xfrm>
          <a:off x="19310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53" name="n_4mainValue【公民館】&#10;一人当たり面積">
          <a:extLst>
            <a:ext uri="{FF2B5EF4-FFF2-40B4-BE49-F238E27FC236}">
              <a16:creationId xmlns:a16="http://schemas.microsoft.com/office/drawing/2014/main" id="{00000000-0008-0000-0100-000055030000}"/>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棟数の多い学校施設や公営住宅について有形固定資産減価償却率は類似団体内平均値より２０％以上も下回っているが、今後も各施設の長寿命化計画のなかで適切な施設保全に取り組む必要がある。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238,293
236,593
381.30
113,804,179
111,052,627
2,076,460
54,488,682
108,319,422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118745</xdr:rowOff>
    </xdr:from>
    <xdr:to>
      <xdr:col>24</xdr:col>
      <xdr:colOff>114300</xdr:colOff>
      <xdr:row>35</xdr:row>
      <xdr:rowOff>48895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141622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92075</xdr:rowOff>
    </xdr:from>
    <xdr:to>
      <xdr:col>20</xdr:col>
      <xdr:colOff>38100</xdr:colOff>
      <xdr:row>35</xdr:row>
      <xdr:rowOff>22225</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142875</xdr:rowOff>
    </xdr:from>
    <xdr:to>
      <xdr:col>24</xdr:col>
      <xdr:colOff>63500</xdr:colOff>
      <xdr:row>34</xdr:row>
      <xdr:rowOff>169545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59721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38735</xdr:rowOff>
    </xdr:from>
    <xdr:to>
      <xdr:col>15</xdr:col>
      <xdr:colOff>101600</xdr:colOff>
      <xdr:row>35</xdr:row>
      <xdr:rowOff>140335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142875</xdr:rowOff>
    </xdr:from>
    <xdr:to>
      <xdr:col>19</xdr:col>
      <xdr:colOff>177800</xdr:colOff>
      <xdr:row>35</xdr:row>
      <xdr:rowOff>89535</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908300" y="597217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17780</xdr:rowOff>
    </xdr:from>
    <xdr:to>
      <xdr:col>10</xdr:col>
      <xdr:colOff>165100</xdr:colOff>
      <xdr:row>35</xdr:row>
      <xdr:rowOff>119380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68580</xdr:rowOff>
    </xdr:from>
    <xdr:to>
      <xdr:col>15</xdr:col>
      <xdr:colOff>50800</xdr:colOff>
      <xdr:row>35</xdr:row>
      <xdr:rowOff>89535</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0693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158750</xdr:rowOff>
    </xdr:from>
    <xdr:to>
      <xdr:col>6</xdr:col>
      <xdr:colOff>38100</xdr:colOff>
      <xdr:row>35</xdr:row>
      <xdr:rowOff>88900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38100</xdr:rowOff>
    </xdr:from>
    <xdr:to>
      <xdr:col>10</xdr:col>
      <xdr:colOff>114300</xdr:colOff>
      <xdr:row>35</xdr:row>
      <xdr:rowOff>68580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038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38752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156862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135907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105427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639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2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0000000-0008-0000-0200-0000AB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200-0000AD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200-0000AF000000}"/>
            </a:ext>
          </a:extLst>
        </xdr:cNvPr>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50165</xdr:rowOff>
    </xdr:from>
    <xdr:to>
      <xdr:col>24</xdr:col>
      <xdr:colOff>114300</xdr:colOff>
      <xdr:row>57</xdr:row>
      <xdr:rowOff>151765</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4584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73042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200-0000BB000000}"/>
            </a:ext>
          </a:extLst>
        </xdr:cNvPr>
        <xdr:cNvSpPr txBox="1"/>
      </xdr:nvSpPr>
      <xdr:spPr>
        <a:xfrm>
          <a:off x="4673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xdr:rowOff>
    </xdr:from>
    <xdr:to>
      <xdr:col>20</xdr:col>
      <xdr:colOff>38100</xdr:colOff>
      <xdr:row>57</xdr:row>
      <xdr:rowOff>117475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3746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66675</xdr:rowOff>
    </xdr:from>
    <xdr:to>
      <xdr:col>24</xdr:col>
      <xdr:colOff>63500</xdr:colOff>
      <xdr:row>57</xdr:row>
      <xdr:rowOff>100965</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3797300" y="98393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151130</xdr:rowOff>
    </xdr:from>
    <xdr:to>
      <xdr:col>15</xdr:col>
      <xdr:colOff>101600</xdr:colOff>
      <xdr:row>57</xdr:row>
      <xdr:rowOff>81280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2857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30480</xdr:rowOff>
    </xdr:from>
    <xdr:to>
      <xdr:col>19</xdr:col>
      <xdr:colOff>177800</xdr:colOff>
      <xdr:row>57</xdr:row>
      <xdr:rowOff>66675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908300" y="9803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114935</xdr:rowOff>
    </xdr:from>
    <xdr:to>
      <xdr:col>10</xdr:col>
      <xdr:colOff>165100</xdr:colOff>
      <xdr:row>57</xdr:row>
      <xdr:rowOff>45085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968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165735</xdr:rowOff>
    </xdr:from>
    <xdr:to>
      <xdr:col>15</xdr:col>
      <xdr:colOff>50800</xdr:colOff>
      <xdr:row>57</xdr:row>
      <xdr:rowOff>30480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019300" y="9766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29210</xdr:rowOff>
    </xdr:from>
    <xdr:to>
      <xdr:col>6</xdr:col>
      <xdr:colOff>38100</xdr:colOff>
      <xdr:row>57</xdr:row>
      <xdr:rowOff>130810</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079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165735</xdr:rowOff>
    </xdr:from>
    <xdr:to>
      <xdr:col>10</xdr:col>
      <xdr:colOff>114300</xdr:colOff>
      <xdr:row>57</xdr:row>
      <xdr:rowOff>80010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1130300" y="97669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134002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97807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61612</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147337</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40657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8636</xdr:rowOff>
    </xdr:from>
    <xdr:to>
      <xdr:col>50</xdr:col>
      <xdr:colOff>165100</xdr:colOff>
      <xdr:row>61</xdr:row>
      <xdr:rowOff>110236</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59436</xdr:rowOff>
    </xdr:from>
    <xdr:to>
      <xdr:col>55</xdr:col>
      <xdr:colOff>0</xdr:colOff>
      <xdr:row>61</xdr:row>
      <xdr:rowOff>68580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9639300" y="1051788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13208</xdr:rowOff>
    </xdr:from>
    <xdr:to>
      <xdr:col>46</xdr:col>
      <xdr:colOff>38100</xdr:colOff>
      <xdr:row>61</xdr:row>
      <xdr:rowOff>114808</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59436</xdr:rowOff>
    </xdr:from>
    <xdr:to>
      <xdr:col>50</xdr:col>
      <xdr:colOff>114300</xdr:colOff>
      <xdr:row>61</xdr:row>
      <xdr:rowOff>64008</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8750300" y="105178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xdr:rowOff>
    </xdr:from>
    <xdr:to>
      <xdr:col>41</xdr:col>
      <xdr:colOff>101600</xdr:colOff>
      <xdr:row>61</xdr:row>
      <xdr:rowOff>117094</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64008</xdr:rowOff>
    </xdr:from>
    <xdr:to>
      <xdr:col>45</xdr:col>
      <xdr:colOff>177800</xdr:colOff>
      <xdr:row>61</xdr:row>
      <xdr:rowOff>66294</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7861300" y="105224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17780</xdr:rowOff>
    </xdr:from>
    <xdr:to>
      <xdr:col>36</xdr:col>
      <xdr:colOff>165100</xdr:colOff>
      <xdr:row>61</xdr:row>
      <xdr:rowOff>119380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66294</xdr:rowOff>
    </xdr:from>
    <xdr:to>
      <xdr:col>41</xdr:col>
      <xdr:colOff>50800</xdr:colOff>
      <xdr:row>61</xdr:row>
      <xdr:rowOff>68580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5247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126763</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131335</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133621</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2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135907</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2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200-00001A01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200-00001C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200-00001E010000}"/>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51308</xdr:rowOff>
    </xdr:from>
    <xdr:to>
      <xdr:col>24</xdr:col>
      <xdr:colOff>114300</xdr:colOff>
      <xdr:row>79</xdr:row>
      <xdr:rowOff>152908</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45847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74185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200-00002A010000}"/>
            </a:ext>
          </a:extLst>
        </xdr:cNvPr>
        <xdr:cNvSpPr txBox="1"/>
      </xdr:nvSpPr>
      <xdr:spPr>
        <a:xfrm>
          <a:off x="4673600" y="1344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xdr:rowOff>
    </xdr:from>
    <xdr:to>
      <xdr:col>20</xdr:col>
      <xdr:colOff>38100</xdr:colOff>
      <xdr:row>79</xdr:row>
      <xdr:rowOff>114046</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3746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63246</xdr:rowOff>
    </xdr:from>
    <xdr:to>
      <xdr:col>24</xdr:col>
      <xdr:colOff>63500</xdr:colOff>
      <xdr:row>79</xdr:row>
      <xdr:rowOff>102108</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3797300" y="1360779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154178</xdr:rowOff>
    </xdr:from>
    <xdr:to>
      <xdr:col>15</xdr:col>
      <xdr:colOff>101600</xdr:colOff>
      <xdr:row>79</xdr:row>
      <xdr:rowOff>84328</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857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33528</xdr:rowOff>
    </xdr:from>
    <xdr:to>
      <xdr:col>19</xdr:col>
      <xdr:colOff>177800</xdr:colOff>
      <xdr:row>79</xdr:row>
      <xdr:rowOff>63246</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2908300" y="135780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108458</xdr:rowOff>
    </xdr:from>
    <xdr:to>
      <xdr:col>10</xdr:col>
      <xdr:colOff>165100</xdr:colOff>
      <xdr:row>79</xdr:row>
      <xdr:rowOff>38608</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159258</xdr:rowOff>
    </xdr:from>
    <xdr:to>
      <xdr:col>15</xdr:col>
      <xdr:colOff>50800</xdr:colOff>
      <xdr:row>79</xdr:row>
      <xdr:rowOff>33528</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019300" y="135323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85598</xdr:rowOff>
    </xdr:from>
    <xdr:to>
      <xdr:col>6</xdr:col>
      <xdr:colOff>38100</xdr:colOff>
      <xdr:row>79</xdr:row>
      <xdr:rowOff>15748</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34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136398</xdr:rowOff>
    </xdr:from>
    <xdr:to>
      <xdr:col>10</xdr:col>
      <xdr:colOff>114300</xdr:colOff>
      <xdr:row>78</xdr:row>
      <xdr:rowOff>159258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130300" y="135094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130573</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100855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55135</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32275</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85271</xdr:rowOff>
    </xdr:from>
    <xdr:to>
      <xdr:col>55</xdr:col>
      <xdr:colOff>50800</xdr:colOff>
      <xdr:row>79</xdr:row>
      <xdr:rowOff>15421</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108148</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330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96157</xdr:rowOff>
    </xdr:from>
    <xdr:to>
      <xdr:col>50</xdr:col>
      <xdr:colOff>165100</xdr:colOff>
      <xdr:row>79</xdr:row>
      <xdr:rowOff>26307</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34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136071</xdr:rowOff>
    </xdr:from>
    <xdr:to>
      <xdr:col>55</xdr:col>
      <xdr:colOff>0</xdr:colOff>
      <xdr:row>78</xdr:row>
      <xdr:rowOff>146957</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9639300" y="135091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107043</xdr:rowOff>
    </xdr:from>
    <xdr:to>
      <xdr:col>46</xdr:col>
      <xdr:colOff>38100</xdr:colOff>
      <xdr:row>79</xdr:row>
      <xdr:rowOff>37193</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146957</xdr:rowOff>
    </xdr:from>
    <xdr:to>
      <xdr:col>50</xdr:col>
      <xdr:colOff>114300</xdr:colOff>
      <xdr:row>78</xdr:row>
      <xdr:rowOff>157843</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3520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117929</xdr:rowOff>
    </xdr:from>
    <xdr:to>
      <xdr:col>41</xdr:col>
      <xdr:colOff>101600</xdr:colOff>
      <xdr:row>79</xdr:row>
      <xdr:rowOff>48079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157843</xdr:rowOff>
    </xdr:from>
    <xdr:to>
      <xdr:col>45</xdr:col>
      <xdr:colOff>177800</xdr:colOff>
      <xdr:row>78</xdr:row>
      <xdr:rowOff>168729</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861300" y="13530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117929</xdr:rowOff>
    </xdr:from>
    <xdr:to>
      <xdr:col>36</xdr:col>
      <xdr:colOff>165100</xdr:colOff>
      <xdr:row>79</xdr:row>
      <xdr:rowOff>48079</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168729</xdr:rowOff>
    </xdr:from>
    <xdr:to>
      <xdr:col>41</xdr:col>
      <xdr:colOff>50800</xdr:colOff>
      <xdr:row>78</xdr:row>
      <xdr:rowOff>168729</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354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42834</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24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53720</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64606</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64606</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2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2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200-000091010000}"/>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200-000093010000}"/>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4584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148607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200-00009F010000}"/>
            </a:ext>
          </a:extLst>
        </xdr:cNvPr>
        <xdr:cNvSpPr txBox="1"/>
      </xdr:nvSpPr>
      <xdr:spPr>
        <a:xfrm>
          <a:off x="4673600"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126364</xdr:rowOff>
    </xdr:from>
    <xdr:to>
      <xdr:col>20</xdr:col>
      <xdr:colOff>38100</xdr:colOff>
      <xdr:row>104</xdr:row>
      <xdr:rowOff>56514</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3746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49530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3797300" y="178365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107314</xdr:rowOff>
    </xdr:from>
    <xdr:to>
      <xdr:col>15</xdr:col>
      <xdr:colOff>101600</xdr:colOff>
      <xdr:row>104</xdr:row>
      <xdr:rowOff>37464</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2857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158114</xdr:rowOff>
    </xdr:from>
    <xdr:to>
      <xdr:col>19</xdr:col>
      <xdr:colOff>177800</xdr:colOff>
      <xdr:row>104</xdr:row>
      <xdr:rowOff>5714</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2908300" y="178174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968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112395</xdr:rowOff>
    </xdr:from>
    <xdr:to>
      <xdr:col>15</xdr:col>
      <xdr:colOff>50800</xdr:colOff>
      <xdr:row>103</xdr:row>
      <xdr:rowOff>158114</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019300" y="177717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079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66675</xdr:rowOff>
    </xdr:from>
    <xdr:to>
      <xdr:col>10</xdr:col>
      <xdr:colOff>114300</xdr:colOff>
      <xdr:row>103</xdr:row>
      <xdr:rowOff>112395</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130300" y="17726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200-0000A8010000}"/>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200-0000A9010000}"/>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200-0000AA010000}"/>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200-0000AB010000}"/>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47641</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28591</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154322</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108602</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77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2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200-0000C6010000}"/>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200-0000C8010000}"/>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31766</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200-0000D4010000}"/>
            </a:ext>
          </a:extLst>
        </xdr:cNvPr>
        <xdr:cNvSpPr txBox="1"/>
      </xdr:nvSpPr>
      <xdr:spPr>
        <a:xfrm>
          <a:off x="10515600" y="182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167639</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9639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167639</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697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00000000-0008-0000-0200-0000DD010000}"/>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00000000-0008-0000-0200-0000DE010000}"/>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00000000-0008-0000-0200-0000DF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00000000-0008-0000-0200-0000E0010000}"/>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81" name="n_1mainValue【市民会館】&#10;一人当たり面積">
          <a:extLst>
            <a:ext uri="{FF2B5EF4-FFF2-40B4-BE49-F238E27FC236}">
              <a16:creationId xmlns:a16="http://schemas.microsoft.com/office/drawing/2014/main" id="{00000000-0008-0000-0200-0000E1010000}"/>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82" name="n_2mainValue【市民会館】&#10;一人当たり面積">
          <a:extLst>
            <a:ext uri="{FF2B5EF4-FFF2-40B4-BE49-F238E27FC236}">
              <a16:creationId xmlns:a16="http://schemas.microsoft.com/office/drawing/2014/main" id="{00000000-0008-0000-0200-0000E2010000}"/>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83" name="n_3mainValue【市民会館】&#10;一人当たり面積">
          <a:extLst>
            <a:ext uri="{FF2B5EF4-FFF2-40B4-BE49-F238E27FC236}">
              <a16:creationId xmlns:a16="http://schemas.microsoft.com/office/drawing/2014/main" id="{00000000-0008-0000-0200-0000E3010000}"/>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mainValue【市民会館】&#10;一人当たり面積">
          <a:extLst>
            <a:ext uri="{FF2B5EF4-FFF2-40B4-BE49-F238E27FC236}">
              <a16:creationId xmlns:a16="http://schemas.microsoft.com/office/drawing/2014/main" id="{00000000-0008-0000-0200-0000E4010000}"/>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2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200-0000FE010000}"/>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200-000000020000}"/>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200-000002020000}"/>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11447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83820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5481300" y="67208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21590</xdr:rowOff>
    </xdr:from>
    <xdr:to>
      <xdr:col>76</xdr:col>
      <xdr:colOff>165100</xdr:colOff>
      <xdr:row>38</xdr:row>
      <xdr:rowOff>123190</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454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72390</xdr:rowOff>
    </xdr:from>
    <xdr:to>
      <xdr:col>81</xdr:col>
      <xdr:colOff>50800</xdr:colOff>
      <xdr:row>39</xdr:row>
      <xdr:rowOff>34290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4592300" y="65874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31115</xdr:rowOff>
    </xdr:from>
    <xdr:to>
      <xdr:col>72</xdr:col>
      <xdr:colOff>38100</xdr:colOff>
      <xdr:row>37</xdr:row>
      <xdr:rowOff>132715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3652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81915</xdr:rowOff>
    </xdr:from>
    <xdr:to>
      <xdr:col>76</xdr:col>
      <xdr:colOff>114300</xdr:colOff>
      <xdr:row>38</xdr:row>
      <xdr:rowOff>72390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3703300" y="642556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63500</xdr:rowOff>
    </xdr:from>
    <xdr:to>
      <xdr:col>67</xdr:col>
      <xdr:colOff>101600</xdr:colOff>
      <xdr:row>37</xdr:row>
      <xdr:rowOff>165100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2763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81915</xdr:rowOff>
    </xdr:from>
    <xdr:to>
      <xdr:col>71</xdr:col>
      <xdr:colOff>177800</xdr:colOff>
      <xdr:row>37</xdr:row>
      <xdr:rowOff>114300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2814300" y="64255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149242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2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200-000037020000}"/>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200-000039020000}"/>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200-00003B020000}"/>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146649</xdr:rowOff>
    </xdr:from>
    <xdr:to>
      <xdr:col>116</xdr:col>
      <xdr:colOff>114300</xdr:colOff>
      <xdr:row>40</xdr:row>
      <xdr:rowOff>76799</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2110700" y="683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125076</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200-000047020000}"/>
            </a:ext>
          </a:extLst>
        </xdr:cNvPr>
        <xdr:cNvSpPr txBox="1"/>
      </xdr:nvSpPr>
      <xdr:spPr>
        <a:xfrm>
          <a:off x="22199600" y="681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97150</xdr:rowOff>
    </xdr:from>
    <xdr:to>
      <xdr:col>112</xdr:col>
      <xdr:colOff>38100</xdr:colOff>
      <xdr:row>40</xdr:row>
      <xdr:rowOff>27300</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1272500" y="67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147950</xdr:rowOff>
    </xdr:from>
    <xdr:to>
      <xdr:col>116</xdr:col>
      <xdr:colOff>63500</xdr:colOff>
      <xdr:row>40</xdr:row>
      <xdr:rowOff>25999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21323300" y="6834500"/>
          <a:ext cx="838200" cy="4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84348</xdr:rowOff>
    </xdr:from>
    <xdr:to>
      <xdr:col>107</xdr:col>
      <xdr:colOff>101600</xdr:colOff>
      <xdr:row>40</xdr:row>
      <xdr:rowOff>14498</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0383500" y="677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135148</xdr:rowOff>
    </xdr:from>
    <xdr:to>
      <xdr:col>111</xdr:col>
      <xdr:colOff>177800</xdr:colOff>
      <xdr:row>39</xdr:row>
      <xdr:rowOff>147950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20434300" y="682169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55286</xdr:rowOff>
    </xdr:from>
    <xdr:to>
      <xdr:col>102</xdr:col>
      <xdr:colOff>165100</xdr:colOff>
      <xdr:row>39</xdr:row>
      <xdr:rowOff>156886</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9494500" y="674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106086</xdr:rowOff>
    </xdr:from>
    <xdr:to>
      <xdr:col>107</xdr:col>
      <xdr:colOff>50800</xdr:colOff>
      <xdr:row>39</xdr:row>
      <xdr:rowOff>135148</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9545300" y="6792636"/>
          <a:ext cx="8890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94170</xdr:rowOff>
    </xdr:from>
    <xdr:to>
      <xdr:col>98</xdr:col>
      <xdr:colOff>38100</xdr:colOff>
      <xdr:row>40</xdr:row>
      <xdr:rowOff>24320</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8605500" y="67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106086</xdr:rowOff>
    </xdr:from>
    <xdr:to>
      <xdr:col>102</xdr:col>
      <xdr:colOff>114300</xdr:colOff>
      <xdr:row>39</xdr:row>
      <xdr:rowOff>144970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8656300" y="6792636"/>
          <a:ext cx="889000" cy="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18427</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68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5625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686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148013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683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15447</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2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00000000-0008-0000-0200-00006F020000}"/>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200-000071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200-000073020000}"/>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141224</xdr:rowOff>
    </xdr:from>
    <xdr:to>
      <xdr:col>85</xdr:col>
      <xdr:colOff>177800</xdr:colOff>
      <xdr:row>58</xdr:row>
      <xdr:rowOff>71374</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62687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164101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200-00007F020000}"/>
            </a:ext>
          </a:extLst>
        </xdr:cNvPr>
        <xdr:cNvSpPr txBox="1"/>
      </xdr:nvSpPr>
      <xdr:spPr>
        <a:xfrm>
          <a:off x="16357600" y="976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100076</xdr:rowOff>
    </xdr:from>
    <xdr:to>
      <xdr:col>81</xdr:col>
      <xdr:colOff>101600</xdr:colOff>
      <xdr:row>58</xdr:row>
      <xdr:rowOff>30226</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5430500" y="98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150876</xdr:rowOff>
    </xdr:from>
    <xdr:to>
      <xdr:col>85</xdr:col>
      <xdr:colOff>127000</xdr:colOff>
      <xdr:row>58</xdr:row>
      <xdr:rowOff>20574</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5481300" y="99235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61214</xdr:rowOff>
    </xdr:from>
    <xdr:to>
      <xdr:col>76</xdr:col>
      <xdr:colOff>165100</xdr:colOff>
      <xdr:row>57</xdr:row>
      <xdr:rowOff>162814</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4541500" y="9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112014</xdr:rowOff>
    </xdr:from>
    <xdr:to>
      <xdr:col>81</xdr:col>
      <xdr:colOff>50800</xdr:colOff>
      <xdr:row>57</xdr:row>
      <xdr:rowOff>150876</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4592300" y="98846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22352</xdr:rowOff>
    </xdr:from>
    <xdr:to>
      <xdr:col>72</xdr:col>
      <xdr:colOff>38100</xdr:colOff>
      <xdr:row>57</xdr:row>
      <xdr:rowOff>123952</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36525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73152</xdr:rowOff>
    </xdr:from>
    <xdr:to>
      <xdr:col>76</xdr:col>
      <xdr:colOff>114300</xdr:colOff>
      <xdr:row>57</xdr:row>
      <xdr:rowOff>112014</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3703300" y="984580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152654</xdr:rowOff>
    </xdr:from>
    <xdr:to>
      <xdr:col>67</xdr:col>
      <xdr:colOff>101600</xdr:colOff>
      <xdr:row>57</xdr:row>
      <xdr:rowOff>82804</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2763500" y="97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32004</xdr:rowOff>
    </xdr:from>
    <xdr:to>
      <xdr:col>71</xdr:col>
      <xdr:colOff>177800</xdr:colOff>
      <xdr:row>57</xdr:row>
      <xdr:rowOff>73152</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814300" y="98046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200-000088020000}"/>
            </a:ext>
          </a:extLst>
        </xdr:cNvPr>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46753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526604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7891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4389744" y="960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140479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3500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99331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2611744" y="952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200-0000A802000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200-0000AA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200-0000AC020000}"/>
            </a:ext>
          </a:extLst>
        </xdr:cNvPr>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22110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93997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200-0000B8020000}"/>
            </a:ext>
          </a:extLst>
        </xdr:cNvPr>
        <xdr:cNvSpPr txBox="1"/>
      </xdr:nvSpPr>
      <xdr:spPr>
        <a:xfrm>
          <a:off x="22199600"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2127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121920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1323300" y="1075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0383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121920</xdr:rowOff>
    </xdr:from>
    <xdr:to>
      <xdr:col>111</xdr:col>
      <xdr:colOff>177800</xdr:colOff>
      <xdr:row>62</xdr:row>
      <xdr:rowOff>129540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flipV="1">
          <a:off x="20434300" y="1075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78740</xdr:rowOff>
    </xdr:from>
    <xdr:to>
      <xdr:col>102</xdr:col>
      <xdr:colOff>165100</xdr:colOff>
      <xdr:row>63</xdr:row>
      <xdr:rowOff>8890</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19494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129540</xdr:rowOff>
    </xdr:from>
    <xdr:to>
      <xdr:col>107</xdr:col>
      <xdr:colOff>50800</xdr:colOff>
      <xdr:row>62</xdr:row>
      <xdr:rowOff>129540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9545300" y="1075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18605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129540</xdr:rowOff>
    </xdr:from>
    <xdr:to>
      <xdr:col>102</xdr:col>
      <xdr:colOff>114300</xdr:colOff>
      <xdr:row>62</xdr:row>
      <xdr:rowOff>129540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656300" y="1075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17797</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25417</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25417</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25417</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0000000-0008-0000-0200-0000E2020000}"/>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0000000-0008-0000-0200-0000E4020000}"/>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0000000-0008-0000-0200-0000E6020000}"/>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107314</xdr:rowOff>
    </xdr:from>
    <xdr:to>
      <xdr:col>85</xdr:col>
      <xdr:colOff>177800</xdr:colOff>
      <xdr:row>80</xdr:row>
      <xdr:rowOff>37464</xdr:rowOff>
    </xdr:to>
    <xdr:sp macro="" textlink="">
      <xdr:nvSpPr>
        <xdr:cNvPr id="753" name="楕円 752">
          <a:extLst>
            <a:ext uri="{FF2B5EF4-FFF2-40B4-BE49-F238E27FC236}">
              <a16:creationId xmlns:a16="http://schemas.microsoft.com/office/drawing/2014/main" id="{00000000-0008-0000-0200-0000F1020000}"/>
            </a:ext>
          </a:extLst>
        </xdr:cNvPr>
        <xdr:cNvSpPr/>
      </xdr:nvSpPr>
      <xdr:spPr>
        <a:xfrm>
          <a:off x="162687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22241</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0000000-0008-0000-0200-0000F2020000}"/>
            </a:ext>
          </a:extLst>
        </xdr:cNvPr>
        <xdr:cNvSpPr txBox="1"/>
      </xdr:nvSpPr>
      <xdr:spPr>
        <a:xfrm>
          <a:off x="16357600" y="13566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92075</xdr:rowOff>
    </xdr:from>
    <xdr:to>
      <xdr:col>81</xdr:col>
      <xdr:colOff>101600</xdr:colOff>
      <xdr:row>80</xdr:row>
      <xdr:rowOff>22225</xdr:rowOff>
    </xdr:to>
    <xdr:sp macro="" textlink="">
      <xdr:nvSpPr>
        <xdr:cNvPr id="755" name="楕円 754">
          <a:extLst>
            <a:ext uri="{FF2B5EF4-FFF2-40B4-BE49-F238E27FC236}">
              <a16:creationId xmlns:a16="http://schemas.microsoft.com/office/drawing/2014/main" id="{00000000-0008-0000-0200-0000F3020000}"/>
            </a:ext>
          </a:extLst>
        </xdr:cNvPr>
        <xdr:cNvSpPr/>
      </xdr:nvSpPr>
      <xdr:spPr>
        <a:xfrm>
          <a:off x="15430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142875</xdr:rowOff>
    </xdr:from>
    <xdr:to>
      <xdr:col>85</xdr:col>
      <xdr:colOff>127000</xdr:colOff>
      <xdr:row>79</xdr:row>
      <xdr:rowOff>158114</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5481300" y="136874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71120</xdr:rowOff>
    </xdr:from>
    <xdr:to>
      <xdr:col>76</xdr:col>
      <xdr:colOff>165100</xdr:colOff>
      <xdr:row>80</xdr:row>
      <xdr:rowOff>1270</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4541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121920</xdr:rowOff>
    </xdr:from>
    <xdr:to>
      <xdr:col>81</xdr:col>
      <xdr:colOff>50800</xdr:colOff>
      <xdr:row>79</xdr:row>
      <xdr:rowOff>142875</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4592300" y="136664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53975</xdr:rowOff>
    </xdr:from>
    <xdr:to>
      <xdr:col>72</xdr:col>
      <xdr:colOff>38100</xdr:colOff>
      <xdr:row>79</xdr:row>
      <xdr:rowOff>155575</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3652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104775</xdr:rowOff>
    </xdr:from>
    <xdr:to>
      <xdr:col>76</xdr:col>
      <xdr:colOff>114300</xdr:colOff>
      <xdr:row>79</xdr:row>
      <xdr:rowOff>121920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3703300" y="13649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31114</xdr:rowOff>
    </xdr:from>
    <xdr:to>
      <xdr:col>67</xdr:col>
      <xdr:colOff>101600</xdr:colOff>
      <xdr:row>79</xdr:row>
      <xdr:rowOff>132714</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2763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81914</xdr:rowOff>
    </xdr:from>
    <xdr:to>
      <xdr:col>71</xdr:col>
      <xdr:colOff>177800</xdr:colOff>
      <xdr:row>79</xdr:row>
      <xdr:rowOff>104775</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814300" y="136264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00000000-0008-0000-0200-0000FB020000}"/>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00000000-0008-0000-0200-0000FC02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00000000-0008-0000-0200-0000FD020000}"/>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200-0000FE020000}"/>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38752</xdr:rowOff>
    </xdr:from>
    <xdr:ext cx="405111" cy="259045"/>
    <xdr:sp macro="" textlink="">
      <xdr:nvSpPr>
        <xdr:cNvPr id="767" name="n_1mainValue【消防施設】&#10;有形固定資産減価償却率">
          <a:extLst>
            <a:ext uri="{FF2B5EF4-FFF2-40B4-BE49-F238E27FC236}">
              <a16:creationId xmlns:a16="http://schemas.microsoft.com/office/drawing/2014/main" id="{00000000-0008-0000-0200-0000FF020000}"/>
            </a:ext>
          </a:extLst>
        </xdr:cNvPr>
        <xdr:cNvSpPr txBox="1"/>
      </xdr:nvSpPr>
      <xdr:spPr>
        <a:xfrm>
          <a:off x="152660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17797</xdr:rowOff>
    </xdr:from>
    <xdr:ext cx="405111" cy="259045"/>
    <xdr:sp macro="" textlink="">
      <xdr:nvSpPr>
        <xdr:cNvPr id="768" name="n_2mainValue【消防施設】&#10;有形固定資産減価償却率">
          <a:extLst>
            <a:ext uri="{FF2B5EF4-FFF2-40B4-BE49-F238E27FC236}">
              <a16:creationId xmlns:a16="http://schemas.microsoft.com/office/drawing/2014/main" id="{00000000-0008-0000-0200-000000030000}"/>
            </a:ext>
          </a:extLst>
        </xdr:cNvPr>
        <xdr:cNvSpPr txBox="1"/>
      </xdr:nvSpPr>
      <xdr:spPr>
        <a:xfrm>
          <a:off x="14389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652</xdr:rowOff>
    </xdr:from>
    <xdr:ext cx="405111" cy="259045"/>
    <xdr:sp macro="" textlink="">
      <xdr:nvSpPr>
        <xdr:cNvPr id="769" name="n_3mainValue【消防施設】&#10;有形固定資産減価償却率">
          <a:extLst>
            <a:ext uri="{FF2B5EF4-FFF2-40B4-BE49-F238E27FC236}">
              <a16:creationId xmlns:a16="http://schemas.microsoft.com/office/drawing/2014/main" id="{00000000-0008-0000-0200-000001030000}"/>
            </a:ext>
          </a:extLst>
        </xdr:cNvPr>
        <xdr:cNvSpPr txBox="1"/>
      </xdr:nvSpPr>
      <xdr:spPr>
        <a:xfrm>
          <a:off x="13500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149241</xdr:rowOff>
    </xdr:from>
    <xdr:ext cx="405111" cy="259045"/>
    <xdr:sp macro="" textlink="">
      <xdr:nvSpPr>
        <xdr:cNvPr id="770" name="n_4mainValue【消防施設】&#10;有形固定資産減価償却率">
          <a:extLst>
            <a:ext uri="{FF2B5EF4-FFF2-40B4-BE49-F238E27FC236}">
              <a16:creationId xmlns:a16="http://schemas.microsoft.com/office/drawing/2014/main" id="{00000000-0008-0000-0200-000002030000}"/>
            </a:ext>
          </a:extLst>
        </xdr:cNvPr>
        <xdr:cNvSpPr txBox="1"/>
      </xdr:nvSpPr>
      <xdr:spPr>
        <a:xfrm>
          <a:off x="12611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2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200-00001D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200-00001F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200-00002103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200-00002D030000}"/>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29936</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flipV="1">
          <a:off x="21323300" y="142494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29936</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20434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161471</xdr:rowOff>
    </xdr:from>
    <xdr:to>
      <xdr:col>102</xdr:col>
      <xdr:colOff>165100</xdr:colOff>
      <xdr:row>83</xdr:row>
      <xdr:rowOff>91621</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19494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40821</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flipV="1">
          <a:off x="19545300" y="142602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161471</xdr:rowOff>
    </xdr:from>
    <xdr:to>
      <xdr:col>98</xdr:col>
      <xdr:colOff>38100</xdr:colOff>
      <xdr:row>83</xdr:row>
      <xdr:rowOff>91621</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18605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40821</xdr:rowOff>
    </xdr:from>
    <xdr:to>
      <xdr:col>102</xdr:col>
      <xdr:colOff>114300</xdr:colOff>
      <xdr:row>83</xdr:row>
      <xdr:rowOff>40821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8656300" y="14271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00000000-0008-0000-0200-000036030000}"/>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00000000-0008-0000-0200-000037030000}"/>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00000000-0008-0000-0200-000038030000}"/>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00000000-0008-0000-0200-000039030000}"/>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97263</xdr:rowOff>
    </xdr:from>
    <xdr:ext cx="469744" cy="259045"/>
    <xdr:sp macro="" textlink="">
      <xdr:nvSpPr>
        <xdr:cNvPr id="826" name="n_1mainValue【消防施設】&#10;一人当たり面積">
          <a:extLst>
            <a:ext uri="{FF2B5EF4-FFF2-40B4-BE49-F238E27FC236}">
              <a16:creationId xmlns:a16="http://schemas.microsoft.com/office/drawing/2014/main" id="{00000000-0008-0000-0200-00003A030000}"/>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27" name="n_2mainValue【消防施設】&#10;一人当たり面積">
          <a:extLst>
            <a:ext uri="{FF2B5EF4-FFF2-40B4-BE49-F238E27FC236}">
              <a16:creationId xmlns:a16="http://schemas.microsoft.com/office/drawing/2014/main" id="{00000000-0008-0000-0200-00003B030000}"/>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108148</xdr:rowOff>
    </xdr:from>
    <xdr:ext cx="469744" cy="259045"/>
    <xdr:sp macro="" textlink="">
      <xdr:nvSpPr>
        <xdr:cNvPr id="828" name="n_3mainValue【消防施設】&#10;一人当たり面積">
          <a:extLst>
            <a:ext uri="{FF2B5EF4-FFF2-40B4-BE49-F238E27FC236}">
              <a16:creationId xmlns:a16="http://schemas.microsoft.com/office/drawing/2014/main" id="{00000000-0008-0000-0200-00003C030000}"/>
            </a:ext>
          </a:extLst>
        </xdr:cNvPr>
        <xdr:cNvSpPr txBox="1"/>
      </xdr:nvSpPr>
      <xdr:spPr>
        <a:xfrm>
          <a:off x="19310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108148</xdr:rowOff>
    </xdr:from>
    <xdr:ext cx="469744" cy="259045"/>
    <xdr:sp macro="" textlink="">
      <xdr:nvSpPr>
        <xdr:cNvPr id="829" name="n_4mainValue【消防施設】&#10;一人当たり面積">
          <a:extLst>
            <a:ext uri="{FF2B5EF4-FFF2-40B4-BE49-F238E27FC236}">
              <a16:creationId xmlns:a16="http://schemas.microsoft.com/office/drawing/2014/main" id="{00000000-0008-0000-0200-00003D030000}"/>
            </a:ext>
          </a:extLst>
        </xdr:cNvPr>
        <xdr:cNvSpPr txBox="1"/>
      </xdr:nvSpPr>
      <xdr:spPr>
        <a:xfrm>
          <a:off x="18421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2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200-000057030000}"/>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00000000-0008-0000-0200-000059030000}"/>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200-00005B030000}"/>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107314</xdr:rowOff>
    </xdr:from>
    <xdr:to>
      <xdr:col>85</xdr:col>
      <xdr:colOff>177800</xdr:colOff>
      <xdr:row>103</xdr:row>
      <xdr:rowOff>37464</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62687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130191</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200-000067030000}"/>
            </a:ext>
          </a:extLst>
        </xdr:cNvPr>
        <xdr:cNvSpPr txBox="1"/>
      </xdr:nvSpPr>
      <xdr:spPr>
        <a:xfrm>
          <a:off x="16357600"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82550</xdr:rowOff>
    </xdr:from>
    <xdr:to>
      <xdr:col>81</xdr:col>
      <xdr:colOff>101600</xdr:colOff>
      <xdr:row>103</xdr:row>
      <xdr:rowOff>12700</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5430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102</xdr:row>
      <xdr:rowOff>158114</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5481300" y="1762125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55880</xdr:rowOff>
    </xdr:from>
    <xdr:to>
      <xdr:col>76</xdr:col>
      <xdr:colOff>165100</xdr:colOff>
      <xdr:row>102</xdr:row>
      <xdr:rowOff>157480</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4541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106680</xdr:rowOff>
    </xdr:from>
    <xdr:to>
      <xdr:col>81</xdr:col>
      <xdr:colOff>50800</xdr:colOff>
      <xdr:row>102</xdr:row>
      <xdr:rowOff>133350</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4592300" y="17594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3652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102</xdr:row>
      <xdr:rowOff>106680</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3703300" y="17575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10161</xdr:rowOff>
    </xdr:from>
    <xdr:to>
      <xdr:col>67</xdr:col>
      <xdr:colOff>101600</xdr:colOff>
      <xdr:row>102</xdr:row>
      <xdr:rowOff>111761</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2763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60961</xdr:rowOff>
    </xdr:from>
    <xdr:to>
      <xdr:col>71</xdr:col>
      <xdr:colOff>177800</xdr:colOff>
      <xdr:row>102</xdr:row>
      <xdr:rowOff>87630</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2814300" y="17548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200-000070030000}"/>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200-000071030000}"/>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200-000072030000}"/>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200-000073030000}"/>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29227</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200-000074030000}"/>
            </a:ext>
          </a:extLst>
        </xdr:cNvPr>
        <xdr:cNvSpPr txBox="1"/>
      </xdr:nvSpPr>
      <xdr:spPr>
        <a:xfrm>
          <a:off x="152660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2557</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200-000075030000}"/>
            </a:ext>
          </a:extLst>
        </xdr:cNvPr>
        <xdr:cNvSpPr txBox="1"/>
      </xdr:nvSpPr>
      <xdr:spPr>
        <a:xfrm>
          <a:off x="14389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154957</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200-000076030000}"/>
            </a:ext>
          </a:extLst>
        </xdr:cNvPr>
        <xdr:cNvSpPr txBox="1"/>
      </xdr:nvSpPr>
      <xdr:spPr>
        <a:xfrm>
          <a:off x="13500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128288</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200-000077030000}"/>
            </a:ext>
          </a:extLst>
        </xdr:cNvPr>
        <xdr:cNvSpPr txBox="1"/>
      </xdr:nvSpPr>
      <xdr:spPr>
        <a:xfrm>
          <a:off x="12611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00000000-0008-0000-0200-00008E03000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00000000-0008-0000-0200-000090030000}"/>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00000000-0008-0000-0200-000092030000}"/>
            </a:ext>
          </a:extLst>
        </xdr:cNvPr>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00000000-0008-0000-0200-00009603000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89408</xdr:rowOff>
    </xdr:from>
    <xdr:to>
      <xdr:col>116</xdr:col>
      <xdr:colOff>114300</xdr:colOff>
      <xdr:row>105</xdr:row>
      <xdr:rowOff>19558</xdr:rowOff>
    </xdr:to>
    <xdr:sp macro="" textlink="">
      <xdr:nvSpPr>
        <xdr:cNvPr id="925" name="楕円 924">
          <a:extLst>
            <a:ext uri="{FF2B5EF4-FFF2-40B4-BE49-F238E27FC236}">
              <a16:creationId xmlns:a16="http://schemas.microsoft.com/office/drawing/2014/main" id="{00000000-0008-0000-0200-00009D030000}"/>
            </a:ext>
          </a:extLst>
        </xdr:cNvPr>
        <xdr:cNvSpPr/>
      </xdr:nvSpPr>
      <xdr:spPr>
        <a:xfrm>
          <a:off x="22110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67835</xdr:rowOff>
    </xdr:from>
    <xdr:ext cx="469744" cy="259045"/>
    <xdr:sp macro="" textlink="">
      <xdr:nvSpPr>
        <xdr:cNvPr id="926" name="【庁舎】&#10;一人当たり面積該当値テキスト">
          <a:extLst>
            <a:ext uri="{FF2B5EF4-FFF2-40B4-BE49-F238E27FC236}">
              <a16:creationId xmlns:a16="http://schemas.microsoft.com/office/drawing/2014/main" id="{00000000-0008-0000-0200-00009E030000}"/>
            </a:ext>
          </a:extLst>
        </xdr:cNvPr>
        <xdr:cNvSpPr txBox="1"/>
      </xdr:nvSpPr>
      <xdr:spPr>
        <a:xfrm>
          <a:off x="22199600"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98552</xdr:rowOff>
    </xdr:from>
    <xdr:to>
      <xdr:col>112</xdr:col>
      <xdr:colOff>38100</xdr:colOff>
      <xdr:row>105</xdr:row>
      <xdr:rowOff>28702</xdr:rowOff>
    </xdr:to>
    <xdr:sp macro="" textlink="">
      <xdr:nvSpPr>
        <xdr:cNvPr id="927" name="楕円 926">
          <a:extLst>
            <a:ext uri="{FF2B5EF4-FFF2-40B4-BE49-F238E27FC236}">
              <a16:creationId xmlns:a16="http://schemas.microsoft.com/office/drawing/2014/main" id="{00000000-0008-0000-0200-00009F030000}"/>
            </a:ext>
          </a:extLst>
        </xdr:cNvPr>
        <xdr:cNvSpPr/>
      </xdr:nvSpPr>
      <xdr:spPr>
        <a:xfrm>
          <a:off x="21272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140208</xdr:rowOff>
    </xdr:from>
    <xdr:to>
      <xdr:col>116</xdr:col>
      <xdr:colOff>63500</xdr:colOff>
      <xdr:row>104</xdr:row>
      <xdr:rowOff>149352</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flipV="1">
          <a:off x="21323300" y="179710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103124</xdr:rowOff>
    </xdr:from>
    <xdr:to>
      <xdr:col>107</xdr:col>
      <xdr:colOff>101600</xdr:colOff>
      <xdr:row>105</xdr:row>
      <xdr:rowOff>33274</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20383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149352</xdr:rowOff>
    </xdr:from>
    <xdr:to>
      <xdr:col>111</xdr:col>
      <xdr:colOff>177800</xdr:colOff>
      <xdr:row>104</xdr:row>
      <xdr:rowOff>153924</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flipV="1">
          <a:off x="20434300" y="1798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103124</xdr:rowOff>
    </xdr:from>
    <xdr:to>
      <xdr:col>102</xdr:col>
      <xdr:colOff>165100</xdr:colOff>
      <xdr:row>105</xdr:row>
      <xdr:rowOff>33274</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19494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153924</xdr:rowOff>
    </xdr:from>
    <xdr:to>
      <xdr:col>107</xdr:col>
      <xdr:colOff>50800</xdr:colOff>
      <xdr:row>104</xdr:row>
      <xdr:rowOff>153924</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a:off x="19545300" y="17984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18605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153924</xdr:rowOff>
    </xdr:from>
    <xdr:to>
      <xdr:col>102</xdr:col>
      <xdr:colOff>114300</xdr:colOff>
      <xdr:row>104</xdr:row>
      <xdr:rowOff>158496</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flipV="1">
          <a:off x="18656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00000000-0008-0000-0200-0000A7030000}"/>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00000000-0008-0000-0200-0000A8030000}"/>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00000000-0008-0000-0200-0000A9030000}"/>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00000000-0008-0000-0200-0000AA030000}"/>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19829</xdr:rowOff>
    </xdr:from>
    <xdr:ext cx="469744" cy="259045"/>
    <xdr:sp macro="" textlink="">
      <xdr:nvSpPr>
        <xdr:cNvPr id="939" name="n_1mainValue【庁舎】&#10;一人当たり面積">
          <a:extLst>
            <a:ext uri="{FF2B5EF4-FFF2-40B4-BE49-F238E27FC236}">
              <a16:creationId xmlns:a16="http://schemas.microsoft.com/office/drawing/2014/main" id="{00000000-0008-0000-0200-0000AB030000}"/>
            </a:ext>
          </a:extLst>
        </xdr:cNvPr>
        <xdr:cNvSpPr txBox="1"/>
      </xdr:nvSpPr>
      <xdr:spPr>
        <a:xfrm>
          <a:off x="210757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24401</xdr:rowOff>
    </xdr:from>
    <xdr:ext cx="469744" cy="259045"/>
    <xdr:sp macro="" textlink="">
      <xdr:nvSpPr>
        <xdr:cNvPr id="940" name="n_2mainValue【庁舎】&#10;一人当たり面積">
          <a:extLst>
            <a:ext uri="{FF2B5EF4-FFF2-40B4-BE49-F238E27FC236}">
              <a16:creationId xmlns:a16="http://schemas.microsoft.com/office/drawing/2014/main" id="{00000000-0008-0000-0200-0000AC030000}"/>
            </a:ext>
          </a:extLst>
        </xdr:cNvPr>
        <xdr:cNvSpPr txBox="1"/>
      </xdr:nvSpPr>
      <xdr:spPr>
        <a:xfrm>
          <a:off x="20199427" y="180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24401</xdr:rowOff>
    </xdr:from>
    <xdr:ext cx="469744" cy="259045"/>
    <xdr:sp macro="" textlink="">
      <xdr:nvSpPr>
        <xdr:cNvPr id="941" name="n_3mainValue【庁舎】&#10;一人当たり面積">
          <a:extLst>
            <a:ext uri="{FF2B5EF4-FFF2-40B4-BE49-F238E27FC236}">
              <a16:creationId xmlns:a16="http://schemas.microsoft.com/office/drawing/2014/main" id="{00000000-0008-0000-0200-0000AD030000}"/>
            </a:ext>
          </a:extLst>
        </xdr:cNvPr>
        <xdr:cNvSpPr txBox="1"/>
      </xdr:nvSpPr>
      <xdr:spPr>
        <a:xfrm>
          <a:off x="19310427" y="180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28973</xdr:rowOff>
    </xdr:from>
    <xdr:ext cx="469744" cy="259045"/>
    <xdr:sp macro="" textlink="">
      <xdr:nvSpPr>
        <xdr:cNvPr id="942" name="n_4mainValue【庁舎】&#10;一人当たり面積">
          <a:extLst>
            <a:ext uri="{FF2B5EF4-FFF2-40B4-BE49-F238E27FC236}">
              <a16:creationId xmlns:a16="http://schemas.microsoft.com/office/drawing/2014/main" id="{00000000-0008-0000-0200-0000AE030000}"/>
            </a:ext>
          </a:extLst>
        </xdr:cNvPr>
        <xdr:cNvSpPr txBox="1"/>
      </xdr:nvSpPr>
      <xdr:spPr>
        <a:xfrm>
          <a:off x="18421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2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2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2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を上回っている一般廃棄物処理施設については、周辺自治体と山形広域環境事務組合を設立してエネルギー回収施設等の整備・運用を行っており、今後も各施設の運用状況を踏まえながら適切な施設保全に取り組む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市民会館については「山形市民会館整備事業に係る事業契約」を令和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日に締結し、新たな市民会館が令和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年度に開設予定となっており、整備後においては数値の改善が見込まれる。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D0119C3-7B03-4269-97DE-7EC299E8534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FA4C3DB-1642-4060-93F3-3394D792CDE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D1F1EF0-7CA3-4E52-A3D6-07DBDF35CFF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B2B4A02-6F2D-416B-81A3-F4CE31CAB87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62BE328-B42B-41F2-AFA3-E436723C25B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1750EFD-AFF1-4472-AF95-FA7D30DB516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F6F0C8F-BC42-479A-88AD-3279AF25523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281F74C-4804-4902-985A-FAAA55BABB9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5FFA992-FE0A-4746-8ADE-385423B8495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DDD2BC2-7D36-44C4-B312-2653A20502E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238,293
236,593
381.30
113,804,179
111,052,627
2,076,460
54,488,682
108,319,422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0683197-62D9-40E2-8664-2157220E5F4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68E7FCC-4D26-469D-AD9B-ADB4C2719FD1}"/>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FE7D552-7EBE-4AAA-9C3D-D29545BC098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948EC55-FC9F-41E5-88D0-4C5DC07AA59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A4FE0BB-EA9A-4388-8B37-3D7E161B4A1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B59C298-0F0B-4052-B03C-922A6A37A8B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47BAEE4-63F6-4FE2-A23C-E6B36647BB1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D50DBCF-7419-4ACC-9B5A-376D1A3A266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083A084-051E-4FA7-9152-700E194A1E8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47D2918-1831-4089-A43B-63147849949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D01E774-CB3E-40DE-9DBE-4BB48A64307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81B261E-1BEA-434D-B9DC-F6D6DEF5DB0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FED435B-6227-43CF-A332-69A07B03591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259DABD-4D5A-4915-97A1-F8B73A6054E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2F49086-AD72-4108-BE82-71B91657EB2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D0D283D-F74F-4621-B169-3154E4762F4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9812590-5F92-49D9-807F-D735D05CDC3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F09F4068-626B-4A5B-BB62-3D25769E27A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F627055-6029-495F-9F70-82AB75DF5AE9}"/>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1B9027DA-EF60-4B79-B5C4-4086FE600424}"/>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CFC57BC6-F6CF-4130-8CB8-46F50D1C1DD4}"/>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2B7AAEAF-759E-4242-A605-9984C8661FFF}"/>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53490887-C3D6-409A-931C-F230CB673D5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5BBEC3B-FEB3-486B-86CB-C49E2040F9B1}"/>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8375543-3411-466D-A21B-B6AF991D219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69508F3-7C1F-4038-8690-D20A4462CD4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A33AAC6-2839-40CE-B1E1-14A968F5EBDE}"/>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A1317A9-83EB-406C-9989-9CB13A8AB7B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198A27C-9379-4541-B7A9-A7B50EA0A9A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260C28C-BFE3-4F2D-995A-DF84205DA57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01E92C1-D10C-4BD6-BC8C-C150FAB9A61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7F9FFDE-33F0-4B8C-8E5B-257101B19C8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E5B9CCA-295F-44F6-9B0A-AC03B6FA5E9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A0DD7D1-BD5C-4B45-9EC8-714E6A76D09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1317385-E0A6-4292-828F-345BBC09EE6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D426E3A-777D-478A-8915-1941EB85B6E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844F12F-6129-48DF-B73C-96FC7FB0883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平成２５年度以降増加傾向であったが、令和３年度から若干の減少と</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っている。類似団体平均を下回っている状況であるため、市税等の多様な納付手段の拡充による収納率向上を目指すとともに、事務事業と職員体制の見直しを継続的に行うことにより、更なる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527A693-CDCF-4022-82A5-DC2CC3D266A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4C5EF42-0127-4702-9881-A20C303E5521}"/>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8E34840-AEB0-4541-9A25-66C6BFA040EA}"/>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DE1A1A72-B978-405E-A959-30E925E13BD3}"/>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7934CDCA-9D5B-4D55-9236-780D53D5A15E}"/>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7CC43D13-2246-473B-B8FD-968BDC9C8376}"/>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852A12BF-5481-4DB4-B291-2A08BBF8287A}"/>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5571F264-3B00-4E27-9275-C47140C6DB86}"/>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962F54BB-C8A9-4208-81CE-C81A50B20EC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940BBF4F-ED9C-4988-9DA8-C987BC9D4FB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D2CD9494-862C-4C79-976D-776E7A14167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2DE4D6B1-8AB7-448B-A3A7-D49EBF444E7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F2BD5B0F-B516-4A43-A49E-5079C05D1115}"/>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571E721E-79D6-4C36-876A-C35121CB517A}"/>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E1EC2A15-02CD-4446-ABEF-A3A7EE5960E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B7F07B69-9944-41DF-ABA4-786251D22F4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6AF52F87-4527-4B7B-AF96-2C80DF9EE9F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1450F23D-D567-4861-88A5-A6C9504D6A14}"/>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2F895DEC-BB72-404E-8F2C-5054034D140C}"/>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7A170941-3827-4141-8DB4-1C672E0E3F94}"/>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F03AF763-C910-449A-95D0-BDA6EC9E2C95}"/>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AD2F1D01-7302-4870-B51A-E5ED0176A66A}"/>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3D24F8DA-B9EB-4420-AD69-E10E2E6A1B48}"/>
            </a:ext>
          </a:extLst>
        </xdr:cNvPr>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D326A33-E333-42B1-8CEE-120F9DB4A035}"/>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99F4303E-5C3B-42DC-88BA-C5462D943B85}"/>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38A0D573-D2A5-46DD-9D49-299740328A1A}"/>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583C67CC-973B-4798-A887-6547C4E75122}"/>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D0B274AE-8CC5-4A2E-85B3-777E4661EDEB}"/>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E57AB486-D8F3-43A2-B0ED-F294B06A9A3E}"/>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33711D45-16C1-443B-8092-8E1408720CFD}"/>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F2DD138F-0AFD-4515-B779-A86FF76562B9}"/>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D0D5E736-D3F2-4188-B8DC-E9D1E04470C4}"/>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5D79C5B2-2C93-4AAC-9165-386C93AEA1F3}"/>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11C60B46-8760-4A3D-8079-50E27F02B6C2}"/>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B0D491A-2AF5-4758-B33D-4E5957178D2D}"/>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10E85F59-96D2-4676-88E5-9EAECD97C1BD}"/>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91FFEC1-6C56-4B3D-8C9F-D05F5FC44E4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607423D-EEBF-46AE-BFD1-928C5F9133C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6F83CCD-DAA9-4DA3-8EEC-9AA4A85F381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BE3FB63D-2E73-44FD-A34D-C4C794C5B91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AA7875DA-BD57-4BF7-B34D-DC01704A34C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CAB390D0-6FD6-4078-AA6E-45BE9A82CC0E}"/>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6551FE1A-EF58-432B-989E-9897054E7DFD}"/>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DE1C7BA3-268E-4DF0-B266-AE23FB717DE6}"/>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5F00DAFF-ECF1-4BA3-88F6-CAFA8B818EFD}"/>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D388A73B-C530-41E2-BFC0-9DEFB691FB86}"/>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C976F39E-AEC5-4B07-987D-8C643CA46BA2}"/>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7C673B3-46D0-4A6E-A1F6-4CA03FC5BEBE}"/>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58184E97-0F33-4F1C-8931-E7992BED68CC}"/>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ED6DF991-6C68-4C9F-8767-FA9B88175CBC}"/>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4251155A-0268-44EB-AE69-F077B25C7754}"/>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B52C020C-0D91-4E27-94CB-9902AEBDE1C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94A5179A-CD25-47E9-A45B-08CFFB27E34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43CACFEF-8DC7-4175-9945-F7E4DCD964F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ECEC9DF8-5BD9-4D9A-83F3-3D0FD7AE7A4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4779BD82-4AB8-4DB7-82FC-5998F1DE8BE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BCB254D5-9A02-4EEE-8BF2-58EFED8462C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F7C71F57-50A7-41E1-B192-AA2C1B356DF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2D2F5499-9C33-45DA-90C6-3A4221D489D1}"/>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43BB21D2-E0C9-47D6-991A-9FC80D1D108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F217F354-5FBF-4F29-B8EA-F8192E1BDB6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23870F2D-5175-438A-B523-EEE9F093066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FA2A4EBE-1A52-4E15-98B1-3FCF3912E83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90CF8EB2-6C87-4D2C-A4F0-37DA077A4B94}"/>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等により経常経費は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経常収支比率は前年度より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今後も引き続き財政の硬直化が懸念されるため、経常経費の削減と収入の確保を図りながら、健全な財政運営に努める。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DF1836D5-F88F-42E5-9093-2783824B1B3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4DB7B847-19CF-4663-93AD-63F742C614C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95E8052-53FD-4EE9-9A87-404B598DCCB6}"/>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E4411BCA-A0C8-4E97-A273-4624A2E9F82F}"/>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131FA02D-3995-4912-A33E-C7944CF8B131}"/>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1D44F94-4D0E-472D-AB7C-9BEDACE8581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18238610-62C2-425D-B297-C562FE9F251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C7068657-CAF4-40F4-863E-6EBBDA2CC207}"/>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8FE174E7-0983-4FB5-817C-D53C48AC1342}"/>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90BB6D29-AF33-42E8-A8CA-8501BAD70831}"/>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203DF913-E7B3-42F5-B564-60965AC6F628}"/>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39392419-219F-4EAC-900A-2F6C38DA59A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1EDA91E9-B21E-47E5-B1E9-D958A7AF1171}"/>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C7B39D88-8CD8-4225-98F0-88F81992E8E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FADF1127-DDF6-44FF-9D90-765A06919606}"/>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C4DBBCF2-1887-404B-A3A4-20FFC9536844}"/>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DE3A63C9-0F14-4892-BB05-BFE75AC4BE14}"/>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5EC95D1B-83B8-4D77-8A1C-D6D9E293C816}"/>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2E22A875-5D09-4BA7-BE9E-29F2879C1D6B}"/>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C1ACC6B7-FCDB-4545-807B-09F9AEA394E3}"/>
            </a:ext>
          </a:extLst>
        </xdr:cNvPr>
        <xdr:cNvCxnSpPr/>
      </xdr:nvCxnSpPr>
      <xdr:spPr>
        <a:xfrm flipV="1">
          <a:off x="4114800" y="1105077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77E8C085-EBF9-4F72-9D92-9E8D223A0914}"/>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2B42D159-6A8E-4052-9B16-03D69AC7953D}"/>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64</xdr:row>
      <xdr:rowOff>102108</xdr:rowOff>
    </xdr:to>
    <xdr:cxnSp macro="">
      <xdr:nvCxnSpPr>
        <xdr:cNvPr id="135" name="直線コネクタ 134">
          <a:extLst>
            <a:ext uri="{FF2B5EF4-FFF2-40B4-BE49-F238E27FC236}">
              <a16:creationId xmlns:a16="http://schemas.microsoft.com/office/drawing/2014/main" id="{31BB15E6-2681-4860-9D35-5DCB4C2D2D3E}"/>
            </a:ext>
          </a:extLst>
        </xdr:cNvPr>
        <xdr:cNvCxnSpPr/>
      </xdr:nvCxnSpPr>
      <xdr:spPr>
        <a:xfrm>
          <a:off x="3225800" y="10732262"/>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B164138A-5E28-433E-A4C4-1FBE6D909FDC}"/>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426131B3-976B-43F8-8A97-3A709585D937}"/>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64</xdr:row>
      <xdr:rowOff>29718</xdr:rowOff>
    </xdr:to>
    <xdr:cxnSp macro="">
      <xdr:nvCxnSpPr>
        <xdr:cNvPr id="138" name="直線コネクタ 137">
          <a:extLst>
            <a:ext uri="{FF2B5EF4-FFF2-40B4-BE49-F238E27FC236}">
              <a16:creationId xmlns:a16="http://schemas.microsoft.com/office/drawing/2014/main" id="{F8102139-188A-47C6-9A0E-A7B2B87BDA05}"/>
            </a:ext>
          </a:extLst>
        </xdr:cNvPr>
        <xdr:cNvCxnSpPr/>
      </xdr:nvCxnSpPr>
      <xdr:spPr>
        <a:xfrm flipV="1">
          <a:off x="2336800" y="10732262"/>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37361987-EB0E-4E88-B366-33C0CF54DCA7}"/>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90386BA-5AE3-4D6B-820A-F5EF7F17C3F2}"/>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140716</xdr:rowOff>
    </xdr:to>
    <xdr:cxnSp macro="">
      <xdr:nvCxnSpPr>
        <xdr:cNvPr id="141" name="直線コネクタ 140">
          <a:extLst>
            <a:ext uri="{FF2B5EF4-FFF2-40B4-BE49-F238E27FC236}">
              <a16:creationId xmlns:a16="http://schemas.microsoft.com/office/drawing/2014/main" id="{69F54912-D5F4-44E0-9251-A547FDB3D3AE}"/>
            </a:ext>
          </a:extLst>
        </xdr:cNvPr>
        <xdr:cNvCxnSpPr/>
      </xdr:nvCxnSpPr>
      <xdr:spPr>
        <a:xfrm flipV="1">
          <a:off x="1447800" y="110025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31624F9B-3923-4A35-B2C4-52407A3F1259}"/>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F2C67FD5-2E5E-402A-B304-52C79527C1A2}"/>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D2719C73-A4C4-4C1B-AB4A-76051AB36F36}"/>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CA9166AE-54C7-4C80-80DB-478908B6D5A8}"/>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AB30D2E-7F66-4B66-89D8-B4A6958DBA1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3C0E24C-1A51-4293-B42B-CE760B7ED7F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31E7B5D-62B4-4B50-BCD8-6C0A633E621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F8DDDBE-BD81-45A1-8F5E-F2240300E8D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91D3984-B4A5-45CA-BAB7-74EAB829A58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27178</xdr:rowOff>
    </xdr:from>
    <xdr:to>
      <xdr:col>23</xdr:col>
      <xdr:colOff>184150</xdr:colOff>
      <xdr:row>64</xdr:row>
      <xdr:rowOff>128778</xdr:rowOff>
    </xdr:to>
    <xdr:sp macro="" textlink="">
      <xdr:nvSpPr>
        <xdr:cNvPr id="151" name="楕円 150">
          <a:extLst>
            <a:ext uri="{FF2B5EF4-FFF2-40B4-BE49-F238E27FC236}">
              <a16:creationId xmlns:a16="http://schemas.microsoft.com/office/drawing/2014/main" id="{809FD049-E3F0-4742-8FEB-7F5AC4965F0C}"/>
            </a:ext>
          </a:extLst>
        </xdr:cNvPr>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43705</xdr:rowOff>
    </xdr:from>
    <xdr:ext cx="762000" cy="259045"/>
    <xdr:sp macro="" textlink="">
      <xdr:nvSpPr>
        <xdr:cNvPr id="152" name="財政構造の弾力性該当値テキスト">
          <a:extLst>
            <a:ext uri="{FF2B5EF4-FFF2-40B4-BE49-F238E27FC236}">
              <a16:creationId xmlns:a16="http://schemas.microsoft.com/office/drawing/2014/main" id="{0388343D-0E77-4130-A906-1EB7F5C35250}"/>
            </a:ext>
          </a:extLst>
        </xdr:cNvPr>
        <xdr:cNvSpPr txBox="1"/>
      </xdr:nvSpPr>
      <xdr:spPr>
        <a:xfrm>
          <a:off x="50419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3" name="楕円 152">
          <a:extLst>
            <a:ext uri="{FF2B5EF4-FFF2-40B4-BE49-F238E27FC236}">
              <a16:creationId xmlns:a16="http://schemas.microsoft.com/office/drawing/2014/main" id="{FE29FFF3-C9D2-4654-85FD-6E79C7E5A32B}"/>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163085</xdr:rowOff>
    </xdr:from>
    <xdr:ext cx="736600" cy="259045"/>
    <xdr:sp macro="" textlink="">
      <xdr:nvSpPr>
        <xdr:cNvPr id="154" name="テキスト ボックス 153">
          <a:extLst>
            <a:ext uri="{FF2B5EF4-FFF2-40B4-BE49-F238E27FC236}">
              <a16:creationId xmlns:a16="http://schemas.microsoft.com/office/drawing/2014/main" id="{925A57AA-69CF-4D29-A4D6-EE333508CF53}"/>
            </a:ext>
          </a:extLst>
        </xdr:cNvPr>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5" name="楕円 154">
          <a:extLst>
            <a:ext uri="{FF2B5EF4-FFF2-40B4-BE49-F238E27FC236}">
              <a16:creationId xmlns:a16="http://schemas.microsoft.com/office/drawing/2014/main" id="{979268E9-F5FA-4D5A-ACEE-01D92B80E524}"/>
            </a:ext>
          </a:extLst>
        </xdr:cNvPr>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56" name="テキスト ボックス 155">
          <a:extLst>
            <a:ext uri="{FF2B5EF4-FFF2-40B4-BE49-F238E27FC236}">
              <a16:creationId xmlns:a16="http://schemas.microsoft.com/office/drawing/2014/main" id="{71FD811E-247E-4892-AF34-C698D058C617}"/>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7" name="楕円 156">
          <a:extLst>
            <a:ext uri="{FF2B5EF4-FFF2-40B4-BE49-F238E27FC236}">
              <a16:creationId xmlns:a16="http://schemas.microsoft.com/office/drawing/2014/main" id="{EEBECAEF-5105-4548-9470-51BD4582670C}"/>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90695</xdr:rowOff>
    </xdr:from>
    <xdr:ext cx="762000" cy="259045"/>
    <xdr:sp macro="" textlink="">
      <xdr:nvSpPr>
        <xdr:cNvPr id="158" name="テキスト ボックス 157">
          <a:extLst>
            <a:ext uri="{FF2B5EF4-FFF2-40B4-BE49-F238E27FC236}">
              <a16:creationId xmlns:a16="http://schemas.microsoft.com/office/drawing/2014/main" id="{23C798CC-F3DB-4B8B-9B1A-2835665C5034}"/>
            </a:ext>
          </a:extLst>
        </xdr:cNvPr>
        <xdr:cNvSpPr txBox="1"/>
      </xdr:nvSpPr>
      <xdr:spPr>
        <a:xfrm>
          <a:off x="1955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59" name="楕円 158">
          <a:extLst>
            <a:ext uri="{FF2B5EF4-FFF2-40B4-BE49-F238E27FC236}">
              <a16:creationId xmlns:a16="http://schemas.microsoft.com/office/drawing/2014/main" id="{9C42850A-38B7-4C94-B8BD-27B2C651DF5A}"/>
            </a:ext>
          </a:extLst>
        </xdr:cNvPr>
        <xdr:cNvSpPr/>
      </xdr:nvSpPr>
      <xdr:spPr>
        <a:xfrm>
          <a:off x="1397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30243</xdr:rowOff>
    </xdr:from>
    <xdr:ext cx="762000" cy="259045"/>
    <xdr:sp macro="" textlink="">
      <xdr:nvSpPr>
        <xdr:cNvPr id="160" name="テキスト ボックス 159">
          <a:extLst>
            <a:ext uri="{FF2B5EF4-FFF2-40B4-BE49-F238E27FC236}">
              <a16:creationId xmlns:a16="http://schemas.microsoft.com/office/drawing/2014/main" id="{7844330C-E924-46B6-A087-934C9E4589BD}"/>
            </a:ext>
          </a:extLst>
        </xdr:cNvPr>
        <xdr:cNvSpPr txBox="1"/>
      </xdr:nvSpPr>
      <xdr:spPr>
        <a:xfrm>
          <a:off x="1066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C5EA265A-80C1-4A2D-9B4F-5EE43DC9199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2DCEFA23-3D6E-4AD1-8CFB-C635D0C55FF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4DBD0B80-B8B3-4E38-B325-053F871D41D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9CB43EBA-AB16-4153-8269-8A1CBC2BA8A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D0563959-9C70-4040-941C-097407678D9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6A476ED2-2AA2-4CED-BCE3-6D631BCCDDB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EEA31E18-74A7-49F0-A15E-2AA9662BD05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96F4DADE-FFBB-4E82-87B2-6E462356564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D29F2FA-9E3A-4D03-BAF7-9FB4580DFC5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2C5AF01C-2614-49AB-9A78-F0A751509F2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B28702E9-EF99-4016-A244-5B27E0C15C4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C580D6F5-B1C1-4FD2-ACEE-104AF443849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29212876-B89C-4268-89B4-5C5FE37E7BD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物件費（地域活性化プレミアム付電子商品券事業等）および人件費が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したため、人口一人当たりの決算額は前年度から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９３０</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の１５</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５円となっている。</a:t>
          </a:r>
          <a:endParaRPr lang="ja-JP" altLang="ja-JP" sz="1400">
            <a:effectLst/>
          </a:endParaRPr>
        </a:p>
        <a:p>
          <a:r>
            <a:rPr kumimoji="1" lang="ja-JP" altLang="ja-JP" sz="1100">
              <a:solidFill>
                <a:schemeClr val="dk1"/>
              </a:solidFill>
              <a:effectLst/>
              <a:latin typeface="+mn-lt"/>
              <a:ea typeface="+mn-ea"/>
              <a:cs typeface="+mn-cs"/>
            </a:rPr>
            <a:t>職員の定員適正化と時間外勤務の削減を図るとともに、指定管理者制度の継続や内部管理経費の削減により、一層の節減に努める。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AD63C9C7-2530-4B3F-91BF-FC98278B4221}"/>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1FFE4B6-0354-4456-B384-C5BDB9181EE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7FFE6483-4C05-4F04-9805-9B81755EDEF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211594A2-C0F3-4FAB-B132-9DCB99E8C27B}"/>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7AF7EA42-E26E-4A2B-B787-6101CED7D0D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C3BAA275-F351-42A5-BEC3-0389536872C6}"/>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BCF9A3BA-1C70-4220-BE06-F6286E165C0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34F9E312-772C-4EDB-9D91-BC7C90D71B3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8F0D6C2E-A2A0-4299-8375-79A575C93D5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9F794753-ACEE-4C7E-B359-B4E2D2BC621B}"/>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2EE1452A-1694-48A7-8DB2-CEF33526963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40D5CE9-4E3F-49EC-8BD3-E2DFC614011C}"/>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8700FAB5-1302-436E-886F-1E9B891D0ADD}"/>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B3A007FE-724C-41F5-B38E-A364C1D6175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BAFC6FFF-DD2B-4416-A68A-9FAAEDA3D027}"/>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FB91DE07-E79A-4A6B-B319-30523293665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3270D0CE-C7CC-4164-B5D9-3E9B5E97326E}"/>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4A8A43BC-3235-4AC1-88A4-FD3DAA5E0EF8}"/>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1F64CE75-112C-4502-9689-E128BF3B774D}"/>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D2B2F5EA-F8CB-4C7F-86D3-1578F3F3E001}"/>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A6CD7D78-8436-431C-AC6F-7295E674C0B6}"/>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72946</xdr:rowOff>
    </xdr:from>
    <xdr:to>
      <xdr:col>23</xdr:col>
      <xdr:colOff>133350</xdr:colOff>
      <xdr:row>87</xdr:row>
      <xdr:rowOff>20738</xdr:rowOff>
    </xdr:to>
    <xdr:cxnSp macro="">
      <xdr:nvCxnSpPr>
        <xdr:cNvPr id="195" name="直線コネクタ 194">
          <a:extLst>
            <a:ext uri="{FF2B5EF4-FFF2-40B4-BE49-F238E27FC236}">
              <a16:creationId xmlns:a16="http://schemas.microsoft.com/office/drawing/2014/main" id="{8FF7E5AE-FB73-4566-A1EB-CF1483F0500E}"/>
            </a:ext>
          </a:extLst>
        </xdr:cNvPr>
        <xdr:cNvCxnSpPr/>
      </xdr:nvCxnSpPr>
      <xdr:spPr>
        <a:xfrm flipV="1">
          <a:off x="4114800" y="14817646"/>
          <a:ext cx="838200" cy="11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250000A8-6429-42F8-ABCA-6A1034A7FA65}"/>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A75788AA-700A-474D-A0BC-362A5002F40D}"/>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135830</xdr:rowOff>
    </xdr:from>
    <xdr:to>
      <xdr:col>19</xdr:col>
      <xdr:colOff>133350</xdr:colOff>
      <xdr:row>87</xdr:row>
      <xdr:rowOff>20738</xdr:rowOff>
    </xdr:to>
    <xdr:cxnSp macro="">
      <xdr:nvCxnSpPr>
        <xdr:cNvPr id="198" name="直線コネクタ 197">
          <a:extLst>
            <a:ext uri="{FF2B5EF4-FFF2-40B4-BE49-F238E27FC236}">
              <a16:creationId xmlns:a16="http://schemas.microsoft.com/office/drawing/2014/main" id="{482A3757-8B2C-4D3F-9955-9D433E15297A}"/>
            </a:ext>
          </a:extLst>
        </xdr:cNvPr>
        <xdr:cNvCxnSpPr/>
      </xdr:nvCxnSpPr>
      <xdr:spPr>
        <a:xfrm>
          <a:off x="3225800" y="14709080"/>
          <a:ext cx="889000" cy="2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95A82F97-4DD8-41C7-AAF3-1537C18A9C9F}"/>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1FEDF78F-4905-4286-B39D-B41C1CB10CB2}"/>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169746</xdr:rowOff>
    </xdr:from>
    <xdr:to>
      <xdr:col>15</xdr:col>
      <xdr:colOff>82550</xdr:colOff>
      <xdr:row>85</xdr:row>
      <xdr:rowOff>135830</xdr:rowOff>
    </xdr:to>
    <xdr:cxnSp macro="">
      <xdr:nvCxnSpPr>
        <xdr:cNvPr id="201" name="直線コネクタ 200">
          <a:extLst>
            <a:ext uri="{FF2B5EF4-FFF2-40B4-BE49-F238E27FC236}">
              <a16:creationId xmlns:a16="http://schemas.microsoft.com/office/drawing/2014/main" id="{9B4B76DC-7C6E-4848-80FF-401070E3B8AF}"/>
            </a:ext>
          </a:extLst>
        </xdr:cNvPr>
        <xdr:cNvCxnSpPr/>
      </xdr:nvCxnSpPr>
      <xdr:spPr>
        <a:xfrm>
          <a:off x="2336800" y="14400096"/>
          <a:ext cx="889000" cy="30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8EB672EC-B390-4DCB-BEA6-1AF3F88214DE}"/>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64F99323-7EFF-49BC-9E12-3364CC785EEB}"/>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149623</xdr:rowOff>
    </xdr:from>
    <xdr:to>
      <xdr:col>11</xdr:col>
      <xdr:colOff>31750</xdr:colOff>
      <xdr:row>83</xdr:row>
      <xdr:rowOff>169746</xdr:rowOff>
    </xdr:to>
    <xdr:cxnSp macro="">
      <xdr:nvCxnSpPr>
        <xdr:cNvPr id="204" name="直線コネクタ 203">
          <a:extLst>
            <a:ext uri="{FF2B5EF4-FFF2-40B4-BE49-F238E27FC236}">
              <a16:creationId xmlns:a16="http://schemas.microsoft.com/office/drawing/2014/main" id="{3AC461BD-BE60-401D-812E-06CFFDA6E082}"/>
            </a:ext>
          </a:extLst>
        </xdr:cNvPr>
        <xdr:cNvCxnSpPr/>
      </xdr:nvCxnSpPr>
      <xdr:spPr>
        <a:xfrm>
          <a:off x="1447800" y="14208523"/>
          <a:ext cx="889000" cy="19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AEAD9AA8-084C-4C18-89B6-C902D888A3EE}"/>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9CF341DC-3C5B-4A31-827E-722DB5ECB4D8}"/>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42B3D059-0B5B-4F64-814B-9CB845294C8F}"/>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D95C826D-3211-4362-A600-02A99256AEA5}"/>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A36D0959-AA85-49E5-AD8D-0FA42E16DD5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F93AD2C-51F2-40A0-B703-9058F83E0D1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12976A7-5DCA-4151-ABC4-698A98D783B7}"/>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E9A586D-0A18-4385-B1FF-BFE4B2BD35C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468E0A02-DF43-4BBD-802F-1A26B5CF9D8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22146</xdr:rowOff>
    </xdr:from>
    <xdr:to>
      <xdr:col>23</xdr:col>
      <xdr:colOff>184150</xdr:colOff>
      <xdr:row>86</xdr:row>
      <xdr:rowOff>123746</xdr:rowOff>
    </xdr:to>
    <xdr:sp macro="" textlink="">
      <xdr:nvSpPr>
        <xdr:cNvPr id="214" name="楕円 213">
          <a:extLst>
            <a:ext uri="{FF2B5EF4-FFF2-40B4-BE49-F238E27FC236}">
              <a16:creationId xmlns:a16="http://schemas.microsoft.com/office/drawing/2014/main" id="{C2820D43-9875-485A-B549-8AB85F74B7D3}"/>
            </a:ext>
          </a:extLst>
        </xdr:cNvPr>
        <xdr:cNvSpPr/>
      </xdr:nvSpPr>
      <xdr:spPr>
        <a:xfrm>
          <a:off x="4902200" y="147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165673</xdr:rowOff>
    </xdr:from>
    <xdr:ext cx="762000" cy="259045"/>
    <xdr:sp macro="" textlink="">
      <xdr:nvSpPr>
        <xdr:cNvPr id="215" name="人件費・物件費等の状況該当値テキスト">
          <a:extLst>
            <a:ext uri="{FF2B5EF4-FFF2-40B4-BE49-F238E27FC236}">
              <a16:creationId xmlns:a16="http://schemas.microsoft.com/office/drawing/2014/main" id="{C7B67B92-5ECA-42B4-A753-A310B24AEDF8}"/>
            </a:ext>
          </a:extLst>
        </xdr:cNvPr>
        <xdr:cNvSpPr txBox="1"/>
      </xdr:nvSpPr>
      <xdr:spPr>
        <a:xfrm>
          <a:off x="5041900" y="1473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141388</xdr:rowOff>
    </xdr:from>
    <xdr:to>
      <xdr:col>19</xdr:col>
      <xdr:colOff>184150</xdr:colOff>
      <xdr:row>87</xdr:row>
      <xdr:rowOff>71538</xdr:rowOff>
    </xdr:to>
    <xdr:sp macro="" textlink="">
      <xdr:nvSpPr>
        <xdr:cNvPr id="216" name="楕円 215">
          <a:extLst>
            <a:ext uri="{FF2B5EF4-FFF2-40B4-BE49-F238E27FC236}">
              <a16:creationId xmlns:a16="http://schemas.microsoft.com/office/drawing/2014/main" id="{A4D8E0F3-DF76-4B5E-A527-AD7A76DE2178}"/>
            </a:ext>
          </a:extLst>
        </xdr:cNvPr>
        <xdr:cNvSpPr/>
      </xdr:nvSpPr>
      <xdr:spPr>
        <a:xfrm>
          <a:off x="4064000" y="148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56315</xdr:rowOff>
    </xdr:from>
    <xdr:ext cx="736600" cy="259045"/>
    <xdr:sp macro="" textlink="">
      <xdr:nvSpPr>
        <xdr:cNvPr id="217" name="テキスト ボックス 216">
          <a:extLst>
            <a:ext uri="{FF2B5EF4-FFF2-40B4-BE49-F238E27FC236}">
              <a16:creationId xmlns:a16="http://schemas.microsoft.com/office/drawing/2014/main" id="{865A297A-1DA4-4E83-86E1-5B71A79CCCA5}"/>
            </a:ext>
          </a:extLst>
        </xdr:cNvPr>
        <xdr:cNvSpPr txBox="1"/>
      </xdr:nvSpPr>
      <xdr:spPr>
        <a:xfrm>
          <a:off x="3733800" y="14972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85030</xdr:rowOff>
    </xdr:from>
    <xdr:to>
      <xdr:col>15</xdr:col>
      <xdr:colOff>133350</xdr:colOff>
      <xdr:row>86</xdr:row>
      <xdr:rowOff>15180</xdr:rowOff>
    </xdr:to>
    <xdr:sp macro="" textlink="">
      <xdr:nvSpPr>
        <xdr:cNvPr id="218" name="楕円 217">
          <a:extLst>
            <a:ext uri="{FF2B5EF4-FFF2-40B4-BE49-F238E27FC236}">
              <a16:creationId xmlns:a16="http://schemas.microsoft.com/office/drawing/2014/main" id="{2C2D450B-07BA-4925-997D-4ACFB56AE61C}"/>
            </a:ext>
          </a:extLst>
        </xdr:cNvPr>
        <xdr:cNvSpPr/>
      </xdr:nvSpPr>
      <xdr:spPr>
        <a:xfrm>
          <a:off x="3175000" y="146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171407</xdr:rowOff>
    </xdr:from>
    <xdr:ext cx="762000" cy="259045"/>
    <xdr:sp macro="" textlink="">
      <xdr:nvSpPr>
        <xdr:cNvPr id="219" name="テキスト ボックス 218">
          <a:extLst>
            <a:ext uri="{FF2B5EF4-FFF2-40B4-BE49-F238E27FC236}">
              <a16:creationId xmlns:a16="http://schemas.microsoft.com/office/drawing/2014/main" id="{1BA34DA8-5787-4BAE-B66E-EAC309CADE3D}"/>
            </a:ext>
          </a:extLst>
        </xdr:cNvPr>
        <xdr:cNvSpPr txBox="1"/>
      </xdr:nvSpPr>
      <xdr:spPr>
        <a:xfrm>
          <a:off x="2844800" y="1474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118946</xdr:rowOff>
    </xdr:from>
    <xdr:to>
      <xdr:col>11</xdr:col>
      <xdr:colOff>82550</xdr:colOff>
      <xdr:row>84</xdr:row>
      <xdr:rowOff>49096</xdr:rowOff>
    </xdr:to>
    <xdr:sp macro="" textlink="">
      <xdr:nvSpPr>
        <xdr:cNvPr id="220" name="楕円 219">
          <a:extLst>
            <a:ext uri="{FF2B5EF4-FFF2-40B4-BE49-F238E27FC236}">
              <a16:creationId xmlns:a16="http://schemas.microsoft.com/office/drawing/2014/main" id="{1CF336EB-BECE-4BD8-AD7F-3DE543CEBFD6}"/>
            </a:ext>
          </a:extLst>
        </xdr:cNvPr>
        <xdr:cNvSpPr/>
      </xdr:nvSpPr>
      <xdr:spPr>
        <a:xfrm>
          <a:off x="2286000" y="1434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33873</xdr:rowOff>
    </xdr:from>
    <xdr:ext cx="762000" cy="259045"/>
    <xdr:sp macro="" textlink="">
      <xdr:nvSpPr>
        <xdr:cNvPr id="221" name="テキスト ボックス 220">
          <a:extLst>
            <a:ext uri="{FF2B5EF4-FFF2-40B4-BE49-F238E27FC236}">
              <a16:creationId xmlns:a16="http://schemas.microsoft.com/office/drawing/2014/main" id="{A307F415-7207-4685-A48E-CD784848A107}"/>
            </a:ext>
          </a:extLst>
        </xdr:cNvPr>
        <xdr:cNvSpPr txBox="1"/>
      </xdr:nvSpPr>
      <xdr:spPr>
        <a:xfrm>
          <a:off x="1955800" y="144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98823</xdr:rowOff>
    </xdr:from>
    <xdr:to>
      <xdr:col>7</xdr:col>
      <xdr:colOff>31750</xdr:colOff>
      <xdr:row>83</xdr:row>
      <xdr:rowOff>28973</xdr:rowOff>
    </xdr:to>
    <xdr:sp macro="" textlink="">
      <xdr:nvSpPr>
        <xdr:cNvPr id="222" name="楕円 221">
          <a:extLst>
            <a:ext uri="{FF2B5EF4-FFF2-40B4-BE49-F238E27FC236}">
              <a16:creationId xmlns:a16="http://schemas.microsoft.com/office/drawing/2014/main" id="{BE360225-00EF-41D0-ABFF-C35FC9C403B9}"/>
            </a:ext>
          </a:extLst>
        </xdr:cNvPr>
        <xdr:cNvSpPr/>
      </xdr:nvSpPr>
      <xdr:spPr>
        <a:xfrm>
          <a:off x="1397000" y="141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13750</xdr:rowOff>
    </xdr:from>
    <xdr:ext cx="762000" cy="259045"/>
    <xdr:sp macro="" textlink="">
      <xdr:nvSpPr>
        <xdr:cNvPr id="223" name="テキスト ボックス 222">
          <a:extLst>
            <a:ext uri="{FF2B5EF4-FFF2-40B4-BE49-F238E27FC236}">
              <a16:creationId xmlns:a16="http://schemas.microsoft.com/office/drawing/2014/main" id="{F89FC90D-D5B5-47C2-AFB9-B4AB13D7B3D4}"/>
            </a:ext>
          </a:extLst>
        </xdr:cNvPr>
        <xdr:cNvSpPr txBox="1"/>
      </xdr:nvSpPr>
      <xdr:spPr>
        <a:xfrm>
          <a:off x="1066800" y="1424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6B3EB949-BAE7-4A3F-9FBA-3BA45566CEA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35AD3C54-8822-48C2-BAD4-FBFF2C9D9D4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D2FEB165-DE36-4974-82ED-07447AEFE62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76E3DCEC-23A9-4A4F-B5A8-8A4F004B672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EB2A025-984F-491B-995B-8BC89DB49FCD}"/>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D9AE4A51-7DEE-41A3-B966-60D812610BF8}"/>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8184480C-A4AC-4B82-82AB-4233BBBED83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2431680-2C77-4955-B23E-DA30725B90E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3772103E-A48C-46B0-80A6-E2215A932B9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D379E4D-F68A-4249-BC99-9E7BBEAFBEC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F34B5660-D41D-494A-8A46-72061888572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A641C4B8-9211-42B1-BD2F-9D68081660A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BB06740D-C0D7-4029-86EE-B75C72A9473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平成２２年度以降、類似団体平均を上回っているが、ラスパイレス指数上昇の要因である高齢層職員の退職等により、近年は下降の傾向にある。</a:t>
          </a:r>
        </a:p>
        <a:p>
          <a:r>
            <a:rPr kumimoji="1" lang="ja-JP" altLang="en-US" sz="1100">
              <a:solidFill>
                <a:schemeClr val="dk1"/>
              </a:solidFill>
              <a:effectLst/>
              <a:latin typeface="+mn-lt"/>
              <a:ea typeface="+mn-ea"/>
              <a:cs typeface="+mn-cs"/>
            </a:rPr>
            <a:t>今後も地域における民間給与等の状況を勘案し、国及び県の勧告を参考に給与の適正化に努める。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DC53731B-316B-43AE-BDB5-1E49DDC0B53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B8DF4E31-A847-4A7A-A6B5-CDA37A8BE55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8780AA3C-6F64-49E5-99CB-2F276639ED6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FBBB3794-69A8-41CF-B206-E7567873563C}"/>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DA132E13-2A5A-4917-AF97-5F5B802D5ACB}"/>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24F37F68-44BF-4AA1-AEF3-5F6C41E8530D}"/>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FC188D67-70F9-4172-BD02-C7FD41CF1F1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6AF1D0FC-A73E-4958-B638-28EC8967311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25B82BE6-751F-4014-A556-FB6C90C15864}"/>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BB19A521-3E07-4B44-95D3-D146928F34A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F6AE05DB-A713-4090-A8F8-9D0D2E18B3F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388AF642-6309-439C-9416-02C093695DDD}"/>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DBC1D7A6-2C3D-429F-A4E6-0BCF3655007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DED16177-2169-4823-8BB6-20DEB321938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A742C6BC-26AD-4F2C-92DB-9847EF7735B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805C07A5-113D-4AC5-B8FA-75697F85EA3F}"/>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7300DCFC-CBDC-4190-8D72-DB64929246F1}"/>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DAE1835A-6D2F-4DC8-9B0A-84F3B289490C}"/>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CB2335B3-79D1-454B-8748-59B98A6B3C3B}"/>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CC2C989B-D01C-4ED6-A055-53FD04E55FD7}"/>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88195</xdr:rowOff>
    </xdr:to>
    <xdr:cxnSp macro="">
      <xdr:nvCxnSpPr>
        <xdr:cNvPr id="257" name="直線コネクタ 256">
          <a:extLst>
            <a:ext uri="{FF2B5EF4-FFF2-40B4-BE49-F238E27FC236}">
              <a16:creationId xmlns:a16="http://schemas.microsoft.com/office/drawing/2014/main" id="{4524EC71-769F-45EF-949C-970BB3A56CF0}"/>
            </a:ext>
          </a:extLst>
        </xdr:cNvPr>
        <xdr:cNvCxnSpPr/>
      </xdr:nvCxnSpPr>
      <xdr:spPr>
        <a:xfrm flipV="1">
          <a:off x="16179800" y="147792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626FE658-7F55-4AFD-8653-BB8F596D63B3}"/>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9FF332-395D-49D5-A555-95715748D3B7}"/>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101600</xdr:rowOff>
    </xdr:to>
    <xdr:cxnSp macro="">
      <xdr:nvCxnSpPr>
        <xdr:cNvPr id="260" name="直線コネクタ 259">
          <a:extLst>
            <a:ext uri="{FF2B5EF4-FFF2-40B4-BE49-F238E27FC236}">
              <a16:creationId xmlns:a16="http://schemas.microsoft.com/office/drawing/2014/main" id="{76DCDDD1-0B79-4B90-9940-A1E125D6ED6F}"/>
            </a:ext>
          </a:extLst>
        </xdr:cNvPr>
        <xdr:cNvCxnSpPr/>
      </xdr:nvCxnSpPr>
      <xdr:spPr>
        <a:xfrm flipV="1">
          <a:off x="15290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C4607C61-4FB4-4C65-9C4E-B7873B6AF53B}"/>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56115E2D-69AC-466D-A73C-52DD4CE0E296}"/>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6C2E39E5-C6AB-43B3-A8E7-4AE651631032}"/>
            </a:ext>
          </a:extLst>
        </xdr:cNvPr>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B1AB711F-A5D1-4D8D-820F-F86E858FA761}"/>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C3A359F4-53AE-44AD-9CCF-B0778A2BD0B4}"/>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115005</xdr:rowOff>
    </xdr:to>
    <xdr:cxnSp macro="">
      <xdr:nvCxnSpPr>
        <xdr:cNvPr id="266" name="直線コネクタ 265">
          <a:extLst>
            <a:ext uri="{FF2B5EF4-FFF2-40B4-BE49-F238E27FC236}">
              <a16:creationId xmlns:a16="http://schemas.microsoft.com/office/drawing/2014/main" id="{D31F850F-4E65-4F60-A3B3-1D3B97E2EC4D}"/>
            </a:ext>
          </a:extLst>
        </xdr:cNvPr>
        <xdr:cNvCxnSpPr/>
      </xdr:nvCxnSpPr>
      <xdr:spPr>
        <a:xfrm flipV="1">
          <a:off x="13512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EC26500A-4463-4372-856C-BE9A2C656111}"/>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81CA13C5-1C96-4515-A17B-0DD374ADAB33}"/>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196DFBD1-6DA2-4585-88F6-67E38BB0626D}"/>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EBF1F16-0652-48AD-A114-0A14794342D6}"/>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6A4F081-A90B-4141-AE09-91C17DBC27B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4305361-2492-4BE9-B6DB-70D75D56747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9CCFFB2-D0B6-4F4D-9357-A88B74A6EFA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B9325307-CD23-4760-97B7-5BE367CB45A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342B280F-75E7-4E68-B4DE-41C60AEF068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a:extLst>
            <a:ext uri="{FF2B5EF4-FFF2-40B4-BE49-F238E27FC236}">
              <a16:creationId xmlns:a16="http://schemas.microsoft.com/office/drawing/2014/main" id="{FF2B1E49-493A-4861-A038-C557EC01F49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a:extLst>
            <a:ext uri="{FF2B5EF4-FFF2-40B4-BE49-F238E27FC236}">
              <a16:creationId xmlns:a16="http://schemas.microsoft.com/office/drawing/2014/main" id="{6BF73967-FF97-4A6E-B4B6-4E6CAB79BF7A}"/>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8" name="楕円 277">
          <a:extLst>
            <a:ext uri="{FF2B5EF4-FFF2-40B4-BE49-F238E27FC236}">
              <a16:creationId xmlns:a16="http://schemas.microsoft.com/office/drawing/2014/main" id="{7022B4AA-5C2A-4C87-BA24-F151EEDBF359}"/>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9" name="テキスト ボックス 278">
          <a:extLst>
            <a:ext uri="{FF2B5EF4-FFF2-40B4-BE49-F238E27FC236}">
              <a16:creationId xmlns:a16="http://schemas.microsoft.com/office/drawing/2014/main" id="{7287C18B-4009-4854-A942-912A9A1F1035}"/>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a:extLst>
            <a:ext uri="{FF2B5EF4-FFF2-40B4-BE49-F238E27FC236}">
              <a16:creationId xmlns:a16="http://schemas.microsoft.com/office/drawing/2014/main" id="{E9978EE0-BD61-4CCE-9309-31B8BC42952B}"/>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BD030900-4881-4084-8F7B-09FC0FA67559}"/>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AC982D08-93A8-4913-8C45-10E61E5FE78C}"/>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A4FC2778-F427-4393-ABF5-485EB74BD183}"/>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4" name="楕円 283">
          <a:extLst>
            <a:ext uri="{FF2B5EF4-FFF2-40B4-BE49-F238E27FC236}">
              <a16:creationId xmlns:a16="http://schemas.microsoft.com/office/drawing/2014/main" id="{F9F81BC6-A218-4797-80C7-B27966FAC48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5" name="テキスト ボックス 284">
          <a:extLst>
            <a:ext uri="{FF2B5EF4-FFF2-40B4-BE49-F238E27FC236}">
              <a16:creationId xmlns:a16="http://schemas.microsoft.com/office/drawing/2014/main" id="{0BEE7758-74B2-4654-B018-DDCCD2A26EC6}"/>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EC08FD78-E9D7-4791-9463-7D354C59C8C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C164DD9B-35D9-4C68-8457-71D358FBFC1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1F1939CA-8F7D-423F-B3B7-C8BF50FCFB7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19A6803D-479C-4C74-A168-C0826F6420D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42F863F8-8BA7-4E42-BF9A-A6232B66320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CDDA8F67-F1C6-4274-B24F-579E773A86F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C160E2F9-78CF-4A8E-A662-C938118FA74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1CCD243-4670-4E02-8181-68A906298C0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D0DD763-AF6D-418D-BFA5-C80795A82A4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7DB553D2-8898-4864-B145-833C2E4A153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EE0D063B-C071-4CA9-8D57-3AE9322C184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12921AAD-1C3D-482A-8D29-0E7553847C4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D2B439F-F5D3-420D-8C09-B691D20B716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第４次職員定員適正化計画により職員数の適正化を図っているが、平成３１年４月の中核市移行に伴い、増加する事務事業の必要職員の配置を平成２９年度から行っているため、前年度と比べ０．</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人増の</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人となり類似団体平均を上回った。</a:t>
          </a:r>
          <a:endParaRPr lang="ja-JP" altLang="ja-JP" sz="1400">
            <a:effectLst/>
          </a:endParaRPr>
        </a:p>
        <a:p>
          <a:r>
            <a:rPr kumimoji="1" lang="ja-JP" altLang="ja-JP" sz="1100">
              <a:solidFill>
                <a:schemeClr val="dk1"/>
              </a:solidFill>
              <a:effectLst/>
              <a:latin typeface="+mn-lt"/>
              <a:ea typeface="+mn-ea"/>
              <a:cs typeface="+mn-cs"/>
            </a:rPr>
            <a:t>今後も事務事業の負担に対して適正な職員配置の推進を図る。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D133EF52-CEEC-4E40-B069-4B4C5E72EDB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DC536737-86D5-4618-B53E-AA9713456FC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FF87BAAD-EA45-44ED-8152-ACD022E73BE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7ABD9431-9EA1-4587-A25B-93CE92E63C1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2D59D5F4-03E0-406C-9983-3692E6A36E8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DD8634E4-081B-42ED-ACA7-A56BF8FBFC88}"/>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BC0C1883-F92E-4190-ADDA-19C01DF89BC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8E8C82FD-46CE-40F1-94A5-DF15870ACDCB}"/>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1100ED33-E3EF-4DCE-969B-197021AF106D}"/>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5D420468-E6E2-4DCA-8AAC-A3C36AA2218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DF2A6549-2592-4138-812E-41451FA01E47}"/>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D41F529E-51E8-455C-AB72-29B587328F5E}"/>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BB84CFB5-E780-44A1-A714-913CDD678D67}"/>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16A8712-BF33-440C-91B8-63C8801AED6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882E5F4A-94E2-4B85-8286-12E21C9A86E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26F670AA-BA45-4CDA-AAD1-7FDD05F41D5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4BEF05CC-CDD5-48F4-BB63-7A15F1475273}"/>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5C4FFA6-C478-403E-A901-A12E4C196106}"/>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62E7C900-7BD1-47FA-A556-510F80508582}"/>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5842B88B-0787-4BC6-8062-7E46AD7054D1}"/>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DCC1EFE8-69A2-4B52-ADE0-DBB25E89DC5F}"/>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68580</xdr:rowOff>
    </xdr:from>
    <xdr:to>
      <xdr:col>81</xdr:col>
      <xdr:colOff>44450</xdr:colOff>
      <xdr:row>63</xdr:row>
      <xdr:rowOff>1694</xdr:rowOff>
    </xdr:to>
    <xdr:cxnSp macro="">
      <xdr:nvCxnSpPr>
        <xdr:cNvPr id="320" name="直線コネクタ 319">
          <a:extLst>
            <a:ext uri="{FF2B5EF4-FFF2-40B4-BE49-F238E27FC236}">
              <a16:creationId xmlns:a16="http://schemas.microsoft.com/office/drawing/2014/main" id="{94C2548E-0932-406A-8890-23E3D7A95A64}"/>
            </a:ext>
          </a:extLst>
        </xdr:cNvPr>
        <xdr:cNvCxnSpPr/>
      </xdr:nvCxnSpPr>
      <xdr:spPr>
        <a:xfrm>
          <a:off x="16179800" y="1069848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EEB7E6AA-A0ED-441A-A948-79076723CDAD}"/>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4552815A-3FFD-4FAF-BB20-B5FC4F80FEC5}"/>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16298</xdr:rowOff>
    </xdr:from>
    <xdr:to>
      <xdr:col>77</xdr:col>
      <xdr:colOff>44450</xdr:colOff>
      <xdr:row>62</xdr:row>
      <xdr:rowOff>68580</xdr:rowOff>
    </xdr:to>
    <xdr:cxnSp macro="">
      <xdr:nvCxnSpPr>
        <xdr:cNvPr id="323" name="直線コネクタ 322">
          <a:extLst>
            <a:ext uri="{FF2B5EF4-FFF2-40B4-BE49-F238E27FC236}">
              <a16:creationId xmlns:a16="http://schemas.microsoft.com/office/drawing/2014/main" id="{B74CC1DB-3948-4563-A3DF-30F869350910}"/>
            </a:ext>
          </a:extLst>
        </xdr:cNvPr>
        <xdr:cNvCxnSpPr/>
      </xdr:nvCxnSpPr>
      <xdr:spPr>
        <a:xfrm>
          <a:off x="15290800" y="1064619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8D9D5006-52F0-4E69-904E-74FD9148F1A8}"/>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3B258E9B-3105-4C70-B262-9ABD144DEF79}"/>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16298</xdr:rowOff>
    </xdr:to>
    <xdr:cxnSp macro="">
      <xdr:nvCxnSpPr>
        <xdr:cNvPr id="326" name="直線コネクタ 325">
          <a:extLst>
            <a:ext uri="{FF2B5EF4-FFF2-40B4-BE49-F238E27FC236}">
              <a16:creationId xmlns:a16="http://schemas.microsoft.com/office/drawing/2014/main" id="{6D7DF119-00B6-4726-A99D-C104536DFB79}"/>
            </a:ext>
          </a:extLst>
        </xdr:cNvPr>
        <xdr:cNvCxnSpPr/>
      </xdr:nvCxnSpPr>
      <xdr:spPr>
        <a:xfrm>
          <a:off x="14401800" y="1063011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57310C2B-3E37-4F20-BAEF-FC4033E9AF6C}"/>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8EC28D0A-6150-4BDF-A7D6-5CCFACADBB57}"/>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212</xdr:rowOff>
    </xdr:to>
    <xdr:cxnSp macro="">
      <xdr:nvCxnSpPr>
        <xdr:cNvPr id="329" name="直線コネクタ 328">
          <a:extLst>
            <a:ext uri="{FF2B5EF4-FFF2-40B4-BE49-F238E27FC236}">
              <a16:creationId xmlns:a16="http://schemas.microsoft.com/office/drawing/2014/main" id="{45EAF79F-A90D-414F-AFF2-081FFAD7D04C}"/>
            </a:ext>
          </a:extLst>
        </xdr:cNvPr>
        <xdr:cNvCxnSpPr/>
      </xdr:nvCxnSpPr>
      <xdr:spPr>
        <a:xfrm>
          <a:off x="13512800" y="106180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DFA0822B-6C33-44EF-808E-939C0EE2380F}"/>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90A133DD-CDED-4585-A015-C9299BC5DB36}"/>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91485DFA-26F4-4D46-B323-719EA0979CA9}"/>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D0852871-65E4-4741-A699-AB15EED39C98}"/>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1E1EE1D9-BA5E-4E24-8EAC-DB80D24F813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2B70EF0-AC77-4CCE-A348-BC25FBDD76C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B492D4E-561A-43C8-85F3-4FFEC42E2A2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F9B2DD8-7966-42A3-AD5A-A6CCA946CE89}"/>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49DDCC73-3171-4C47-BC0F-663DBB7C135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122344</xdr:rowOff>
    </xdr:from>
    <xdr:to>
      <xdr:col>81</xdr:col>
      <xdr:colOff>95250</xdr:colOff>
      <xdr:row>63</xdr:row>
      <xdr:rowOff>52494</xdr:rowOff>
    </xdr:to>
    <xdr:sp macro="" textlink="">
      <xdr:nvSpPr>
        <xdr:cNvPr id="339" name="楕円 338">
          <a:extLst>
            <a:ext uri="{FF2B5EF4-FFF2-40B4-BE49-F238E27FC236}">
              <a16:creationId xmlns:a16="http://schemas.microsoft.com/office/drawing/2014/main" id="{AD5AB2EF-98DC-4F41-B276-819CE65E103E}"/>
            </a:ext>
          </a:extLst>
        </xdr:cNvPr>
        <xdr:cNvSpPr/>
      </xdr:nvSpPr>
      <xdr:spPr>
        <a:xfrm>
          <a:off x="16967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94421</xdr:rowOff>
    </xdr:from>
    <xdr:ext cx="762000" cy="259045"/>
    <xdr:sp macro="" textlink="">
      <xdr:nvSpPr>
        <xdr:cNvPr id="340" name="定員管理の状況該当値テキスト">
          <a:extLst>
            <a:ext uri="{FF2B5EF4-FFF2-40B4-BE49-F238E27FC236}">
              <a16:creationId xmlns:a16="http://schemas.microsoft.com/office/drawing/2014/main" id="{AA9AC3F1-04AA-4613-8668-E1217CC6D1F5}"/>
            </a:ext>
          </a:extLst>
        </xdr:cNvPr>
        <xdr:cNvSpPr txBox="1"/>
      </xdr:nvSpPr>
      <xdr:spPr>
        <a:xfrm>
          <a:off x="17106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17780</xdr:rowOff>
    </xdr:from>
    <xdr:to>
      <xdr:col>77</xdr:col>
      <xdr:colOff>95250</xdr:colOff>
      <xdr:row>62</xdr:row>
      <xdr:rowOff>119380</xdr:rowOff>
    </xdr:to>
    <xdr:sp macro="" textlink="">
      <xdr:nvSpPr>
        <xdr:cNvPr id="341" name="楕円 340">
          <a:extLst>
            <a:ext uri="{FF2B5EF4-FFF2-40B4-BE49-F238E27FC236}">
              <a16:creationId xmlns:a16="http://schemas.microsoft.com/office/drawing/2014/main" id="{4944BBED-0416-4809-8F01-26EE10820ECA}"/>
            </a:ext>
          </a:extLst>
        </xdr:cNvPr>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104157</xdr:rowOff>
    </xdr:from>
    <xdr:ext cx="736600" cy="259045"/>
    <xdr:sp macro="" textlink="">
      <xdr:nvSpPr>
        <xdr:cNvPr id="342" name="テキスト ボックス 341">
          <a:extLst>
            <a:ext uri="{FF2B5EF4-FFF2-40B4-BE49-F238E27FC236}">
              <a16:creationId xmlns:a16="http://schemas.microsoft.com/office/drawing/2014/main" id="{F36E4E20-6834-40AF-B4C6-6F1F4C43DA31}"/>
            </a:ext>
          </a:extLst>
        </xdr:cNvPr>
        <xdr:cNvSpPr txBox="1"/>
      </xdr:nvSpPr>
      <xdr:spPr>
        <a:xfrm>
          <a:off x="15798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136948</xdr:rowOff>
    </xdr:from>
    <xdr:to>
      <xdr:col>73</xdr:col>
      <xdr:colOff>44450</xdr:colOff>
      <xdr:row>62</xdr:row>
      <xdr:rowOff>67098</xdr:rowOff>
    </xdr:to>
    <xdr:sp macro="" textlink="">
      <xdr:nvSpPr>
        <xdr:cNvPr id="343" name="楕円 342">
          <a:extLst>
            <a:ext uri="{FF2B5EF4-FFF2-40B4-BE49-F238E27FC236}">
              <a16:creationId xmlns:a16="http://schemas.microsoft.com/office/drawing/2014/main" id="{C8B84783-D2C6-467A-ACCA-2DCC65567573}"/>
            </a:ext>
          </a:extLst>
        </xdr:cNvPr>
        <xdr:cNvSpPr/>
      </xdr:nvSpPr>
      <xdr:spPr>
        <a:xfrm>
          <a:off x="15240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51875</xdr:rowOff>
    </xdr:from>
    <xdr:ext cx="762000" cy="259045"/>
    <xdr:sp macro="" textlink="">
      <xdr:nvSpPr>
        <xdr:cNvPr id="344" name="テキスト ボックス 343">
          <a:extLst>
            <a:ext uri="{FF2B5EF4-FFF2-40B4-BE49-F238E27FC236}">
              <a16:creationId xmlns:a16="http://schemas.microsoft.com/office/drawing/2014/main" id="{FFBE3836-7D56-4EBA-B3C1-B25DFC937AE8}"/>
            </a:ext>
          </a:extLst>
        </xdr:cNvPr>
        <xdr:cNvSpPr txBox="1"/>
      </xdr:nvSpPr>
      <xdr:spPr>
        <a:xfrm>
          <a:off x="14909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5" name="楕円 344">
          <a:extLst>
            <a:ext uri="{FF2B5EF4-FFF2-40B4-BE49-F238E27FC236}">
              <a16:creationId xmlns:a16="http://schemas.microsoft.com/office/drawing/2014/main" id="{40612EBD-CDCB-4BF7-8084-1A2FAE10C049}"/>
            </a:ext>
          </a:extLst>
        </xdr:cNvPr>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35789</xdr:rowOff>
    </xdr:from>
    <xdr:ext cx="762000" cy="259045"/>
    <xdr:sp macro="" textlink="">
      <xdr:nvSpPr>
        <xdr:cNvPr id="346" name="テキスト ボックス 345">
          <a:extLst>
            <a:ext uri="{FF2B5EF4-FFF2-40B4-BE49-F238E27FC236}">
              <a16:creationId xmlns:a16="http://schemas.microsoft.com/office/drawing/2014/main" id="{34F4D702-A8FC-4AF7-A216-BCC442821B04}"/>
            </a:ext>
          </a:extLst>
        </xdr:cNvPr>
        <xdr:cNvSpPr txBox="1"/>
      </xdr:nvSpPr>
      <xdr:spPr>
        <a:xfrm>
          <a:off x="14020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7" name="楕円 346">
          <a:extLst>
            <a:ext uri="{FF2B5EF4-FFF2-40B4-BE49-F238E27FC236}">
              <a16:creationId xmlns:a16="http://schemas.microsoft.com/office/drawing/2014/main" id="{5D4CAD93-6FEA-47EF-8D01-C3E42D34EA49}"/>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48" name="テキスト ボックス 347">
          <a:extLst>
            <a:ext uri="{FF2B5EF4-FFF2-40B4-BE49-F238E27FC236}">
              <a16:creationId xmlns:a16="http://schemas.microsoft.com/office/drawing/2014/main" id="{FDFDB3B3-FB7C-4DDA-BFEF-50B0B98AE0EE}"/>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9A96AE20-B4D0-4710-90A3-314DDE06602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9C3812D2-5825-4876-B426-F4960ED351F1}"/>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C6E9E487-8539-4421-8479-72D808EE68F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48301061-1033-4686-A993-1DF093513EB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5013BD72-EFC6-41B9-9705-D0F97079D10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ECB22D5C-91D3-4721-BB5C-809FB1870FB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A0C36EFD-AE29-4B35-9966-BF1E9BEC5B55}"/>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62FC6A93-5593-4F9F-94A2-091D237B7F9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A4805D04-F835-48C4-9FCC-1610B3F94DB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28EB64F0-44E4-48A4-AC05-9A24F31E4D2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FC1A51F2-3723-4D92-BBA3-AEA6BF57798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D9CDD316-B50C-420A-8E8A-978F542B8CA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3EFF3973-246A-43E9-89DA-63298B19F25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平成２６年度以降減少傾向であったが、令和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年度は公債費に準ずる</a:t>
          </a:r>
          <a:r>
            <a:rPr lang="ja-JP" altLang="ja-JP" sz="1100">
              <a:solidFill>
                <a:schemeClr val="dk1"/>
              </a:solidFill>
              <a:effectLst/>
              <a:latin typeface="+mn-lt"/>
              <a:ea typeface="+mn-ea"/>
              <a:cs typeface="+mn-cs"/>
            </a:rPr>
            <a:t>臨時財政対策債</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学校教育施設等整備事業債の償還開始</a:t>
          </a:r>
          <a:r>
            <a:rPr kumimoji="1" lang="ja-JP" altLang="ja-JP" sz="1100">
              <a:solidFill>
                <a:schemeClr val="dk1"/>
              </a:solidFill>
              <a:effectLst/>
              <a:latin typeface="+mn-lt"/>
              <a:ea typeface="+mn-ea"/>
              <a:cs typeface="+mn-cs"/>
            </a:rPr>
            <a:t>に伴い、前年度と比べ０．２ポイント増加し７．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今後も地方債の発行に当たっては、交付税措置される有利な起債を活用するとともに、新たな債務負担については、内容を精査することにより財源の確保に努める。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F73BF367-BFCB-4A7E-8F20-AE1A3D31D59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13D16DCD-3ACA-4109-9771-A6EE88CDF93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D8FE4AD7-5532-4C8A-844B-8DDD89321FC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C531B5D9-B3B9-4DDA-97DF-EE9FDF426A1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B0FF618-25BC-473E-BA3E-FAA437AA6A8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CD33C575-6DC0-4BAA-9E95-667567D758E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1E8F129E-A01C-4887-AA9F-713574B5499D}"/>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1A4C0E9D-D401-49FE-9E3C-C877AB5F6AF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C51A13E3-5141-4082-9354-2D675E4B58B2}"/>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576C3ECE-C498-4A7E-9ECD-B9E3D272F2C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EE5D6027-24E3-427A-91F5-4783C1D170D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4A0346DA-2600-41A1-BE25-8C4E9B3E70A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949216F4-0C7F-4254-983E-95F0E309E5B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28F331F5-191B-4674-82CD-D763D08DC84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ED8FEC88-E39B-4A6F-AC9D-13538D4912FE}"/>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9C2392DF-42A0-4893-88E3-88B8E3D67671}"/>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58102A4E-D835-4010-A077-082B4DCB5A95}"/>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7560BC61-4616-44AA-9C2C-097BF44DE976}"/>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A14F591A-CF79-4ACB-B05B-9225942E8C88}"/>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9313</xdr:rowOff>
    </xdr:to>
    <xdr:cxnSp macro="">
      <xdr:nvCxnSpPr>
        <xdr:cNvPr id="381" name="直線コネクタ 380">
          <a:extLst>
            <a:ext uri="{FF2B5EF4-FFF2-40B4-BE49-F238E27FC236}">
              <a16:creationId xmlns:a16="http://schemas.microsoft.com/office/drawing/2014/main" id="{5A70641E-06DE-4A15-BB14-DCD30CB234A2}"/>
            </a:ext>
          </a:extLst>
        </xdr:cNvPr>
        <xdr:cNvCxnSpPr/>
      </xdr:nvCxnSpPr>
      <xdr:spPr>
        <a:xfrm>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E1583B62-D08A-4CEE-BB2B-3C363E90AE77}"/>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429A0A87-9CC2-459A-B1F9-DFF8A18DB798}"/>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164677</xdr:rowOff>
    </xdr:to>
    <xdr:cxnSp macro="">
      <xdr:nvCxnSpPr>
        <xdr:cNvPr id="384" name="直線コネクタ 383">
          <a:extLst>
            <a:ext uri="{FF2B5EF4-FFF2-40B4-BE49-F238E27FC236}">
              <a16:creationId xmlns:a16="http://schemas.microsoft.com/office/drawing/2014/main" id="{710BF008-CB2F-4120-B5C3-85409638AF6E}"/>
            </a:ext>
          </a:extLst>
        </xdr:cNvPr>
        <xdr:cNvCxnSpPr/>
      </xdr:nvCxnSpPr>
      <xdr:spPr>
        <a:xfrm>
          <a:off x="15290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A6436E20-B9AF-4145-81F1-431817DCFDF2}"/>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EA8D1A7C-B4E0-49F3-ADA8-038B50050548}"/>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164677</xdr:rowOff>
    </xdr:to>
    <xdr:cxnSp macro="">
      <xdr:nvCxnSpPr>
        <xdr:cNvPr id="387" name="直線コネクタ 386">
          <a:extLst>
            <a:ext uri="{FF2B5EF4-FFF2-40B4-BE49-F238E27FC236}">
              <a16:creationId xmlns:a16="http://schemas.microsoft.com/office/drawing/2014/main" id="{4161E78A-CE7B-4DBF-B133-D27509B6BC6C}"/>
            </a:ext>
          </a:extLst>
        </xdr:cNvPr>
        <xdr:cNvCxnSpPr/>
      </xdr:nvCxnSpPr>
      <xdr:spPr>
        <a:xfrm flipV="1">
          <a:off x="14401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B3E98FC7-3618-4DB1-80C7-1A577516EEB5}"/>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9E55ACD6-ED9E-4D5C-87EF-6BCA8D7D6488}"/>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D2934B84-1AC7-4F01-8317-DAB07028DB89}"/>
            </a:ext>
          </a:extLst>
        </xdr:cNvPr>
        <xdr:cNvCxnSpPr/>
      </xdr:nvCxnSpPr>
      <xdr:spPr>
        <a:xfrm flipV="1">
          <a:off x="13512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DE60468A-E69C-41E2-9709-769D285A10DE}"/>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3FD2D2A-C630-4B24-AC46-DE6C97CD70D7}"/>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A4E77C22-740D-4575-9F64-40B4A97B4F6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B54375DC-855D-4CFD-867E-FC0550319248}"/>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96464CF-268B-4846-9BBB-17D3AF1A764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A925B8A1-62DE-4B2D-9B6C-731719B89E0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B501735A-C126-4221-B004-6C9E77C99AB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E9C3652-3918-44FC-A5C0-B8DF4EECAB7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BB2BFFB-1E41-4CEB-A409-FA4388D4811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7D1DCEF4-50DB-4733-BAAF-31F834B38F4F}"/>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18FC5DAE-A28E-4908-A026-6620FE12734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2" name="楕円 401">
          <a:extLst>
            <a:ext uri="{FF2B5EF4-FFF2-40B4-BE49-F238E27FC236}">
              <a16:creationId xmlns:a16="http://schemas.microsoft.com/office/drawing/2014/main" id="{58F03876-3590-4D53-8BBB-31380437557A}"/>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403" name="テキスト ボックス 402">
          <a:extLst>
            <a:ext uri="{FF2B5EF4-FFF2-40B4-BE49-F238E27FC236}">
              <a16:creationId xmlns:a16="http://schemas.microsoft.com/office/drawing/2014/main" id="{82560322-F1AF-4479-BFB1-3DEF3D180E26}"/>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4" name="楕円 403">
          <a:extLst>
            <a:ext uri="{FF2B5EF4-FFF2-40B4-BE49-F238E27FC236}">
              <a16:creationId xmlns:a16="http://schemas.microsoft.com/office/drawing/2014/main" id="{33D4708F-0273-4E71-BD4F-78164128E458}"/>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5" name="テキスト ボックス 404">
          <a:extLst>
            <a:ext uri="{FF2B5EF4-FFF2-40B4-BE49-F238E27FC236}">
              <a16:creationId xmlns:a16="http://schemas.microsoft.com/office/drawing/2014/main" id="{066EFFCF-A1F4-4434-BB23-EEEAD5AFAF37}"/>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6" name="楕円 405">
          <a:extLst>
            <a:ext uri="{FF2B5EF4-FFF2-40B4-BE49-F238E27FC236}">
              <a16:creationId xmlns:a16="http://schemas.microsoft.com/office/drawing/2014/main" id="{202D9D16-6461-4163-94AB-14FE8E14F2FA}"/>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36407BDA-ABF9-4F32-9A10-A377AA62ED0D}"/>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E67DBE38-FF4C-4157-9628-F69B4ACA8402}"/>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F13E4B6E-030E-457C-A761-DA901EDA1A46}"/>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84BEC9D8-9805-4022-A84C-A82254F79BE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E6B75E95-4290-4CAC-AC6B-2710F4E2772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66A34273-DF79-4436-9692-36CD2FBB9773}"/>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6F31CDDF-04A4-4B3F-8034-E5E2B878CA3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CEB3427D-1A26-4C05-87FC-CDAE4D85157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A27ED258-640E-406D-A843-846682C22FE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3001C326-DE85-4A94-8E8B-080695CC884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F910584-C159-4FE2-AC43-753413F04001}"/>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7F9285C0-CC0C-4314-B19C-517FF859828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CDBB6EF2-6BD2-48B5-B636-B94CC6EB885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7960F92E-5872-41C7-8AB6-7D1D7F95175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B21A7CA9-7030-4B6E-9645-6E7E5D47D1E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191A37A0-D477-4E93-A2A5-1B343A9C541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公営企業債等繰入見込額の減等により、将来負担額が減少したこと及び都市計画税の充当可能額の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等により、充当可能特定財源が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したこと等により、前年度と比べ</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．５ポイント減少している。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今後は市民会館整備</a:t>
          </a:r>
          <a:r>
            <a:rPr kumimoji="1" lang="ja-JP" altLang="en-US" sz="1100">
              <a:solidFill>
                <a:sysClr val="windowText" lastClr="000000"/>
              </a:solidFill>
              <a:effectLst/>
              <a:latin typeface="+mn-lt"/>
              <a:ea typeface="+mn-ea"/>
              <a:cs typeface="+mn-cs"/>
            </a:rPr>
            <a:t>や観光案内所整備</a:t>
          </a:r>
          <a:r>
            <a:rPr kumimoji="1" lang="ja-JP" altLang="ja-JP" sz="1100">
              <a:solidFill>
                <a:sysClr val="windowText" lastClr="000000"/>
              </a:solidFill>
              <a:effectLst/>
              <a:latin typeface="+mn-lt"/>
              <a:ea typeface="+mn-ea"/>
              <a:cs typeface="+mn-cs"/>
            </a:rPr>
            <a:t>などハード整備による増加が見込まれることから、交付税措置される有利な起債の活用や充当可能基金の確保、積み増し等を行い、現在の負担と将来の負担のバランスを念頭に置いた財政運営を行っていく必要がある。</a:t>
          </a:r>
          <a:endParaRPr kumimoji="1" lang="en-US" altLang="ja-JP" sz="1100">
            <a:solidFill>
              <a:sysClr val="windowText" lastClr="000000"/>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EE1CC722-D49A-40BE-84C3-F6D7DDC6553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FFB280BB-640B-44A3-85E6-F2DF02AAEB9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AADD02CC-5534-4A33-A4EC-98D18A60161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27B181FC-A878-4674-AD30-AD96E48C47A3}"/>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9FB7CB72-704E-488D-8501-6336191C4FB5}"/>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6220DDB1-E74D-4B35-AC0F-80B8FD4A06BC}"/>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13106ABF-E6D5-43ED-8D50-C7C51BAE1305}"/>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90318054-6654-4528-A6F8-BD7BD2C54705}"/>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548F8498-F636-4922-88DE-0296A9C97E3D}"/>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4D7DF84A-48A1-42AD-AB9B-1208A637E78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3BAC6FE4-836F-48C0-AF1A-BDEC99AB3BFD}"/>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852114EB-042C-429E-8AC1-8DF3FEA6CE6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CC76F5E8-420A-4634-819F-7950075B39A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C524B020-A0E2-49F5-A54D-CFC676176781}"/>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E8F54024-02C3-49AC-8B12-FCBE8B2836C7}"/>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10DAC81A-41C8-4F67-95E5-A5D8F8C5E468}"/>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FC45C833-7729-4834-87E9-4C11FC121896}"/>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A0FECFB1-0FDC-4A02-8599-B1137ECB5EAB}"/>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86360</xdr:rowOff>
    </xdr:from>
    <xdr:to>
      <xdr:col>81</xdr:col>
      <xdr:colOff>44450</xdr:colOff>
      <xdr:row>19</xdr:row>
      <xdr:rowOff>129794</xdr:rowOff>
    </xdr:to>
    <xdr:cxnSp macro="">
      <xdr:nvCxnSpPr>
        <xdr:cNvPr id="441" name="直線コネクタ 440">
          <a:extLst>
            <a:ext uri="{FF2B5EF4-FFF2-40B4-BE49-F238E27FC236}">
              <a16:creationId xmlns:a16="http://schemas.microsoft.com/office/drawing/2014/main" id="{178B0C0E-6E3C-4FCF-B814-6C2AB8943397}"/>
            </a:ext>
          </a:extLst>
        </xdr:cNvPr>
        <xdr:cNvCxnSpPr/>
      </xdr:nvCxnSpPr>
      <xdr:spPr>
        <a:xfrm flipV="1">
          <a:off x="16179800" y="334391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618E597A-1B45-4AD3-8B03-FE810D9AA998}"/>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9077A85-096C-4330-BCEA-8B0E5E93F381}"/>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129794</xdr:rowOff>
    </xdr:from>
    <xdr:to>
      <xdr:col>77</xdr:col>
      <xdr:colOff>44450</xdr:colOff>
      <xdr:row>19</xdr:row>
      <xdr:rowOff>153924</xdr:rowOff>
    </xdr:to>
    <xdr:cxnSp macro="">
      <xdr:nvCxnSpPr>
        <xdr:cNvPr id="444" name="直線コネクタ 443">
          <a:extLst>
            <a:ext uri="{FF2B5EF4-FFF2-40B4-BE49-F238E27FC236}">
              <a16:creationId xmlns:a16="http://schemas.microsoft.com/office/drawing/2014/main" id="{88A664B7-D875-4D4D-A3E6-177AB45E0B74}"/>
            </a:ext>
          </a:extLst>
        </xdr:cNvPr>
        <xdr:cNvCxnSpPr/>
      </xdr:nvCxnSpPr>
      <xdr:spPr>
        <a:xfrm flipV="1">
          <a:off x="15290800" y="338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2930CF25-D2B8-46FD-8D6C-B1D9DE89292B}"/>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F966DB92-C6F2-4A8E-A6B8-2A0559C43EDD}"/>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27483</xdr:rowOff>
    </xdr:from>
    <xdr:to>
      <xdr:col>72</xdr:col>
      <xdr:colOff>203200</xdr:colOff>
      <xdr:row>19</xdr:row>
      <xdr:rowOff>153924</xdr:rowOff>
    </xdr:to>
    <xdr:cxnSp macro="">
      <xdr:nvCxnSpPr>
        <xdr:cNvPr id="447" name="直線コネクタ 446">
          <a:extLst>
            <a:ext uri="{FF2B5EF4-FFF2-40B4-BE49-F238E27FC236}">
              <a16:creationId xmlns:a16="http://schemas.microsoft.com/office/drawing/2014/main" id="{B66D2153-278F-4A54-AB40-1DB2A257E016}"/>
            </a:ext>
          </a:extLst>
        </xdr:cNvPr>
        <xdr:cNvCxnSpPr/>
      </xdr:nvCxnSpPr>
      <xdr:spPr>
        <a:xfrm>
          <a:off x="14401800" y="3285033"/>
          <a:ext cx="889000" cy="1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1794D5B1-E765-44FA-A1B8-6630445A214E}"/>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7B80FB11-514E-4657-8C55-19DAB5C0207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27483</xdr:rowOff>
    </xdr:from>
    <xdr:to>
      <xdr:col>68</xdr:col>
      <xdr:colOff>152400</xdr:colOff>
      <xdr:row>19</xdr:row>
      <xdr:rowOff>42926</xdr:rowOff>
    </xdr:to>
    <xdr:cxnSp macro="">
      <xdr:nvCxnSpPr>
        <xdr:cNvPr id="450" name="直線コネクタ 449">
          <a:extLst>
            <a:ext uri="{FF2B5EF4-FFF2-40B4-BE49-F238E27FC236}">
              <a16:creationId xmlns:a16="http://schemas.microsoft.com/office/drawing/2014/main" id="{D29F72FE-8A3F-4164-8466-ED2650A582EA}"/>
            </a:ext>
          </a:extLst>
        </xdr:cNvPr>
        <xdr:cNvCxnSpPr/>
      </xdr:nvCxnSpPr>
      <xdr:spPr>
        <a:xfrm flipV="1">
          <a:off x="13512800" y="3285033"/>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5B7AA498-9D90-49D2-BE2F-C8E991CA793C}"/>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A2242909-F469-4FAC-9F7C-9FAB3DC42FF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5868602-CA1A-496E-A4AF-1E17EB99740F}"/>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D090FC76-CB74-44AA-A80F-380B32B0360D}"/>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3437976D-21A8-4CCB-A42E-893E2524640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C02CC58F-01DA-4203-9020-7C233F0EE47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0926E29-C15F-4633-8AF9-D89DB58BCF3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535F8E5-D5B5-47E1-9502-A6CB6D19A0E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207DB1E5-DBA5-4E26-8204-01044694620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35560</xdr:rowOff>
    </xdr:from>
    <xdr:to>
      <xdr:col>81</xdr:col>
      <xdr:colOff>95250</xdr:colOff>
      <xdr:row>19</xdr:row>
      <xdr:rowOff>137160</xdr:rowOff>
    </xdr:to>
    <xdr:sp macro="" textlink="">
      <xdr:nvSpPr>
        <xdr:cNvPr id="460" name="楕円 459">
          <a:extLst>
            <a:ext uri="{FF2B5EF4-FFF2-40B4-BE49-F238E27FC236}">
              <a16:creationId xmlns:a16="http://schemas.microsoft.com/office/drawing/2014/main" id="{BFB8E5CA-E79B-416A-8A57-1D40AD9A2770}"/>
            </a:ext>
          </a:extLst>
        </xdr:cNvPr>
        <xdr:cNvSpPr/>
      </xdr:nvSpPr>
      <xdr:spPr>
        <a:xfrm>
          <a:off x="169672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7637</xdr:rowOff>
    </xdr:from>
    <xdr:ext cx="762000" cy="259045"/>
    <xdr:sp macro="" textlink="">
      <xdr:nvSpPr>
        <xdr:cNvPr id="461" name="将来負担の状況該当値テキスト">
          <a:extLst>
            <a:ext uri="{FF2B5EF4-FFF2-40B4-BE49-F238E27FC236}">
              <a16:creationId xmlns:a16="http://schemas.microsoft.com/office/drawing/2014/main" id="{C8ED276E-D528-4910-B68C-5D24ED5A3FE8}"/>
            </a:ext>
          </a:extLst>
        </xdr:cNvPr>
        <xdr:cNvSpPr txBox="1"/>
      </xdr:nvSpPr>
      <xdr:spPr>
        <a:xfrm>
          <a:off x="17106900" y="326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78994</xdr:rowOff>
    </xdr:from>
    <xdr:to>
      <xdr:col>77</xdr:col>
      <xdr:colOff>95250</xdr:colOff>
      <xdr:row>20</xdr:row>
      <xdr:rowOff>9144</xdr:rowOff>
    </xdr:to>
    <xdr:sp macro="" textlink="">
      <xdr:nvSpPr>
        <xdr:cNvPr id="462" name="楕円 461">
          <a:extLst>
            <a:ext uri="{FF2B5EF4-FFF2-40B4-BE49-F238E27FC236}">
              <a16:creationId xmlns:a16="http://schemas.microsoft.com/office/drawing/2014/main" id="{8279A45E-CBF9-4E95-B23B-9CC22D548255}"/>
            </a:ext>
          </a:extLst>
        </xdr:cNvPr>
        <xdr:cNvSpPr/>
      </xdr:nvSpPr>
      <xdr:spPr>
        <a:xfrm>
          <a:off x="161290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165371</xdr:rowOff>
    </xdr:from>
    <xdr:ext cx="736600" cy="259045"/>
    <xdr:sp macro="" textlink="">
      <xdr:nvSpPr>
        <xdr:cNvPr id="463" name="テキスト ボックス 462">
          <a:extLst>
            <a:ext uri="{FF2B5EF4-FFF2-40B4-BE49-F238E27FC236}">
              <a16:creationId xmlns:a16="http://schemas.microsoft.com/office/drawing/2014/main" id="{5E2B163C-A7C3-4A59-A900-0A7068830D71}"/>
            </a:ext>
          </a:extLst>
        </xdr:cNvPr>
        <xdr:cNvSpPr txBox="1"/>
      </xdr:nvSpPr>
      <xdr:spPr>
        <a:xfrm>
          <a:off x="15798800" y="342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103124</xdr:rowOff>
    </xdr:from>
    <xdr:to>
      <xdr:col>73</xdr:col>
      <xdr:colOff>44450</xdr:colOff>
      <xdr:row>20</xdr:row>
      <xdr:rowOff>33274</xdr:rowOff>
    </xdr:to>
    <xdr:sp macro="" textlink="">
      <xdr:nvSpPr>
        <xdr:cNvPr id="464" name="楕円 463">
          <a:extLst>
            <a:ext uri="{FF2B5EF4-FFF2-40B4-BE49-F238E27FC236}">
              <a16:creationId xmlns:a16="http://schemas.microsoft.com/office/drawing/2014/main" id="{EF84AE89-1A91-4367-A7C2-0545D09DCE14}"/>
            </a:ext>
          </a:extLst>
        </xdr:cNvPr>
        <xdr:cNvSpPr/>
      </xdr:nvSpPr>
      <xdr:spPr>
        <a:xfrm>
          <a:off x="15240000" y="33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18051</xdr:rowOff>
    </xdr:from>
    <xdr:ext cx="762000" cy="259045"/>
    <xdr:sp macro="" textlink="">
      <xdr:nvSpPr>
        <xdr:cNvPr id="465" name="テキスト ボックス 464">
          <a:extLst>
            <a:ext uri="{FF2B5EF4-FFF2-40B4-BE49-F238E27FC236}">
              <a16:creationId xmlns:a16="http://schemas.microsoft.com/office/drawing/2014/main" id="{3427AE52-1DF0-4876-95AB-8BD5F2C99D23}"/>
            </a:ext>
          </a:extLst>
        </xdr:cNvPr>
        <xdr:cNvSpPr txBox="1"/>
      </xdr:nvSpPr>
      <xdr:spPr>
        <a:xfrm>
          <a:off x="14909800" y="344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148133</xdr:rowOff>
    </xdr:from>
    <xdr:to>
      <xdr:col>68</xdr:col>
      <xdr:colOff>203200</xdr:colOff>
      <xdr:row>19</xdr:row>
      <xdr:rowOff>78283</xdr:rowOff>
    </xdr:to>
    <xdr:sp macro="" textlink="">
      <xdr:nvSpPr>
        <xdr:cNvPr id="466" name="楕円 465">
          <a:extLst>
            <a:ext uri="{FF2B5EF4-FFF2-40B4-BE49-F238E27FC236}">
              <a16:creationId xmlns:a16="http://schemas.microsoft.com/office/drawing/2014/main" id="{E2C6F166-2630-4CBC-B9C1-97A378CD192A}"/>
            </a:ext>
          </a:extLst>
        </xdr:cNvPr>
        <xdr:cNvSpPr/>
      </xdr:nvSpPr>
      <xdr:spPr>
        <a:xfrm>
          <a:off x="14351000" y="32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63060</xdr:rowOff>
    </xdr:from>
    <xdr:ext cx="762000" cy="259045"/>
    <xdr:sp macro="" textlink="">
      <xdr:nvSpPr>
        <xdr:cNvPr id="467" name="テキスト ボックス 466">
          <a:extLst>
            <a:ext uri="{FF2B5EF4-FFF2-40B4-BE49-F238E27FC236}">
              <a16:creationId xmlns:a16="http://schemas.microsoft.com/office/drawing/2014/main" id="{28B9EEEC-2813-4309-B91B-314A9BC9553D}"/>
            </a:ext>
          </a:extLst>
        </xdr:cNvPr>
        <xdr:cNvSpPr txBox="1"/>
      </xdr:nvSpPr>
      <xdr:spPr>
        <a:xfrm>
          <a:off x="14020800" y="332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163576</xdr:rowOff>
    </xdr:from>
    <xdr:to>
      <xdr:col>64</xdr:col>
      <xdr:colOff>152400</xdr:colOff>
      <xdr:row>19</xdr:row>
      <xdr:rowOff>93726</xdr:rowOff>
    </xdr:to>
    <xdr:sp macro="" textlink="">
      <xdr:nvSpPr>
        <xdr:cNvPr id="468" name="楕円 467">
          <a:extLst>
            <a:ext uri="{FF2B5EF4-FFF2-40B4-BE49-F238E27FC236}">
              <a16:creationId xmlns:a16="http://schemas.microsoft.com/office/drawing/2014/main" id="{70C71DA9-B13B-4E52-8904-7E747F308BF9}"/>
            </a:ext>
          </a:extLst>
        </xdr:cNvPr>
        <xdr:cNvSpPr/>
      </xdr:nvSpPr>
      <xdr:spPr>
        <a:xfrm>
          <a:off x="13462000" y="32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78503</xdr:rowOff>
    </xdr:from>
    <xdr:ext cx="762000" cy="259045"/>
    <xdr:sp macro="" textlink="">
      <xdr:nvSpPr>
        <xdr:cNvPr id="469" name="テキスト ボックス 468">
          <a:extLst>
            <a:ext uri="{FF2B5EF4-FFF2-40B4-BE49-F238E27FC236}">
              <a16:creationId xmlns:a16="http://schemas.microsoft.com/office/drawing/2014/main" id="{86A16215-2E9F-4FC1-8822-3B995F106F28}"/>
            </a:ext>
          </a:extLst>
        </xdr:cNvPr>
        <xdr:cNvSpPr txBox="1"/>
      </xdr:nvSpPr>
      <xdr:spPr>
        <a:xfrm>
          <a:off x="13131800" y="33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230C43D-4372-402E-AACD-04040E25960D}"/>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77DFCA0-88D0-4F03-B939-8C039B1B2A83}"/>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098780E-AC89-470E-8965-A0B605824B9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63FB29F-4B5C-4DA0-9D2B-46327E48368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5F495C7-82B0-4368-9961-EA045E0DA87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E48EF46-760D-4CFC-BB78-853B41AD570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D2A22C4-49F9-4F5D-9230-4C7E9626D53D}"/>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C86F589-E6F1-4C96-B247-9659073BD996}"/>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84A9FF14-35ED-42FB-9BE2-696BBE3003E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DA5123E-66FE-4C4F-A79B-0B65301B3EC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7D2311E-08CF-4786-85C2-7620B3A9560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238,293
236,593
381.30
113,804,179
111,052,627
2,076,460
54,488,682
108,319,422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A941545-5519-4559-B50F-FEBF0CB179B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73DC99F-5E92-4301-B1A3-A481E0F9D014}"/>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9049102-8AFE-4336-A96D-A5CE100A1FD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47F1D7D-8237-49EE-B98C-CC91EBA8D71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24358AE-A7DD-42B3-92A7-03E8439DFE71}"/>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4478098-0464-4578-AE40-FFE1446FCA1A}"/>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F7D8BAB-EF23-4383-A906-CA68E65DA7C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EBD8A22-2BAD-4B82-8AAD-28EBBCD6553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BF327D9-7F01-44B5-97FF-01CD841B00B8}"/>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BD406EA-ADEC-4BAB-98EB-0F9D192A3D7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2056CEF-6328-4F5F-B842-C46880BD2F0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A79EF92-2B00-495F-A86E-B41875CF0EF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BC6F705-E119-482F-8A5A-47062C1837E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B2601BF-9562-43C0-8306-0A7B1222127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70FB9EC-A3F3-4496-92C7-63A6B6431A4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D1AE0A7-56B6-4A50-B3F0-8ACD4FCDDD8F}"/>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2D21161-6FBD-4027-8E7D-B3E369AABAC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FD6961E-4184-4EA6-8574-BFBCC330E6E8}"/>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531CC96-4B1D-4281-9B36-167C19A89F7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7004CAF-D4E6-4B35-B3BA-8917822CBB75}"/>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BA32539-6E67-4BE3-B2F7-7F1DF47259A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3485BE79-342F-4D1D-928E-D9885E753BF3}"/>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3FDE333-0010-4C55-B8BC-C7A2541D1E5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5A8C097-4678-43F4-BCB2-BF877A89081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474B30B-741C-4AA1-86A2-C3D5DD129D7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E6AE3AC-12DE-432C-A774-01ECBCAE43CA}"/>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96FB69D-CEB0-4FD8-BE12-3E9B58A28EB2}"/>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2ECC9789-9D4F-43A0-8799-E597CAED3746}"/>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5317D21-BBCC-4CCD-84BE-89030F725F44}"/>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3A948EA-0BDF-4D24-83CE-3684F6AC1B4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08E9C52-A5E5-4AFA-BC6B-CB6E5199C30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D59F5EA-5A01-4905-8A1A-3CD7344CE5C8}"/>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退職</a:t>
          </a:r>
          <a:r>
            <a:rPr kumimoji="1" lang="ja-JP" altLang="ja-JP" sz="1100">
              <a:solidFill>
                <a:schemeClr val="dk1"/>
              </a:solidFill>
              <a:effectLst/>
              <a:latin typeface="+mn-lt"/>
              <a:ea typeface="+mn-ea"/>
              <a:cs typeface="+mn-cs"/>
            </a:rPr>
            <a:t>手当等の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により人件費が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したことで、構成比は前年度比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事務事業の負担に対して適正な職員配置を行うとともに時間外勤務の削減を図り、人件費節減に努める。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F8AEDA8F-9655-42CF-A2E8-B2BF83FD6242}"/>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E03965A4-B076-44DA-8C13-5F73CD244A42}"/>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A451841C-2903-4AD3-AEA1-AE5339DE7E0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50BAEFED-6E84-4892-B977-6E4EF2969126}"/>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C8EF9561-CA53-49E5-861A-3BB43332FAF9}"/>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6C710EB4-37A0-48A7-BCC5-3B88A7D869F7}"/>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C2085847-B3DA-44EF-8E75-95FBE0F9E858}"/>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BDE9569B-FA8E-433D-9E72-A5B8E6F7DB6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9A08371F-2074-4592-8CA9-2B0DB13A326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43F703D3-EF1C-40CC-B740-85ECFC982DFC}"/>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34BE52B-F238-4C61-84D0-B53B11DBA1B5}"/>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C1A1E84A-174F-4655-B7E9-FBB80254E865}"/>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553C8CE1-9443-4CA2-ADDE-C2EF4FE34344}"/>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3E516B90-E8CD-4804-A14D-8E7A497E0347}"/>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F462E671-5280-43CD-93F9-DF0D26934EE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0711447-B045-41DD-ACFE-39738578141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F58931DD-543A-4A12-B08D-D01D0970D20B}"/>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7410727-7DEC-4A47-B06F-082315E12B12}"/>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CF419BA7-D1C0-4B14-9CC6-AE5722F018CF}"/>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D5DEA940-3341-4F6D-AD1C-20F15EE1EC02}"/>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C81C9784-D46D-42EC-98FC-B7DF9A471443}"/>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E33B3B1C-4C2A-4E2A-ADA2-609E819995C1}"/>
            </a:ext>
          </a:extLst>
        </xdr:cNvPr>
        <xdr:cNvCxnSpPr/>
      </xdr:nvCxnSpPr>
      <xdr:spPr>
        <a:xfrm flipV="1">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960F5261-41D6-4076-8E7B-94B4BBBAD3BC}"/>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9E96F785-963E-4279-8E0D-6CBA576EF45E}"/>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8BF740EF-1BD6-498E-8A19-B04C3212F73F}"/>
            </a:ext>
          </a:extLst>
        </xdr:cNvPr>
        <xdr:cNvCxnSpPr/>
      </xdr:nvCxnSpPr>
      <xdr:spPr>
        <a:xfrm>
          <a:off x="3098800" y="6184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97A2A454-B5CE-4B7B-BA4D-CD20B5D0E86A}"/>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E7D0C170-D04E-4735-90E2-E1DF15E7A46B}"/>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5FE5509E-FE03-421B-8D62-0AB633E2AF9A}"/>
            </a:ext>
          </a:extLst>
        </xdr:cNvPr>
        <xdr:cNvCxnSpPr/>
      </xdr:nvCxnSpPr>
      <xdr:spPr>
        <a:xfrm flipV="1">
          <a:off x="2209800" y="6184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9B1AE8F7-07DE-4176-B13C-5E5CDCCD0832}"/>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495D6119-1ACF-4A52-A5A3-023E5DA59FBC}"/>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74A25BCD-77BD-4DA5-BC37-07FB9E4834E5}"/>
            </a:ext>
          </a:extLst>
        </xdr:cNvPr>
        <xdr:cNvCxnSpPr/>
      </xdr:nvCxnSpPr>
      <xdr:spPr>
        <a:xfrm flipV="1">
          <a:off x="1320800" y="6291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6B59F49F-E898-4F1B-8094-FCB8640C7F01}"/>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ED5DEE7D-A6CC-417C-BD9D-C868EAE8CB75}"/>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18317B56-B426-485A-A608-D170886485C9}"/>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66AF5085-6782-4C60-936C-1C898AFF8EFA}"/>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1B04ADBA-0F04-41BE-B9BD-5C95986957AF}"/>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86C1D55B-1232-4ED4-8D1D-4CAB49D04BAA}"/>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4FBEB007-3032-4BEB-BA86-1544B037BEF7}"/>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5D795C88-D21D-47B5-B7EE-BD3F7C977E27}"/>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F61912B5-F423-4801-9FFF-409E131B0564}"/>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EE01C56-08C8-4DF1-B856-9BA1563EAFA3}"/>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DC970B14-4162-4C56-9F9A-961CFCF852A4}"/>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81A7DA07-1E3B-4D1C-8B4F-8EADCCE1398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D65C6119-7762-4BD4-B6F2-E086AFA75655}"/>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6F138DD-74C1-4C7D-9FF3-9A7C2629F612}"/>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A08CA909-30C7-41C1-9A5C-FE8714C98947}"/>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7836B5F8-FB8D-4F25-B499-EEA015A132CE}"/>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C7EFDFC0-0F0A-4B6F-B9A5-68F9CB471B02}"/>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BAC7A439-40D7-45FA-88D3-35E9EEEC425E}"/>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D2B83499-DAF6-4BB4-8688-D1E41DA8E4DA}"/>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60C8AE56-AC5C-4C08-8D6A-E4D08743CA1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7457CC77-982B-40F6-A921-DE1AC655E60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39B48EBB-D493-46FA-96EF-F40E8402E0F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C3A70F7E-52D3-4C19-B91E-FA21C5A3017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7A848611-612C-446B-8479-4057FAA4C25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9D3365B5-6B91-474F-976C-9CCD4900B137}"/>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ABB05C7C-F1F8-4CE7-BADD-FB752521DFCB}"/>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865EEA0-E8D5-494E-87C7-3E94F054E3E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1F611D63-E418-4BE4-A491-5D69C7A960C6}"/>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CE306491-7A53-406F-A82C-9E8EA04F173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8E5EAC6E-2C16-42FE-8D08-8B8DAD1A081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新型コロナワクチン接種事業委託料の減</a:t>
          </a:r>
          <a:r>
            <a:rPr kumimoji="1" lang="ja-JP" altLang="ja-JP" sz="1100">
              <a:solidFill>
                <a:schemeClr val="dk1"/>
              </a:solidFill>
              <a:effectLst/>
              <a:latin typeface="+mn-lt"/>
              <a:ea typeface="+mn-ea"/>
              <a:cs typeface="+mn-cs"/>
            </a:rPr>
            <a:t>等により、構成比は前年度と比べ</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の１６．</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今後も行政評価による事業見直し、指定管理者制度の継続、内部管理経費の削減等を図り、より一層の削減に努める。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5EE2A76C-FC4D-4CFD-BFB3-FFC418A440D9}"/>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3021763B-2D0D-4590-91C2-82B16EAE7A3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3D016D3F-8C23-4B53-ACCF-2AF47603C33F}"/>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A7458C11-EC9E-4765-8D2C-06E6B4F73F35}"/>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85192BA1-C93A-49B6-8996-FE7DDD42BB9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3F938D54-CC50-4778-9DED-F2EE79859088}"/>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FA64F275-5BA1-46CE-AACB-F8B5B1B00B6C}"/>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DB4D5B9D-3369-4D38-9251-EB3A3BE6356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9C6891A5-4302-48D1-9AE8-78A468D8EF83}"/>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64989E50-04D0-45DD-B4C8-DBB00C5BCD2C}"/>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D85F2746-615F-4510-8CE5-C42FD7ADF1ED}"/>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C96160E6-82A8-4D5C-8ADC-283F91561274}"/>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FD56671D-41AE-4076-815F-E771567822E7}"/>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377F2389-75F4-40D0-9F8D-4361BD1CCF5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F31D6BB5-6610-4917-807F-BD759C827A2B}"/>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DB9B3928-26E7-4621-B633-B86E9EE701E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CEAEBAE5-A5B3-4F19-94DE-13B67B143C3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830B22D1-1FC5-4A1F-92FD-90CCC6020B13}"/>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613320D9-5DBE-4561-A6C1-8F7ED290045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7B7870F1-DC66-4C4B-BFDD-B074BC420953}"/>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B7391FA3-D6A8-4949-A885-D0A48F2B1C96}"/>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2EB75575-E67E-4C2C-A043-5C608E1D66E9}"/>
            </a:ext>
          </a:extLst>
        </xdr:cNvPr>
        <xdr:cNvCxnSpPr/>
      </xdr:nvCxnSpPr>
      <xdr:spPr>
        <a:xfrm flipV="1">
          <a:off x="15671800" y="3106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26FE3EB4-F09E-48CD-8EEA-0338D3DCBC4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378940F6-DD0D-4A3F-B240-DF616AF2FC2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27E41BA5-C93C-4D08-B4CC-23809ACBFBFA}"/>
            </a:ext>
          </a:extLst>
        </xdr:cNvPr>
        <xdr:cNvCxnSpPr/>
      </xdr:nvCxnSpPr>
      <xdr:spPr>
        <a:xfrm>
          <a:off x="14782800" y="29464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779E66BE-E751-4A2F-B013-2C1001FC24B3}"/>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91AE012A-2A54-440B-AF15-8C8728AFE188}"/>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C68A96A1-6D62-44E3-A85D-746184F3E2DA}"/>
            </a:ext>
          </a:extLst>
        </xdr:cNvPr>
        <xdr:cNvCxnSpPr/>
      </xdr:nvCxnSpPr>
      <xdr:spPr>
        <a:xfrm flipV="1">
          <a:off x="13893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DC95D037-994D-4529-8FD3-D88D8F6B3314}"/>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B00D8A7B-4AD4-4EAA-8C42-9004F17F55C8}"/>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85090</xdr:rowOff>
    </xdr:to>
    <xdr:cxnSp macro="">
      <xdr:nvCxnSpPr>
        <xdr:cNvPr id="136" name="直線コネクタ 135">
          <a:extLst>
            <a:ext uri="{FF2B5EF4-FFF2-40B4-BE49-F238E27FC236}">
              <a16:creationId xmlns:a16="http://schemas.microsoft.com/office/drawing/2014/main" id="{02AD445C-5CE3-4D29-89C2-C86CE3C827E6}"/>
            </a:ext>
          </a:extLst>
        </xdr:cNvPr>
        <xdr:cNvCxnSpPr/>
      </xdr:nvCxnSpPr>
      <xdr:spPr>
        <a:xfrm flipV="1">
          <a:off x="13004800" y="2984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E6FD03B4-C34C-43D8-B4F9-8C3007DB4CD2}"/>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CF327E3B-06D8-4265-BF42-7525F4820EF6}"/>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E1031B3F-F6A2-4682-B792-E185B768E18E}"/>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34A42763-A35A-4D2B-B4FF-ABCC303D20C5}"/>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85F4F0D-F74F-43F9-8F46-AF21F0F03BB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EA81990-B24B-4397-BF67-6067B911B7A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8FFF461F-D6B3-46C5-A505-CF74F4FBF487}"/>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AF4185C4-939B-45C4-AC89-1EDF021A7E6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75FC6299-9CD1-40EC-BA77-87CBA4CB972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6" name="楕円 145">
          <a:extLst>
            <a:ext uri="{FF2B5EF4-FFF2-40B4-BE49-F238E27FC236}">
              <a16:creationId xmlns:a16="http://schemas.microsoft.com/office/drawing/2014/main" id="{1AB7E2B8-4BDC-468D-BF6B-ED86362291F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7" name="物件費該当値テキスト">
          <a:extLst>
            <a:ext uri="{FF2B5EF4-FFF2-40B4-BE49-F238E27FC236}">
              <a16:creationId xmlns:a16="http://schemas.microsoft.com/office/drawing/2014/main" id="{B42A8DF2-3225-4A6E-B84E-1FFC2FD08963}"/>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a:extLst>
            <a:ext uri="{FF2B5EF4-FFF2-40B4-BE49-F238E27FC236}">
              <a16:creationId xmlns:a16="http://schemas.microsoft.com/office/drawing/2014/main" id="{9532BB48-C7D4-48CE-B01D-99535B0BA9B1}"/>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a:extLst>
            <a:ext uri="{FF2B5EF4-FFF2-40B4-BE49-F238E27FC236}">
              <a16:creationId xmlns:a16="http://schemas.microsoft.com/office/drawing/2014/main" id="{A5BBBE65-5FDB-421B-BBBF-65481439EEB2}"/>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a:extLst>
            <a:ext uri="{FF2B5EF4-FFF2-40B4-BE49-F238E27FC236}">
              <a16:creationId xmlns:a16="http://schemas.microsoft.com/office/drawing/2014/main" id="{DF1031E0-163A-47EB-966F-786D1E9B3123}"/>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1" name="テキスト ボックス 150">
          <a:extLst>
            <a:ext uri="{FF2B5EF4-FFF2-40B4-BE49-F238E27FC236}">
              <a16:creationId xmlns:a16="http://schemas.microsoft.com/office/drawing/2014/main" id="{D2A33E5D-C026-419E-A853-41789500AC53}"/>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E8AE5E5E-1ABC-4C9F-BB46-F726293DCEED}"/>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3" name="テキスト ボックス 152">
          <a:extLst>
            <a:ext uri="{FF2B5EF4-FFF2-40B4-BE49-F238E27FC236}">
              <a16:creationId xmlns:a16="http://schemas.microsoft.com/office/drawing/2014/main" id="{75FB9528-BBB2-4465-8C98-922828472FEE}"/>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4" name="楕円 153">
          <a:extLst>
            <a:ext uri="{FF2B5EF4-FFF2-40B4-BE49-F238E27FC236}">
              <a16:creationId xmlns:a16="http://schemas.microsoft.com/office/drawing/2014/main" id="{8E6E2799-392E-439A-A76A-EFB08C685DAA}"/>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55" name="テキスト ボックス 154">
          <a:extLst>
            <a:ext uri="{FF2B5EF4-FFF2-40B4-BE49-F238E27FC236}">
              <a16:creationId xmlns:a16="http://schemas.microsoft.com/office/drawing/2014/main" id="{6CEA4A5A-440A-4579-B223-3F9FBC6A83CC}"/>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808AE988-A5C7-4228-807C-4AFD31254A1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3B20559D-E681-41CA-A1DB-FF078E27363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D1200E0D-552E-4E59-8CE4-033EF99B11C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4207A1F0-CE45-402A-BD54-CCF613BC113F}"/>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EB2AA83-0813-4296-8127-4AEDA51AC7E2}"/>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34C8B595-1D67-444B-9317-8756DDFB819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5C08CB78-4C88-477F-B952-9BDFCD07B76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3D908D2F-257A-4464-89AC-713177595C2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569E4266-CCE0-4743-B3E7-5D98C83C750E}"/>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D18D8DD-0A67-44FA-A737-9898C0EF14A6}"/>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55108EFE-F2EC-4368-8746-2F4F15EEDFC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平成２０年度以降増加傾向であったが、令和３年度は他の経常経費の増加により構成比が減少していた。令和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自立支援給付費</a:t>
          </a:r>
          <a:r>
            <a:rPr kumimoji="1" lang="ja-JP" altLang="ja-JP" sz="1100">
              <a:solidFill>
                <a:schemeClr val="dk1"/>
              </a:solidFill>
              <a:effectLst/>
              <a:latin typeface="+mn-lt"/>
              <a:ea typeface="+mn-ea"/>
              <a:cs typeface="+mn-cs"/>
            </a:rPr>
            <a:t>の増等により前年度と比べ０．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ポイント増加の１１．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8A29FE2A-90A7-420E-A360-97D62FBAB323}"/>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525C0FE7-81D9-4419-BEE5-978D3E75700E}"/>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C5AF3872-FAEB-4703-AAB7-F80832BB0ABF}"/>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CDCF9895-6B58-45C7-B94E-D463415123BA}"/>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2DC3070A-3BFC-48D3-A076-E202856E2E3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924BCAF8-2E89-4A0A-B60A-A2C1312AB39B}"/>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CB28DC8D-5130-4883-B306-5A3FDC375444}"/>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6B84A02F-97B4-428F-8A5E-6B0F008E4259}"/>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1ADEE527-F286-4D84-B2BB-4F615930B5EA}"/>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764EECB3-A69C-4DAE-8A54-7175A5B97D0C}"/>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2A904D50-E036-444C-B86B-49803359FAAE}"/>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285735BF-1119-405B-934C-720419CF682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C16A7F3C-D6DB-4B7B-9399-B592B6A707FF}"/>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303753A-273B-456C-A351-573964725FCB}"/>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2BA06A65-BB83-43E9-B30F-3E4307E763E1}"/>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93F8D6B-6990-48F2-AD4C-D6B1622EA14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E547A5D4-5FF6-4F1F-90D6-180F5F6B2A3E}"/>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3366A6BB-7975-4528-8353-99628290CE0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C0AB1B59-CDCD-4035-953D-5F886FEBA781}"/>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379BA413-D718-4624-8A3B-20087E783691}"/>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9F30CB55-60A3-4EF0-A207-7E4FE293B90D}"/>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5DFFE05C-2D8F-4B46-917A-E7D652C59C6E}"/>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68606EC1-A536-4333-A752-EC30FC8E6DA3}"/>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72572</xdr:rowOff>
    </xdr:to>
    <xdr:cxnSp macro="">
      <xdr:nvCxnSpPr>
        <xdr:cNvPr id="190" name="直線コネクタ 189">
          <a:extLst>
            <a:ext uri="{FF2B5EF4-FFF2-40B4-BE49-F238E27FC236}">
              <a16:creationId xmlns:a16="http://schemas.microsoft.com/office/drawing/2014/main" id="{D336ED18-B21D-45D5-9769-D1C8239DE374}"/>
            </a:ext>
          </a:extLst>
        </xdr:cNvPr>
        <xdr:cNvCxnSpPr/>
      </xdr:nvCxnSpPr>
      <xdr:spPr>
        <a:xfrm>
          <a:off x="3987800" y="9298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95CA4E5D-AA59-4726-A29B-386DE8379593}"/>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DFAFC7AB-3E87-4C0B-B5CB-2EAF835D53C6}"/>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54</xdr:row>
      <xdr:rowOff>39915</xdr:rowOff>
    </xdr:to>
    <xdr:cxnSp macro="">
      <xdr:nvCxnSpPr>
        <xdr:cNvPr id="193" name="直線コネクタ 192">
          <a:extLst>
            <a:ext uri="{FF2B5EF4-FFF2-40B4-BE49-F238E27FC236}">
              <a16:creationId xmlns:a16="http://schemas.microsoft.com/office/drawing/2014/main" id="{EE3AA9FF-07EA-402B-B7DF-38D65F19C657}"/>
            </a:ext>
          </a:extLst>
        </xdr:cNvPr>
        <xdr:cNvCxnSpPr/>
      </xdr:nvCxnSpPr>
      <xdr:spPr>
        <a:xfrm>
          <a:off x="3098800" y="9211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35A0FD8C-718E-4842-BF6B-CB9FFC5111F9}"/>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EAF1841C-65D4-44AC-B69F-142134901B74}"/>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124278</xdr:rowOff>
    </xdr:from>
    <xdr:to>
      <xdr:col>15</xdr:col>
      <xdr:colOff>98425</xdr:colOff>
      <xdr:row>54</xdr:row>
      <xdr:rowOff>18143</xdr:rowOff>
    </xdr:to>
    <xdr:cxnSp macro="">
      <xdr:nvCxnSpPr>
        <xdr:cNvPr id="196" name="直線コネクタ 195">
          <a:extLst>
            <a:ext uri="{FF2B5EF4-FFF2-40B4-BE49-F238E27FC236}">
              <a16:creationId xmlns:a16="http://schemas.microsoft.com/office/drawing/2014/main" id="{DF38DB5E-ABD5-4407-BE96-F25D0F2400C2}"/>
            </a:ext>
          </a:extLst>
        </xdr:cNvPr>
        <xdr:cNvCxnSpPr/>
      </xdr:nvCxnSpPr>
      <xdr:spPr>
        <a:xfrm flipV="1">
          <a:off x="2209800" y="9211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7CD1C45B-2FD1-4063-84DE-AA659A59E7C3}"/>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4C90C662-7259-4A08-9291-7F43DF7520C8}"/>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105228</xdr:rowOff>
    </xdr:to>
    <xdr:cxnSp macro="">
      <xdr:nvCxnSpPr>
        <xdr:cNvPr id="199" name="直線コネクタ 198">
          <a:extLst>
            <a:ext uri="{FF2B5EF4-FFF2-40B4-BE49-F238E27FC236}">
              <a16:creationId xmlns:a16="http://schemas.microsoft.com/office/drawing/2014/main" id="{368BFCE6-D18C-480F-883D-9D3C218A892C}"/>
            </a:ext>
          </a:extLst>
        </xdr:cNvPr>
        <xdr:cNvCxnSpPr/>
      </xdr:nvCxnSpPr>
      <xdr:spPr>
        <a:xfrm flipV="1">
          <a:off x="1320800" y="9276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1210F7B3-40D5-4A03-9CDB-38F3C32E11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8574DB27-523B-49BE-8D10-7B6617202251}"/>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25EEE13C-9AD5-4908-8895-B1FF8CBE28AC}"/>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5DD53283-F738-4E9A-A9DE-7EC00ACE3A97}"/>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CF28927-0A52-4125-B197-DE368E257734}"/>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111A49EC-A622-42A6-80A7-A191FC1B98F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E46BE9C-A707-4C50-8E56-C48009671A0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8887DDB7-475B-4161-9B9F-C300001D57C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DCDC6819-D308-470B-882A-6F7975EBA3C9}"/>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9" name="楕円 208">
          <a:extLst>
            <a:ext uri="{FF2B5EF4-FFF2-40B4-BE49-F238E27FC236}">
              <a16:creationId xmlns:a16="http://schemas.microsoft.com/office/drawing/2014/main" id="{1F456EF7-80B4-4337-92E4-1C7E48D20327}"/>
            </a:ext>
          </a:extLst>
        </xdr:cNvPr>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10" name="扶助費該当値テキスト">
          <a:extLst>
            <a:ext uri="{FF2B5EF4-FFF2-40B4-BE49-F238E27FC236}">
              <a16:creationId xmlns:a16="http://schemas.microsoft.com/office/drawing/2014/main" id="{CBEB06DF-10A3-44E7-97BF-4E43BBD1BF65}"/>
            </a:ext>
          </a:extLst>
        </xdr:cNvPr>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11" name="楕円 210">
          <a:extLst>
            <a:ext uri="{FF2B5EF4-FFF2-40B4-BE49-F238E27FC236}">
              <a16:creationId xmlns:a16="http://schemas.microsoft.com/office/drawing/2014/main" id="{3DD7A5A3-5B92-467F-A08D-5F64B1C28EAE}"/>
            </a:ext>
          </a:extLst>
        </xdr:cNvPr>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2" name="テキスト ボックス 211">
          <a:extLst>
            <a:ext uri="{FF2B5EF4-FFF2-40B4-BE49-F238E27FC236}">
              <a16:creationId xmlns:a16="http://schemas.microsoft.com/office/drawing/2014/main" id="{1A049276-C4A4-4E0D-B246-17A5C8AF5279}"/>
            </a:ext>
          </a:extLst>
        </xdr:cNvPr>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73478</xdr:rowOff>
    </xdr:from>
    <xdr:to>
      <xdr:col>15</xdr:col>
      <xdr:colOff>149225</xdr:colOff>
      <xdr:row>54</xdr:row>
      <xdr:rowOff>3628</xdr:rowOff>
    </xdr:to>
    <xdr:sp macro="" textlink="">
      <xdr:nvSpPr>
        <xdr:cNvPr id="213" name="楕円 212">
          <a:extLst>
            <a:ext uri="{FF2B5EF4-FFF2-40B4-BE49-F238E27FC236}">
              <a16:creationId xmlns:a16="http://schemas.microsoft.com/office/drawing/2014/main" id="{7AE6C9C2-F550-4B6C-AF30-31E2DFFF5264}"/>
            </a:ext>
          </a:extLst>
        </xdr:cNvPr>
        <xdr:cNvSpPr/>
      </xdr:nvSpPr>
      <xdr:spPr>
        <a:xfrm>
          <a:off x="3048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13805</xdr:rowOff>
    </xdr:from>
    <xdr:ext cx="762000" cy="259045"/>
    <xdr:sp macro="" textlink="">
      <xdr:nvSpPr>
        <xdr:cNvPr id="214" name="テキスト ボックス 213">
          <a:extLst>
            <a:ext uri="{FF2B5EF4-FFF2-40B4-BE49-F238E27FC236}">
              <a16:creationId xmlns:a16="http://schemas.microsoft.com/office/drawing/2014/main" id="{90915639-2949-4BF9-8128-4BA2FF0259DF}"/>
            </a:ext>
          </a:extLst>
        </xdr:cNvPr>
        <xdr:cNvSpPr txBox="1"/>
      </xdr:nvSpPr>
      <xdr:spPr>
        <a:xfrm>
          <a:off x="2717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5" name="楕円 214">
          <a:extLst>
            <a:ext uri="{FF2B5EF4-FFF2-40B4-BE49-F238E27FC236}">
              <a16:creationId xmlns:a16="http://schemas.microsoft.com/office/drawing/2014/main" id="{DF7C9F80-F716-4FF4-B552-A5DB3535D580}"/>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6" name="テキスト ボックス 215">
          <a:extLst>
            <a:ext uri="{FF2B5EF4-FFF2-40B4-BE49-F238E27FC236}">
              <a16:creationId xmlns:a16="http://schemas.microsoft.com/office/drawing/2014/main" id="{C7B9010E-8032-4293-B1F1-C77F67DB9345}"/>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7" name="楕円 216">
          <a:extLst>
            <a:ext uri="{FF2B5EF4-FFF2-40B4-BE49-F238E27FC236}">
              <a16:creationId xmlns:a16="http://schemas.microsoft.com/office/drawing/2014/main" id="{F0473950-A7A7-4C09-8313-3909941BD679}"/>
            </a:ext>
          </a:extLst>
        </xdr:cNvPr>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8" name="テキスト ボックス 217">
          <a:extLst>
            <a:ext uri="{FF2B5EF4-FFF2-40B4-BE49-F238E27FC236}">
              <a16:creationId xmlns:a16="http://schemas.microsoft.com/office/drawing/2014/main" id="{AE383FB8-C116-4EA6-982F-8678506B8F6A}"/>
            </a:ext>
          </a:extLst>
        </xdr:cNvPr>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93B294EB-8B20-4B05-8F94-D40EBBD43D6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259C14FD-E73E-4816-9BB2-6C2501DFD02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2281946E-52DC-4FD0-A637-93A21126CFE2}"/>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D65BCD5A-2768-44FE-9225-BA8496949BCA}"/>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DC839E43-F155-4DBF-81CA-21DBAD2FC3E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DDCBB464-E271-4C4B-93E4-A4C077D1B77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A704E69-03A1-44A3-9F9A-73F011E1B124}"/>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4FA8FEF7-E1FF-4CC2-A6E6-5449D0428EB6}"/>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E4CF416C-A5D9-4E4A-87B6-71185E29F78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5BE85162-51DE-4572-968F-E08657BDAB6D}"/>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37C234A0-F7DC-445D-B8E3-C13F74B183A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年度は、後期高齢者医療事業会計療養給付費等負担金の増等により、前年度と比べ０．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ポイント増加し、１４．</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％となり、類似団体平均よりも高い水準になっている。</a:t>
          </a:r>
          <a:endParaRPr lang="ja-JP" altLang="ja-JP" sz="1400">
            <a:effectLst/>
          </a:endParaRPr>
        </a:p>
        <a:p>
          <a:r>
            <a:rPr kumimoji="1" lang="ja-JP" altLang="ja-JP" sz="1100">
              <a:solidFill>
                <a:schemeClr val="dk1"/>
              </a:solidFill>
              <a:effectLst/>
              <a:latin typeface="+mn-lt"/>
              <a:ea typeface="+mn-ea"/>
              <a:cs typeface="+mn-cs"/>
            </a:rPr>
            <a:t>各会計への繰出しが赤字補てん的なものにならないよう経費削減を行うとともに、使用料や保険料の徴収率向上に努める。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71C9A6E-67BC-451D-BCE7-57F890A9BF4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C711A095-798E-4B20-BDBF-D590E1641E1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7494BD14-A6C2-4056-BA97-304661A1EA72}"/>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163112F5-5BE8-4825-AA63-0E620B468929}"/>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F43EB51E-A2E8-472C-88A1-E36E16835A07}"/>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20E39F52-8AA0-4908-ADCA-CEFD54A5A86F}"/>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78AB37F8-6871-4C65-BEA1-3D60600926EF}"/>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542C30E9-0B28-485A-A07F-4007B8DDE325}"/>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85E6CF0C-FD39-442D-890C-49BF83B7A21B}"/>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B62D1D81-BAF1-4EDC-A98E-726C239F5A07}"/>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1064C3-7D3C-400B-89BE-D08F14D86E3F}"/>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B0A0A31-7351-44EB-9C42-AF787F828B0A}"/>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5C5216C7-C7AE-442C-A547-081118D4BC7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1AE6C09B-1230-4944-82D1-337684B732F6}"/>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354F59C9-E7EE-47D9-B63A-1C67AE04EFFA}"/>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8F70DACA-68B8-4FE6-8E5A-65175E906C8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D4AD3034-8321-4789-A1BC-C06BB5297A88}"/>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187CAA9-FD6E-4164-B42E-A587C40E6B64}"/>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45E93B30-B898-478D-9708-FCEDB1256DFE}"/>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A1CFD4F9-3BD2-4AEA-B496-CFEE2B9DCC85}"/>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6717F749-A26E-43F9-8440-FE7DBD5235F9}"/>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35ED4896-EE9A-4FEB-9C65-AF4CB0807C52}"/>
            </a:ext>
          </a:extLst>
        </xdr:cNvPr>
        <xdr:cNvCxnSpPr/>
      </xdr:nvCxnSpPr>
      <xdr:spPr>
        <a:xfrm>
          <a:off x="15671800" y="1010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B5F7A2B-83E2-417B-B09B-8CEC003AC86B}"/>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570A3B69-9E9B-447C-B843-37E955AF0BF9}"/>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165100</xdr:rowOff>
    </xdr:to>
    <xdr:cxnSp macro="">
      <xdr:nvCxnSpPr>
        <xdr:cNvPr id="254" name="直線コネクタ 253">
          <a:extLst>
            <a:ext uri="{FF2B5EF4-FFF2-40B4-BE49-F238E27FC236}">
              <a16:creationId xmlns:a16="http://schemas.microsoft.com/office/drawing/2014/main" id="{E74D541C-E327-40FA-BAC3-1077D7E1DB0C}"/>
            </a:ext>
          </a:extLst>
        </xdr:cNvPr>
        <xdr:cNvCxnSpPr/>
      </xdr:nvCxnSpPr>
      <xdr:spPr>
        <a:xfrm>
          <a:off x="14782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142C2CDE-62DC-440A-B2A3-88CDF14E5A8B}"/>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AF0703BB-D16C-4EEF-AF08-1C559F6AE894}"/>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95250</xdr:rowOff>
    </xdr:to>
    <xdr:cxnSp macro="">
      <xdr:nvCxnSpPr>
        <xdr:cNvPr id="257" name="直線コネクタ 256">
          <a:extLst>
            <a:ext uri="{FF2B5EF4-FFF2-40B4-BE49-F238E27FC236}">
              <a16:creationId xmlns:a16="http://schemas.microsoft.com/office/drawing/2014/main" id="{C826D812-129C-44AB-80FE-1B22EF3C0088}"/>
            </a:ext>
          </a:extLst>
        </xdr:cNvPr>
        <xdr:cNvCxnSpPr/>
      </xdr:nvCxnSpPr>
      <xdr:spPr>
        <a:xfrm flipV="1">
          <a:off x="13893800" y="9994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8DD837AD-B318-45FD-B16A-2DCD429F6243}"/>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A231D876-58EE-400F-AAE5-8A1B7026F06F}"/>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95250</xdr:rowOff>
    </xdr:to>
    <xdr:cxnSp macro="">
      <xdr:nvCxnSpPr>
        <xdr:cNvPr id="260" name="直線コネクタ 259">
          <a:extLst>
            <a:ext uri="{FF2B5EF4-FFF2-40B4-BE49-F238E27FC236}">
              <a16:creationId xmlns:a16="http://schemas.microsoft.com/office/drawing/2014/main" id="{08E10340-4383-4A51-97A7-524FEC7E3D42}"/>
            </a:ext>
          </a:extLst>
        </xdr:cNvPr>
        <xdr:cNvCxnSpPr/>
      </xdr:nvCxnSpPr>
      <xdr:spPr>
        <a:xfrm>
          <a:off x="13004800" y="1012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2F9DBDF2-A632-48EC-BA17-608CCD53B103}"/>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73249103-E1FA-4BC9-B930-5666C90AA745}"/>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EE0DCD11-EC7A-430E-8CB1-4060AB2AF705}"/>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10BA6EC3-12DD-48CB-B7F8-9947AC494E21}"/>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9CB2DBE-63C2-4987-ACD9-A017C48B3D6A}"/>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A1D9630F-E975-43B9-BBDD-DB36ECB3CD97}"/>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B81B33F2-83EB-43CC-836A-3CC537B2A07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DF00E544-2412-4D8D-B56D-D40BC3ABC8CE}"/>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2B480F10-8A34-48EF-8684-810389C5EA1F}"/>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DBDCE380-6262-4E78-A40E-901F2E5F9EDB}"/>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56BE3E6F-5937-4C93-9E9F-34DE008D2DF3}"/>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A1D46FFB-A07B-4B80-9559-5E783082B871}"/>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F0DE45D-89AF-4AEC-A442-B1ECBAFD6707}"/>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a:extLst>
            <a:ext uri="{FF2B5EF4-FFF2-40B4-BE49-F238E27FC236}">
              <a16:creationId xmlns:a16="http://schemas.microsoft.com/office/drawing/2014/main" id="{1B74D697-58AE-4AB8-BEA8-7D41DB3B856A}"/>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1DC4E2CA-3CE8-442E-805E-3B307A9763B4}"/>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6" name="楕円 275">
          <a:extLst>
            <a:ext uri="{FF2B5EF4-FFF2-40B4-BE49-F238E27FC236}">
              <a16:creationId xmlns:a16="http://schemas.microsoft.com/office/drawing/2014/main" id="{0413BD11-AC4A-4312-A73D-DA44512D0B27}"/>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FF6A7AD7-5EEA-4A72-ABCB-0073AE94E8E1}"/>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8" name="楕円 277">
          <a:extLst>
            <a:ext uri="{FF2B5EF4-FFF2-40B4-BE49-F238E27FC236}">
              <a16:creationId xmlns:a16="http://schemas.microsoft.com/office/drawing/2014/main" id="{A6CBEEB4-6211-449F-A613-2CDE54960B9C}"/>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B1071592-98EA-4A10-A05F-B680CAD0DCB2}"/>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CB3E630-1627-413F-B536-D100526211B4}"/>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E0021816-FFD0-4A54-8EF3-B4995E188274}"/>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6E6B0CE3-ADCA-4308-8A19-C746B7BFEFF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56E046E0-E85B-448A-9428-715B8C9D210D}"/>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2258E3BE-301B-4239-85D7-23A23CF4FBB2}"/>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8AD2BD0B-A523-4940-82B0-DC44048C0B2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CB5AA01E-210E-4ABF-BCBF-75A40EF23C2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C36509EE-46E7-4328-A2A6-78797469AD8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332218C5-18BD-4B77-8201-7D55E2C80FDA}"/>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4C4EC163-54BD-449A-8F63-34E74250AA1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407C4A77-E203-4792-8FA0-D07C19EA824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年度は、山形広域環境事務組合負担金の増等</a:t>
          </a:r>
          <a:r>
            <a:rPr kumimoji="1" lang="ja-JP" altLang="en-US" sz="1100">
              <a:solidFill>
                <a:schemeClr val="dk1"/>
              </a:solidFill>
              <a:effectLst/>
              <a:latin typeface="+mn-lt"/>
              <a:ea typeface="+mn-ea"/>
              <a:cs typeface="+mn-cs"/>
            </a:rPr>
            <a:t>があったが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前年度と比べ横ばいとなっている。</a:t>
          </a:r>
          <a:endParaRPr lang="ja-JP" altLang="ja-JP" sz="1400">
            <a:effectLst/>
          </a:endParaRPr>
        </a:p>
        <a:p>
          <a:r>
            <a:rPr kumimoji="1" lang="ja-JP" altLang="ja-JP" sz="1100">
              <a:solidFill>
                <a:schemeClr val="dk1"/>
              </a:solidFill>
              <a:effectLst/>
              <a:latin typeface="+mn-lt"/>
              <a:ea typeface="+mn-ea"/>
              <a:cs typeface="+mn-cs"/>
            </a:rPr>
            <a:t>引き続き補助金の合理化、適正化に努める。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2CDE8F54-6E7D-4498-B861-D253D36B25A5}"/>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2E8E2C54-F501-4FC0-88F0-AA6982E75BA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8A64FD15-85E7-49CA-9E96-81BC3D588DD9}"/>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4222D9AB-6095-4513-95C5-5952F7E71739}"/>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53B651-D3D5-49F6-B78F-CA292378B766}"/>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9FF60D41-CF15-40FE-9358-970F1FCF40ED}"/>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D3A25008-6E80-42D7-9495-808BD5970E1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E8A1EC85-F4FC-4654-8879-69F233618114}"/>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50726F7B-909C-46B8-A46F-C00D11582058}"/>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4B127ECC-0B3F-4221-8382-7D77FCB4883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9EC16082-B52D-457F-B380-D67EA8A66B27}"/>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96EC6430-ADED-4E3D-B208-92DD684677DF}"/>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5FEA60CA-CC35-4B0E-8220-8D433895DCAF}"/>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BB64EB18-D7D5-4C4C-AEED-E03ADD656EBA}"/>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1A07254A-CFA6-4902-AA55-3E509DF8FD0B}"/>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DEF5017E-D891-49C1-B165-C7B964455D49}"/>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4BC9CF30-4D97-40C8-95EA-96FA6F462A9D}"/>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835F1D35-6C13-4BD9-91D6-976D8272D426}"/>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75CC2F9A-8D54-43FC-AB11-3674147EC114}"/>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30988</xdr:rowOff>
    </xdr:to>
    <xdr:cxnSp macro="">
      <xdr:nvCxnSpPr>
        <xdr:cNvPr id="310" name="直線コネクタ 309">
          <a:extLst>
            <a:ext uri="{FF2B5EF4-FFF2-40B4-BE49-F238E27FC236}">
              <a16:creationId xmlns:a16="http://schemas.microsoft.com/office/drawing/2014/main" id="{E41611D3-DF39-4E47-A8E3-E44D1F554DE6}"/>
            </a:ext>
          </a:extLst>
        </xdr:cNvPr>
        <xdr:cNvCxnSpPr/>
      </xdr:nvCxnSpPr>
      <xdr:spPr>
        <a:xfrm>
          <a:off x="15671800" y="6203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AB3D1CBE-53A2-4354-822A-057E00342C43}"/>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EB706E05-427C-49BB-A056-2E73578C2597}"/>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30988</xdr:rowOff>
    </xdr:to>
    <xdr:cxnSp macro="">
      <xdr:nvCxnSpPr>
        <xdr:cNvPr id="313" name="直線コネクタ 312">
          <a:extLst>
            <a:ext uri="{FF2B5EF4-FFF2-40B4-BE49-F238E27FC236}">
              <a16:creationId xmlns:a16="http://schemas.microsoft.com/office/drawing/2014/main" id="{C98B5453-C1CF-4365-80BF-D2C909BCFE92}"/>
            </a:ext>
          </a:extLst>
        </xdr:cNvPr>
        <xdr:cNvCxnSpPr/>
      </xdr:nvCxnSpPr>
      <xdr:spPr>
        <a:xfrm>
          <a:off x="14782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98B8BF69-7C48-42A8-92D4-63BE6BF86167}"/>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337CED75-7574-464B-8531-4F97174995C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138430</xdr:rowOff>
    </xdr:to>
    <xdr:cxnSp macro="">
      <xdr:nvCxnSpPr>
        <xdr:cNvPr id="316" name="直線コネクタ 315">
          <a:extLst>
            <a:ext uri="{FF2B5EF4-FFF2-40B4-BE49-F238E27FC236}">
              <a16:creationId xmlns:a16="http://schemas.microsoft.com/office/drawing/2014/main" id="{888D5183-3C5F-4F38-90C1-0B1107DA9DD3}"/>
            </a:ext>
          </a:extLst>
        </xdr:cNvPr>
        <xdr:cNvCxnSpPr/>
      </xdr:nvCxnSpPr>
      <xdr:spPr>
        <a:xfrm>
          <a:off x="13893800" y="6130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72F453A8-DE24-40B2-869F-8BCD7752BF04}"/>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F2409151-5792-45EB-864A-304591C5CBEF}"/>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129286</xdr:rowOff>
    </xdr:to>
    <xdr:cxnSp macro="">
      <xdr:nvCxnSpPr>
        <xdr:cNvPr id="319" name="直線コネクタ 318">
          <a:extLst>
            <a:ext uri="{FF2B5EF4-FFF2-40B4-BE49-F238E27FC236}">
              <a16:creationId xmlns:a16="http://schemas.microsoft.com/office/drawing/2014/main" id="{E42402C3-156E-4CB1-9458-5918D9EBF574}"/>
            </a:ext>
          </a:extLst>
        </xdr:cNvPr>
        <xdr:cNvCxnSpPr/>
      </xdr:nvCxnSpPr>
      <xdr:spPr>
        <a:xfrm>
          <a:off x="13004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D007C050-44F7-46D0-9D19-552D2653ADD4}"/>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20597D96-361F-4B4C-B30C-CEE059288B6F}"/>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8018C89C-74BF-45DD-ABD6-57620BC89503}"/>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66D28B36-DD2E-4FAD-A367-8AE7EDB60E3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F4D10E85-0351-47AE-84AD-72DAE93BA807}"/>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DEB9F685-D914-4B58-A303-E5643EB67F5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B86494EF-77B6-4F4E-BAF5-EC7C776C28B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767E412E-4112-446A-98DD-A07300260B61}"/>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71119A35-8A04-47AF-AC35-21985E090E09}"/>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9" name="楕円 328">
          <a:extLst>
            <a:ext uri="{FF2B5EF4-FFF2-40B4-BE49-F238E27FC236}">
              <a16:creationId xmlns:a16="http://schemas.microsoft.com/office/drawing/2014/main" id="{372FE625-1C0E-4722-820A-6FF5D40B9378}"/>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123715</xdr:rowOff>
    </xdr:from>
    <xdr:ext cx="762000" cy="259045"/>
    <xdr:sp macro="" textlink="">
      <xdr:nvSpPr>
        <xdr:cNvPr id="330" name="補助費等該当値テキスト">
          <a:extLst>
            <a:ext uri="{FF2B5EF4-FFF2-40B4-BE49-F238E27FC236}">
              <a16:creationId xmlns:a16="http://schemas.microsoft.com/office/drawing/2014/main" id="{19605D46-DE28-46FD-9895-69860256D353}"/>
            </a:ext>
          </a:extLst>
        </xdr:cNvPr>
        <xdr:cNvSpPr txBox="1"/>
      </xdr:nvSpPr>
      <xdr:spPr>
        <a:xfrm>
          <a:off x="165989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1" name="楕円 330">
          <a:extLst>
            <a:ext uri="{FF2B5EF4-FFF2-40B4-BE49-F238E27FC236}">
              <a16:creationId xmlns:a16="http://schemas.microsoft.com/office/drawing/2014/main" id="{9865456E-BF0B-40CD-A5E8-EEDBCBCB8662}"/>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66565</xdr:rowOff>
    </xdr:from>
    <xdr:ext cx="736600" cy="259045"/>
    <xdr:sp macro="" textlink="">
      <xdr:nvSpPr>
        <xdr:cNvPr id="332" name="テキスト ボックス 331">
          <a:extLst>
            <a:ext uri="{FF2B5EF4-FFF2-40B4-BE49-F238E27FC236}">
              <a16:creationId xmlns:a16="http://schemas.microsoft.com/office/drawing/2014/main" id="{E9F8CFFE-6D91-4288-A7DE-381555504D99}"/>
            </a:ext>
          </a:extLst>
        </xdr:cNvPr>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3" name="楕円 332">
          <a:extLst>
            <a:ext uri="{FF2B5EF4-FFF2-40B4-BE49-F238E27FC236}">
              <a16:creationId xmlns:a16="http://schemas.microsoft.com/office/drawing/2014/main" id="{0267FE99-ADA8-4E98-914B-26EE4BCFDCDB}"/>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4" name="テキスト ボックス 333">
          <a:extLst>
            <a:ext uri="{FF2B5EF4-FFF2-40B4-BE49-F238E27FC236}">
              <a16:creationId xmlns:a16="http://schemas.microsoft.com/office/drawing/2014/main" id="{A40D6677-45CC-484C-BF75-7840F3618084}"/>
            </a:ext>
          </a:extLst>
        </xdr:cNvPr>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5" name="楕円 334">
          <a:extLst>
            <a:ext uri="{FF2B5EF4-FFF2-40B4-BE49-F238E27FC236}">
              <a16:creationId xmlns:a16="http://schemas.microsoft.com/office/drawing/2014/main" id="{48395C80-7424-4164-B22B-8BFEB03DC49D}"/>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164863</xdr:rowOff>
    </xdr:from>
    <xdr:ext cx="762000" cy="259045"/>
    <xdr:sp macro="" textlink="">
      <xdr:nvSpPr>
        <xdr:cNvPr id="336" name="テキスト ボックス 335">
          <a:extLst>
            <a:ext uri="{FF2B5EF4-FFF2-40B4-BE49-F238E27FC236}">
              <a16:creationId xmlns:a16="http://schemas.microsoft.com/office/drawing/2014/main" id="{8170B7D1-7D57-4B31-A8D8-F0D8274D5965}"/>
            </a:ext>
          </a:extLst>
        </xdr:cNvPr>
        <xdr:cNvSpPr txBox="1"/>
      </xdr:nvSpPr>
      <xdr:spPr>
        <a:xfrm>
          <a:off x="13512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7" name="楕円 336">
          <a:extLst>
            <a:ext uri="{FF2B5EF4-FFF2-40B4-BE49-F238E27FC236}">
              <a16:creationId xmlns:a16="http://schemas.microsoft.com/office/drawing/2014/main" id="{14D549ED-DB5B-491F-A180-50752E2686B7}"/>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146575</xdr:rowOff>
    </xdr:from>
    <xdr:ext cx="762000" cy="259045"/>
    <xdr:sp macro="" textlink="">
      <xdr:nvSpPr>
        <xdr:cNvPr id="338" name="テキスト ボックス 337">
          <a:extLst>
            <a:ext uri="{FF2B5EF4-FFF2-40B4-BE49-F238E27FC236}">
              <a16:creationId xmlns:a16="http://schemas.microsoft.com/office/drawing/2014/main" id="{1EF63D48-377C-45EA-86A5-EE4CE0DD9C92}"/>
            </a:ext>
          </a:extLst>
        </xdr:cNvPr>
        <xdr:cNvSpPr txBox="1"/>
      </xdr:nvSpPr>
      <xdr:spPr>
        <a:xfrm>
          <a:off x="126238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5EEB51DE-C6F1-4BCC-B711-13B0E51C31B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D6D6BD19-52C3-4E7A-8C89-7B260F2F7B4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742BB979-6BC4-4611-BEC5-DC4BB412CA57}"/>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6B97B6AB-CC5F-443F-B030-5F6EACB6240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346ABD5-819F-4D14-B35E-6323387DBA9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379BE8FE-1D7A-4B72-963D-726C3A058B7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137D37E7-18AF-41D6-A03B-7108DADDC03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F7B07B01-46A9-4AD0-9400-1911B196D19F}"/>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FC050618-6917-4F23-B59D-23D58D74034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2A6A9E12-DBA5-48B2-8545-FE5B59706268}"/>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125B621D-63F6-4499-8B22-0224376C470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臨時財政対策債及び学校教育施設等整備事業債</a:t>
          </a:r>
          <a:r>
            <a:rPr kumimoji="1" lang="ja-JP" altLang="ja-JP" sz="1100">
              <a:solidFill>
                <a:schemeClr val="dk1"/>
              </a:solidFill>
              <a:effectLst/>
              <a:latin typeface="+mn-lt"/>
              <a:ea typeface="+mn-ea"/>
              <a:cs typeface="+mn-cs"/>
            </a:rPr>
            <a:t>の償還が開始したが、高金利時代に借り入れた市債の償還が進んでいること等により、総額は前年度に比べて減少した。構成比については、前年度と比べ０．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の１４．</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546A4CDC-FC84-4766-84E8-C800DE4C135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29B6691-D405-4477-821B-E452CDDD43AE}"/>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7D977FCC-2077-4365-8052-BA76F966AEDD}"/>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95687575-7BC8-455E-935F-0C1BA8A98CDC}"/>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B2022B5-2E8F-450C-A50E-EAE759DA9DC9}"/>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7CC5A82F-8B49-4971-9D80-44BEFFB3C6FE}"/>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D18661EA-90E3-4C7D-A453-0B720C1556EB}"/>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334F0190-D0E7-4344-BB4E-CCEEA1F63D22}"/>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4944BAB3-0507-442F-B42A-FDCC0DC89C6A}"/>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9EB7DF99-CF53-4EC5-95EB-A1E282443EAD}"/>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D1F7F28F-BB69-4A34-96CD-AB5BCDE43DEF}"/>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D1C91186-7777-427E-942C-17EB54823C6A}"/>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AC8F12BD-0997-489E-9013-A56F2D545A7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4C4C9169-53AC-4176-8665-1D502A6F2705}"/>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E2ADE1A9-F6EC-4B65-A585-5E052563C4E2}"/>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B907AD95-3B46-43F5-ABCE-17218BF6BA96}"/>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E3E7405F-7D2B-4536-8149-DB5189E67229}"/>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C91D8245-C309-4D2F-B5C4-A065D89D5C53}"/>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768F29DB-9C87-432E-B6B2-D6B692EEACF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68E831A3-11ED-4DC4-94DE-7D1E1061B47B}"/>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DCEDA3EE-34FB-4F62-8074-35DA66CC9751}"/>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39370</xdr:rowOff>
    </xdr:to>
    <xdr:cxnSp macro="">
      <xdr:nvCxnSpPr>
        <xdr:cNvPr id="371" name="直線コネクタ 370">
          <a:extLst>
            <a:ext uri="{FF2B5EF4-FFF2-40B4-BE49-F238E27FC236}">
              <a16:creationId xmlns:a16="http://schemas.microsoft.com/office/drawing/2014/main" id="{7BAE74C4-1553-4FD0-A694-77A511701294}"/>
            </a:ext>
          </a:extLst>
        </xdr:cNvPr>
        <xdr:cNvCxnSpPr/>
      </xdr:nvCxnSpPr>
      <xdr:spPr>
        <a:xfrm flipV="1">
          <a:off x="3987800" y="13233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F289427-6D08-475F-969E-E8B342C0084E}"/>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198659F5-C8DB-4591-B7E5-4B3E7962CB3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39370</xdr:rowOff>
    </xdr:to>
    <xdr:cxnSp macro="">
      <xdr:nvCxnSpPr>
        <xdr:cNvPr id="374" name="直線コネクタ 373">
          <a:extLst>
            <a:ext uri="{FF2B5EF4-FFF2-40B4-BE49-F238E27FC236}">
              <a16:creationId xmlns:a16="http://schemas.microsoft.com/office/drawing/2014/main" id="{773919E9-D20A-45D0-86E3-CD237106C313}"/>
            </a:ext>
          </a:extLst>
        </xdr:cNvPr>
        <xdr:cNvCxnSpPr/>
      </xdr:nvCxnSpPr>
      <xdr:spPr>
        <a:xfrm>
          <a:off x="3098800" y="131800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ABF4E16A-EB6A-401E-93A0-E270FB93C947}"/>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DF06D349-82D2-40A4-80EF-3FDE3F01A21F}"/>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92711</xdr:rowOff>
    </xdr:to>
    <xdr:cxnSp macro="">
      <xdr:nvCxnSpPr>
        <xdr:cNvPr id="377" name="直線コネクタ 376">
          <a:extLst>
            <a:ext uri="{FF2B5EF4-FFF2-40B4-BE49-F238E27FC236}">
              <a16:creationId xmlns:a16="http://schemas.microsoft.com/office/drawing/2014/main" id="{E3823AE7-C823-4274-8AEE-6BE303C43B7D}"/>
            </a:ext>
          </a:extLst>
        </xdr:cNvPr>
        <xdr:cNvCxnSpPr/>
      </xdr:nvCxnSpPr>
      <xdr:spPr>
        <a:xfrm flipV="1">
          <a:off x="2209800" y="131800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A1040F71-C933-4C94-BB9F-C04E720EF92F}"/>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6075BC7A-02AE-474E-BB43-C47D5B6DF56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168911</xdr:rowOff>
    </xdr:to>
    <xdr:cxnSp macro="">
      <xdr:nvCxnSpPr>
        <xdr:cNvPr id="380" name="直線コネクタ 379">
          <a:extLst>
            <a:ext uri="{FF2B5EF4-FFF2-40B4-BE49-F238E27FC236}">
              <a16:creationId xmlns:a16="http://schemas.microsoft.com/office/drawing/2014/main" id="{67181EC8-BAD2-4DA1-A19F-C1236C97C8C4}"/>
            </a:ext>
          </a:extLst>
        </xdr:cNvPr>
        <xdr:cNvCxnSpPr/>
      </xdr:nvCxnSpPr>
      <xdr:spPr>
        <a:xfrm flipV="1">
          <a:off x="1320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869A514E-1952-4FE8-9BA1-16A03007E687}"/>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BBFB7FC6-9984-45DE-94B4-E3001CD9CBA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D85900A0-EA94-463E-AA83-74FA999B48F9}"/>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58CC7181-ACA1-4EFE-9632-C5C4A76F7BC4}"/>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A6528591-1F8B-4747-A776-DF50F2CCC07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70CCBE0F-C1DD-40BF-BD12-7B2E2FFBB50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6D114E81-909A-4849-AEED-0172D8D9044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EB6B768-1A12-4421-B7BE-ECBB2A017F5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70C78CF5-120F-4249-8479-CA5638CDD493}"/>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0" name="楕円 389">
          <a:extLst>
            <a:ext uri="{FF2B5EF4-FFF2-40B4-BE49-F238E27FC236}">
              <a16:creationId xmlns:a16="http://schemas.microsoft.com/office/drawing/2014/main" id="{6C0A72A7-B980-479C-82EA-B79E5C4A496E}"/>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91" name="公債費該当値テキスト">
          <a:extLst>
            <a:ext uri="{FF2B5EF4-FFF2-40B4-BE49-F238E27FC236}">
              <a16:creationId xmlns:a16="http://schemas.microsoft.com/office/drawing/2014/main" id="{26EF76B5-BA4B-45F4-81EE-7877A045DC4A}"/>
            </a:ext>
          </a:extLst>
        </xdr:cNvPr>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2" name="楕円 391">
          <a:extLst>
            <a:ext uri="{FF2B5EF4-FFF2-40B4-BE49-F238E27FC236}">
              <a16:creationId xmlns:a16="http://schemas.microsoft.com/office/drawing/2014/main" id="{3C7DB89A-A091-43F6-B5DD-6D5FD1682FAA}"/>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3" name="テキスト ボックス 392">
          <a:extLst>
            <a:ext uri="{FF2B5EF4-FFF2-40B4-BE49-F238E27FC236}">
              <a16:creationId xmlns:a16="http://schemas.microsoft.com/office/drawing/2014/main" id="{3BB3EE49-30F3-42C8-9477-3158B16B0C78}"/>
            </a:ext>
          </a:extLst>
        </xdr:cNvPr>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4" name="楕円 393">
          <a:extLst>
            <a:ext uri="{FF2B5EF4-FFF2-40B4-BE49-F238E27FC236}">
              <a16:creationId xmlns:a16="http://schemas.microsoft.com/office/drawing/2014/main" id="{97056524-F1AC-4135-8B01-02EA1D8A1C59}"/>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5" name="テキスト ボックス 394">
          <a:extLst>
            <a:ext uri="{FF2B5EF4-FFF2-40B4-BE49-F238E27FC236}">
              <a16:creationId xmlns:a16="http://schemas.microsoft.com/office/drawing/2014/main" id="{6B54168C-F513-4170-9620-F6E47915F9E5}"/>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6" name="楕円 395">
          <a:extLst>
            <a:ext uri="{FF2B5EF4-FFF2-40B4-BE49-F238E27FC236}">
              <a16:creationId xmlns:a16="http://schemas.microsoft.com/office/drawing/2014/main" id="{62339633-09FF-4A3E-A36A-C18C367CF289}"/>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7" name="テキスト ボックス 396">
          <a:extLst>
            <a:ext uri="{FF2B5EF4-FFF2-40B4-BE49-F238E27FC236}">
              <a16:creationId xmlns:a16="http://schemas.microsoft.com/office/drawing/2014/main" id="{B353AF8F-15D3-4996-A370-D5389911B747}"/>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8" name="楕円 397">
          <a:extLst>
            <a:ext uri="{FF2B5EF4-FFF2-40B4-BE49-F238E27FC236}">
              <a16:creationId xmlns:a16="http://schemas.microsoft.com/office/drawing/2014/main" id="{16AC650B-1776-4159-97A9-4FFBCF8E8D4C}"/>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9" name="テキスト ボックス 398">
          <a:extLst>
            <a:ext uri="{FF2B5EF4-FFF2-40B4-BE49-F238E27FC236}">
              <a16:creationId xmlns:a16="http://schemas.microsoft.com/office/drawing/2014/main" id="{876D0971-B055-4246-936E-5A7CADCE783C}"/>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E84745A6-7E60-4DBC-B9BD-98E0983C895A}"/>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672643C8-DA3D-422C-8996-51AB8D372BC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29F6CD48-620E-4B5A-BDFA-553800AAE45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ED56047B-E417-4C76-A13E-98B6572B210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A85998C5-5E3A-4C63-A1EA-025B94C7EE14}"/>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9FDBF125-A359-439D-A3B7-72D74ACE6B3B}"/>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3205C03E-27C0-4C0F-9410-D7C63885060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52C77B7-7A2C-44BA-B267-9054536C5DFA}"/>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2E616CB0-BC62-4726-87A5-47E1C3723468}"/>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D190B94D-DBC2-4685-8EF8-F0EEB2BA5F7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F22EB8B1-A2AD-4E02-9EC5-D2BD81A79BE3}"/>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年度は、全体としての比率は前年度と比べ</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行政評価の活用による事業の見直しや内部管理経費の削減、職員の定員適正化を図り、より一層の経費削減に努める。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F120BBCC-AB13-4F67-BDF1-16059C781BF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8F826C88-D612-4995-8765-D94444086EE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39574BEF-AF36-4AAB-A3F6-7D62FD811A7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F434E488-7F1C-4CDA-8D2D-6DDCC3242FC8}"/>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CF52E441-47F3-4568-9108-526A12A9C5D1}"/>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E07330A5-35ED-4EE4-ADCA-A7C71E6DB2AB}"/>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FE1931CF-9919-489C-9C65-93138F898B2E}"/>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9452F289-4CA0-4241-B048-7C2FD4D44992}"/>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2D209795-DFD9-4D9B-9AAB-8D161B8E9B34}"/>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2B4AC0CC-1031-4E13-97D0-86E56BBFE75B}"/>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D40BA40C-0E1E-4A2E-B0F9-4FF1F2335C11}"/>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6DF12EFC-CCF3-4D5E-8F76-A4CEAF778A6F}"/>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ECA32C74-0041-493F-8894-2C093A40A867}"/>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7221C576-4E6E-4EED-995D-6B53680CE283}"/>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C5C86908-4732-4CAE-B1C1-92ADF150648A}"/>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80C6D5D1-5D85-432A-B1F6-AB36BD8A11F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81EC9CAA-EF64-4178-AD6E-4F0A0BBDF0E2}"/>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3553443F-6332-4DF7-8CC0-EDA1458AB345}"/>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809D2453-AEEB-469E-8786-37FFFB257FFA}"/>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5A583202-A178-4B0F-840B-35CCAE6A00E7}"/>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8EA4C53C-199E-4FC7-B0EF-482C8F6ADC4C}"/>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123190</xdr:rowOff>
    </xdr:to>
    <xdr:cxnSp macro="">
      <xdr:nvCxnSpPr>
        <xdr:cNvPr id="432" name="直線コネクタ 431">
          <a:extLst>
            <a:ext uri="{FF2B5EF4-FFF2-40B4-BE49-F238E27FC236}">
              <a16:creationId xmlns:a16="http://schemas.microsoft.com/office/drawing/2014/main" id="{5216ED9F-1582-4423-93D1-E812545140CD}"/>
            </a:ext>
          </a:extLst>
        </xdr:cNvPr>
        <xdr:cNvCxnSpPr/>
      </xdr:nvCxnSpPr>
      <xdr:spPr>
        <a:xfrm flipV="1">
          <a:off x="15671800" y="12951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8AE0E264-B705-4158-A418-F05D0F809A09}"/>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514F2C96-803D-4B74-ABC9-52C6E074D23C}"/>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157480</xdr:rowOff>
    </xdr:from>
    <xdr:to>
      <xdr:col>78</xdr:col>
      <xdr:colOff>69850</xdr:colOff>
      <xdr:row>75</xdr:row>
      <xdr:rowOff>123190</xdr:rowOff>
    </xdr:to>
    <xdr:cxnSp macro="">
      <xdr:nvCxnSpPr>
        <xdr:cNvPr id="435" name="直線コネクタ 434">
          <a:extLst>
            <a:ext uri="{FF2B5EF4-FFF2-40B4-BE49-F238E27FC236}">
              <a16:creationId xmlns:a16="http://schemas.microsoft.com/office/drawing/2014/main" id="{3D08F7EC-CFF0-4B28-84A3-618E46C7C058}"/>
            </a:ext>
          </a:extLst>
        </xdr:cNvPr>
        <xdr:cNvCxnSpPr/>
      </xdr:nvCxnSpPr>
      <xdr:spPr>
        <a:xfrm>
          <a:off x="14782800" y="125018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5690A3CD-B1D9-4C97-BEFB-A4DE972B31C4}"/>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C7CB8B45-71E4-448E-97CC-7D965B04D9B3}"/>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157480</xdr:rowOff>
    </xdr:from>
    <xdr:to>
      <xdr:col>73</xdr:col>
      <xdr:colOff>180975</xdr:colOff>
      <xdr:row>74</xdr:row>
      <xdr:rowOff>127000</xdr:rowOff>
    </xdr:to>
    <xdr:cxnSp macro="">
      <xdr:nvCxnSpPr>
        <xdr:cNvPr id="438" name="直線コネクタ 437">
          <a:extLst>
            <a:ext uri="{FF2B5EF4-FFF2-40B4-BE49-F238E27FC236}">
              <a16:creationId xmlns:a16="http://schemas.microsoft.com/office/drawing/2014/main" id="{A5B438B7-8A22-4839-BC24-A64932D4E4AC}"/>
            </a:ext>
          </a:extLst>
        </xdr:cNvPr>
        <xdr:cNvCxnSpPr/>
      </xdr:nvCxnSpPr>
      <xdr:spPr>
        <a:xfrm flipV="1">
          <a:off x="13893800" y="125018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12F9A10A-511B-4069-B9AD-198485A625B7}"/>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A5818093-FF9E-419E-ACCD-875887B86103}"/>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54610</xdr:rowOff>
    </xdr:to>
    <xdr:cxnSp macro="">
      <xdr:nvCxnSpPr>
        <xdr:cNvPr id="441" name="直線コネクタ 440">
          <a:extLst>
            <a:ext uri="{FF2B5EF4-FFF2-40B4-BE49-F238E27FC236}">
              <a16:creationId xmlns:a16="http://schemas.microsoft.com/office/drawing/2014/main" id="{EF544E7B-5AB3-4E5D-9053-DB0AC4C21D61}"/>
            </a:ext>
          </a:extLst>
        </xdr:cNvPr>
        <xdr:cNvCxnSpPr/>
      </xdr:nvCxnSpPr>
      <xdr:spPr>
        <a:xfrm flipV="1">
          <a:off x="13004800" y="12814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BB0C0F41-5D6C-49CB-B010-B018295221CF}"/>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A530F4F0-5E53-4B88-AC6D-194182BE0549}"/>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602B64D6-EB03-4109-994F-58AF99124A25}"/>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CE3AA86-1E31-4851-B8F9-81EDE43538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E518D74-6E4D-4C21-9E68-771259107FB6}"/>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697F41B1-B96C-41B8-98AA-14BF6C17CA7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5BC06354-CEC0-42B8-B7FB-B425111AFCE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EE316492-A958-4AD3-9F53-C7D7E0A06EEF}"/>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A0692D6B-9892-4A3D-BE65-A137981E12B7}"/>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1" name="楕円 450">
          <a:extLst>
            <a:ext uri="{FF2B5EF4-FFF2-40B4-BE49-F238E27FC236}">
              <a16:creationId xmlns:a16="http://schemas.microsoft.com/office/drawing/2014/main" id="{E5AF069D-57B7-4173-AC6B-369746C4CB26}"/>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2" name="公債費以外該当値テキスト">
          <a:extLst>
            <a:ext uri="{FF2B5EF4-FFF2-40B4-BE49-F238E27FC236}">
              <a16:creationId xmlns:a16="http://schemas.microsoft.com/office/drawing/2014/main" id="{839B058C-CAB9-4B84-A356-8D1EAA5AFDB3}"/>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53" name="楕円 452">
          <a:extLst>
            <a:ext uri="{FF2B5EF4-FFF2-40B4-BE49-F238E27FC236}">
              <a16:creationId xmlns:a16="http://schemas.microsoft.com/office/drawing/2014/main" id="{40A18C92-C8DA-4A3A-A316-738AD7EFE1FD}"/>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54" name="テキスト ボックス 453">
          <a:extLst>
            <a:ext uri="{FF2B5EF4-FFF2-40B4-BE49-F238E27FC236}">
              <a16:creationId xmlns:a16="http://schemas.microsoft.com/office/drawing/2014/main" id="{1DACC41A-A675-4AF8-B308-C91D08C8CA1A}"/>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106680</xdr:rowOff>
    </xdr:from>
    <xdr:to>
      <xdr:col>74</xdr:col>
      <xdr:colOff>31750</xdr:colOff>
      <xdr:row>73</xdr:row>
      <xdr:rowOff>36830</xdr:rowOff>
    </xdr:to>
    <xdr:sp macro="" textlink="">
      <xdr:nvSpPr>
        <xdr:cNvPr id="455" name="楕円 454">
          <a:extLst>
            <a:ext uri="{FF2B5EF4-FFF2-40B4-BE49-F238E27FC236}">
              <a16:creationId xmlns:a16="http://schemas.microsoft.com/office/drawing/2014/main" id="{776F7A45-7CD5-4575-9493-EB860CEA1486}"/>
            </a:ext>
          </a:extLst>
        </xdr:cNvPr>
        <xdr:cNvSpPr/>
      </xdr:nvSpPr>
      <xdr:spPr>
        <a:xfrm>
          <a:off x="14732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47007</xdr:rowOff>
    </xdr:from>
    <xdr:ext cx="762000" cy="259045"/>
    <xdr:sp macro="" textlink="">
      <xdr:nvSpPr>
        <xdr:cNvPr id="456" name="テキスト ボックス 455">
          <a:extLst>
            <a:ext uri="{FF2B5EF4-FFF2-40B4-BE49-F238E27FC236}">
              <a16:creationId xmlns:a16="http://schemas.microsoft.com/office/drawing/2014/main" id="{570E3AF9-446D-456C-9CD9-9FC732FFD3FD}"/>
            </a:ext>
          </a:extLst>
        </xdr:cNvPr>
        <xdr:cNvSpPr txBox="1"/>
      </xdr:nvSpPr>
      <xdr:spPr>
        <a:xfrm>
          <a:off x="14401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7" name="楕円 456">
          <a:extLst>
            <a:ext uri="{FF2B5EF4-FFF2-40B4-BE49-F238E27FC236}">
              <a16:creationId xmlns:a16="http://schemas.microsoft.com/office/drawing/2014/main" id="{014A876B-7967-46B1-BDEC-7DA15E3B22C3}"/>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8" name="テキスト ボックス 457">
          <a:extLst>
            <a:ext uri="{FF2B5EF4-FFF2-40B4-BE49-F238E27FC236}">
              <a16:creationId xmlns:a16="http://schemas.microsoft.com/office/drawing/2014/main" id="{D5BF5036-7F99-484E-99A0-AD7438081DF6}"/>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59" name="楕円 458">
          <a:extLst>
            <a:ext uri="{FF2B5EF4-FFF2-40B4-BE49-F238E27FC236}">
              <a16:creationId xmlns:a16="http://schemas.microsoft.com/office/drawing/2014/main" id="{33B4A24F-C0B5-4E79-869D-BC6D65E4F8CE}"/>
            </a:ext>
          </a:extLst>
        </xdr:cNvPr>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115587</xdr:rowOff>
    </xdr:from>
    <xdr:ext cx="762000" cy="259045"/>
    <xdr:sp macro="" textlink="">
      <xdr:nvSpPr>
        <xdr:cNvPr id="460" name="テキスト ボックス 459">
          <a:extLst>
            <a:ext uri="{FF2B5EF4-FFF2-40B4-BE49-F238E27FC236}">
              <a16:creationId xmlns:a16="http://schemas.microsoft.com/office/drawing/2014/main" id="{0746AA01-197E-421A-9285-EEF428B06ACF}"/>
            </a:ext>
          </a:extLst>
        </xdr:cNvPr>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118A6CF2-2524-42FA-A70E-56DAEAE79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13D805D-A499-4AF1-A017-F35C7E604B7F}"/>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7F7ED8B9-FD60-4F5C-A0BC-425D27CDA5F7}"/>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3554E34-03EC-4796-9B7C-191EDAF2C58A}"/>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415CD0F9-5C63-4772-9D22-7CCD58980529}"/>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B0E0825-2AE2-4CA3-9477-E9F67990F7CE}"/>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D1E620E-0242-4877-A2A3-96163F60A9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95CAD767-53ED-441F-96C0-6687AA65A8D2}"/>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56676A3-FF60-471D-A507-8742A38AFA3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D9C1ABB-AAF1-4B97-84AE-B73449972E67}"/>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B0BFE5E-5727-4041-BDB4-485E68B880F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2E23D1A-FBBB-45BE-8F5C-B93C8B3623F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C8F1834-D880-4B68-AB80-2517778140F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5C944E4-9137-4051-AD3D-AEBEA91914B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95474D9-3BEC-4C97-B7AD-7AE08B5B0F9F}"/>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E809B938-C794-4ABA-99F3-761B8B4DE992}"/>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C7F06E8F-BF7E-4DFA-B194-81487EEBB4A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091741E-A5F8-48A4-A0B0-CACA8DD15128}"/>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CBC4EE6-C53F-4730-A1A3-DFB4C868439B}"/>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389C0D21-6008-4E56-BFDF-98E25D8CF814}"/>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7A52786-E6BF-4E5C-95E6-6C31366DE32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C712594-31FD-4026-ACC7-F3A597789951}"/>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A4A6E5E-AA44-437C-AAE1-236850C4FDE9}"/>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61AAD10-4C3E-4881-B871-AA7E313211D6}"/>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47F82DE7-348C-4668-950E-599B14D7F60A}"/>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67923E4-6E5E-4F55-B6C4-1FD1545C68AC}"/>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BEB8DE9-E66A-4231-85FF-AF155322554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60B1172-2858-4E5B-9DC1-A9F7D493BC4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74BEC033-AB70-4DEF-988F-8AF7972B04F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E6B524EB-2FDC-4E1A-8EBF-5BB842C2250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CD11685E-43B8-4AE8-B6C1-02A645079FE2}"/>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76321F6E-7CD9-49F7-8B2B-B2E2078F5B05}"/>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B5E8B441-7FA5-401F-AC33-979A9D9FCC5B}"/>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63CF9D77-494D-4313-AF75-9341AD9E452C}"/>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32C45302-9FBD-4F9D-A296-E3DB84EF379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D4B6D116-B5F5-4305-AB79-6F03FF66CE86}"/>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47AA4715-9031-44BC-82A8-2BC3F6DC16E1}"/>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44A15D9F-354C-4655-9719-4D015108B9D8}"/>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3E4B7F5-515A-44EC-B85C-F206687A1292}"/>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4CB3CA05-1C6C-432E-9FE4-DF28A90CE911}"/>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DD5890AB-8B5D-413D-A981-D4088C5BFED9}"/>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A4616DCF-7D41-4204-A1D3-456B41E01552}"/>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10133759-AEA4-47E5-A813-C945F7DB2C5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78EC5262-E43E-45E8-B124-8D98F3A6BD5D}"/>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E851BE52-E304-49F3-B040-BE5B71D7B1EB}"/>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57C05F6F-DF28-4B64-B630-C629F140CCAA}"/>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3D61E239-7E08-4F65-8E8E-1CF85A6AACC8}"/>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881954EC-7799-429B-852D-4B493EF7B336}"/>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105092</xdr:rowOff>
    </xdr:from>
    <xdr:to>
      <xdr:col>29</xdr:col>
      <xdr:colOff>127000</xdr:colOff>
      <xdr:row>15</xdr:row>
      <xdr:rowOff>168453</xdr:rowOff>
    </xdr:to>
    <xdr:cxnSp macro="">
      <xdr:nvCxnSpPr>
        <xdr:cNvPr id="50" name="直線コネクタ 49">
          <a:extLst>
            <a:ext uri="{FF2B5EF4-FFF2-40B4-BE49-F238E27FC236}">
              <a16:creationId xmlns:a16="http://schemas.microsoft.com/office/drawing/2014/main" id="{008C4B4E-6BF4-4435-A5AB-6C7D300ABAE5}"/>
            </a:ext>
          </a:extLst>
        </xdr:cNvPr>
        <xdr:cNvCxnSpPr/>
      </xdr:nvCxnSpPr>
      <xdr:spPr bwMode="auto">
        <a:xfrm>
          <a:off x="5003800" y="2724467"/>
          <a:ext cx="647700" cy="6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495636C0-B328-4173-870D-65F60723099E}"/>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121A5A0F-BA67-4701-A127-F1857A694C89}"/>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105092</xdr:rowOff>
    </xdr:from>
    <xdr:to>
      <xdr:col>26</xdr:col>
      <xdr:colOff>50800</xdr:colOff>
      <xdr:row>16</xdr:row>
      <xdr:rowOff>2108</xdr:rowOff>
    </xdr:to>
    <xdr:cxnSp macro="">
      <xdr:nvCxnSpPr>
        <xdr:cNvPr id="53" name="直線コネクタ 52">
          <a:extLst>
            <a:ext uri="{FF2B5EF4-FFF2-40B4-BE49-F238E27FC236}">
              <a16:creationId xmlns:a16="http://schemas.microsoft.com/office/drawing/2014/main" id="{444B0ADF-F6C7-40B4-82DC-8A2938129CCF}"/>
            </a:ext>
          </a:extLst>
        </xdr:cNvPr>
        <xdr:cNvCxnSpPr/>
      </xdr:nvCxnSpPr>
      <xdr:spPr bwMode="auto">
        <a:xfrm flipV="1">
          <a:off x="4305300" y="2724467"/>
          <a:ext cx="698500" cy="6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AB325F3F-B136-46A4-ADDB-958B41747ABD}"/>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DD117152-96AE-4371-A591-DC7FA71B749B}"/>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2108</xdr:rowOff>
    </xdr:from>
    <xdr:to>
      <xdr:col>22</xdr:col>
      <xdr:colOff>114300</xdr:colOff>
      <xdr:row>16</xdr:row>
      <xdr:rowOff>49848</xdr:rowOff>
    </xdr:to>
    <xdr:cxnSp macro="">
      <xdr:nvCxnSpPr>
        <xdr:cNvPr id="56" name="直線コネクタ 55">
          <a:extLst>
            <a:ext uri="{FF2B5EF4-FFF2-40B4-BE49-F238E27FC236}">
              <a16:creationId xmlns:a16="http://schemas.microsoft.com/office/drawing/2014/main" id="{D66F4BDA-FA38-46FC-87BE-3CCE780FF168}"/>
            </a:ext>
          </a:extLst>
        </xdr:cNvPr>
        <xdr:cNvCxnSpPr/>
      </xdr:nvCxnSpPr>
      <xdr:spPr bwMode="auto">
        <a:xfrm flipV="1">
          <a:off x="3606800" y="2792933"/>
          <a:ext cx="698500" cy="4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3707D885-6947-43E1-AE6D-00377895F3F5}"/>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9AEFD9CB-8B9E-4FCC-BC7C-28BD43156742}"/>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49848</xdr:rowOff>
    </xdr:from>
    <xdr:to>
      <xdr:col>18</xdr:col>
      <xdr:colOff>177800</xdr:colOff>
      <xdr:row>16</xdr:row>
      <xdr:rowOff>118046</xdr:rowOff>
    </xdr:to>
    <xdr:cxnSp macro="">
      <xdr:nvCxnSpPr>
        <xdr:cNvPr id="59" name="直線コネクタ 58">
          <a:extLst>
            <a:ext uri="{FF2B5EF4-FFF2-40B4-BE49-F238E27FC236}">
              <a16:creationId xmlns:a16="http://schemas.microsoft.com/office/drawing/2014/main" id="{AB4C63A6-BB69-4B43-A0D9-1AE78DCF047B}"/>
            </a:ext>
          </a:extLst>
        </xdr:cNvPr>
        <xdr:cNvCxnSpPr/>
      </xdr:nvCxnSpPr>
      <xdr:spPr bwMode="auto">
        <a:xfrm flipV="1">
          <a:off x="2908300" y="2840673"/>
          <a:ext cx="698500" cy="68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3AACE3E6-E976-4E0B-995C-875DDCF82E36}"/>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3FD81EA3-E567-4A17-971B-0C4831AFEADE}"/>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52FEE5EF-C3AF-40BC-8897-54DCAAABA716}"/>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E1AA1271-3736-4D9F-8476-F54A0D5C93A1}"/>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47B4B790-E871-4618-9393-CF13472BD14E}"/>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E3824048-6CE5-4936-AFFA-92AFAF07F78E}"/>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B3F4FDD-4531-4114-8FE8-592DF1D1D22A}"/>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F91074A3-D2FC-4435-9471-44E7D1475B49}"/>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939B46D-090B-44C8-9AC1-88719B0B087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117653</xdr:rowOff>
    </xdr:from>
    <xdr:to>
      <xdr:col>29</xdr:col>
      <xdr:colOff>177800</xdr:colOff>
      <xdr:row>16</xdr:row>
      <xdr:rowOff>47803</xdr:rowOff>
    </xdr:to>
    <xdr:sp macro="" textlink="">
      <xdr:nvSpPr>
        <xdr:cNvPr id="69" name="楕円 68">
          <a:extLst>
            <a:ext uri="{FF2B5EF4-FFF2-40B4-BE49-F238E27FC236}">
              <a16:creationId xmlns:a16="http://schemas.microsoft.com/office/drawing/2014/main" id="{490CE2CA-A5FD-4001-BDA1-B17C63BC4D75}"/>
            </a:ext>
          </a:extLst>
        </xdr:cNvPr>
        <xdr:cNvSpPr/>
      </xdr:nvSpPr>
      <xdr:spPr bwMode="auto">
        <a:xfrm>
          <a:off x="5600700" y="273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134180</xdr:rowOff>
    </xdr:from>
    <xdr:ext cx="762000" cy="259045"/>
    <xdr:sp macro="" textlink="">
      <xdr:nvSpPr>
        <xdr:cNvPr id="70" name="人口1人当たり決算額の推移該当値テキスト130">
          <a:extLst>
            <a:ext uri="{FF2B5EF4-FFF2-40B4-BE49-F238E27FC236}">
              <a16:creationId xmlns:a16="http://schemas.microsoft.com/office/drawing/2014/main" id="{A9C9EA35-2572-40F6-B543-3DD7525C4BA1}"/>
            </a:ext>
          </a:extLst>
        </xdr:cNvPr>
        <xdr:cNvSpPr txBox="1"/>
      </xdr:nvSpPr>
      <xdr:spPr>
        <a:xfrm>
          <a:off x="5740400" y="258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54292</xdr:rowOff>
    </xdr:from>
    <xdr:to>
      <xdr:col>26</xdr:col>
      <xdr:colOff>101600</xdr:colOff>
      <xdr:row>15</xdr:row>
      <xdr:rowOff>155892</xdr:rowOff>
    </xdr:to>
    <xdr:sp macro="" textlink="">
      <xdr:nvSpPr>
        <xdr:cNvPr id="71" name="楕円 70">
          <a:extLst>
            <a:ext uri="{FF2B5EF4-FFF2-40B4-BE49-F238E27FC236}">
              <a16:creationId xmlns:a16="http://schemas.microsoft.com/office/drawing/2014/main" id="{01583892-74B0-405E-8FB3-048DE3D31E11}"/>
            </a:ext>
          </a:extLst>
        </xdr:cNvPr>
        <xdr:cNvSpPr/>
      </xdr:nvSpPr>
      <xdr:spPr bwMode="auto">
        <a:xfrm>
          <a:off x="4953000" y="267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166069</xdr:rowOff>
    </xdr:from>
    <xdr:ext cx="736600" cy="259045"/>
    <xdr:sp macro="" textlink="">
      <xdr:nvSpPr>
        <xdr:cNvPr id="72" name="テキスト ボックス 71">
          <a:extLst>
            <a:ext uri="{FF2B5EF4-FFF2-40B4-BE49-F238E27FC236}">
              <a16:creationId xmlns:a16="http://schemas.microsoft.com/office/drawing/2014/main" id="{98E87057-5CE4-437A-8159-AE139395C287}"/>
            </a:ext>
          </a:extLst>
        </xdr:cNvPr>
        <xdr:cNvSpPr txBox="1"/>
      </xdr:nvSpPr>
      <xdr:spPr>
        <a:xfrm>
          <a:off x="4622800" y="244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122758</xdr:rowOff>
    </xdr:from>
    <xdr:to>
      <xdr:col>22</xdr:col>
      <xdr:colOff>165100</xdr:colOff>
      <xdr:row>16</xdr:row>
      <xdr:rowOff>52908</xdr:rowOff>
    </xdr:to>
    <xdr:sp macro="" textlink="">
      <xdr:nvSpPr>
        <xdr:cNvPr id="73" name="楕円 72">
          <a:extLst>
            <a:ext uri="{FF2B5EF4-FFF2-40B4-BE49-F238E27FC236}">
              <a16:creationId xmlns:a16="http://schemas.microsoft.com/office/drawing/2014/main" id="{FDFEDB7E-9ED9-4386-8AC3-C66D47852FE5}"/>
            </a:ext>
          </a:extLst>
        </xdr:cNvPr>
        <xdr:cNvSpPr/>
      </xdr:nvSpPr>
      <xdr:spPr bwMode="auto">
        <a:xfrm>
          <a:off x="4254500" y="274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63085</xdr:rowOff>
    </xdr:from>
    <xdr:ext cx="762000" cy="259045"/>
    <xdr:sp macro="" textlink="">
      <xdr:nvSpPr>
        <xdr:cNvPr id="74" name="テキスト ボックス 73">
          <a:extLst>
            <a:ext uri="{FF2B5EF4-FFF2-40B4-BE49-F238E27FC236}">
              <a16:creationId xmlns:a16="http://schemas.microsoft.com/office/drawing/2014/main" id="{6953B0A5-31F0-444E-B4E1-B7ACFCAC257B}"/>
            </a:ext>
          </a:extLst>
        </xdr:cNvPr>
        <xdr:cNvSpPr txBox="1"/>
      </xdr:nvSpPr>
      <xdr:spPr>
        <a:xfrm>
          <a:off x="3924300" y="25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170498</xdr:rowOff>
    </xdr:from>
    <xdr:to>
      <xdr:col>19</xdr:col>
      <xdr:colOff>38100</xdr:colOff>
      <xdr:row>16</xdr:row>
      <xdr:rowOff>100648</xdr:rowOff>
    </xdr:to>
    <xdr:sp macro="" textlink="">
      <xdr:nvSpPr>
        <xdr:cNvPr id="75" name="楕円 74">
          <a:extLst>
            <a:ext uri="{FF2B5EF4-FFF2-40B4-BE49-F238E27FC236}">
              <a16:creationId xmlns:a16="http://schemas.microsoft.com/office/drawing/2014/main" id="{F0DF53E8-99D9-4E9A-8262-7C52D4067D95}"/>
            </a:ext>
          </a:extLst>
        </xdr:cNvPr>
        <xdr:cNvSpPr/>
      </xdr:nvSpPr>
      <xdr:spPr bwMode="auto">
        <a:xfrm>
          <a:off x="3556000" y="2789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110825</xdr:rowOff>
    </xdr:from>
    <xdr:ext cx="762000" cy="259045"/>
    <xdr:sp macro="" textlink="">
      <xdr:nvSpPr>
        <xdr:cNvPr id="76" name="テキスト ボックス 75">
          <a:extLst>
            <a:ext uri="{FF2B5EF4-FFF2-40B4-BE49-F238E27FC236}">
              <a16:creationId xmlns:a16="http://schemas.microsoft.com/office/drawing/2014/main" id="{8D7B10A0-1436-4050-8B8D-B2F934FB3287}"/>
            </a:ext>
          </a:extLst>
        </xdr:cNvPr>
        <xdr:cNvSpPr txBox="1"/>
      </xdr:nvSpPr>
      <xdr:spPr>
        <a:xfrm>
          <a:off x="3225800" y="255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67246</xdr:rowOff>
    </xdr:from>
    <xdr:to>
      <xdr:col>15</xdr:col>
      <xdr:colOff>101600</xdr:colOff>
      <xdr:row>16</xdr:row>
      <xdr:rowOff>168846</xdr:rowOff>
    </xdr:to>
    <xdr:sp macro="" textlink="">
      <xdr:nvSpPr>
        <xdr:cNvPr id="77" name="楕円 76">
          <a:extLst>
            <a:ext uri="{FF2B5EF4-FFF2-40B4-BE49-F238E27FC236}">
              <a16:creationId xmlns:a16="http://schemas.microsoft.com/office/drawing/2014/main" id="{A700C9D4-7D4C-48E5-95B2-01004F08BDE6}"/>
            </a:ext>
          </a:extLst>
        </xdr:cNvPr>
        <xdr:cNvSpPr/>
      </xdr:nvSpPr>
      <xdr:spPr bwMode="auto">
        <a:xfrm>
          <a:off x="2857500" y="285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7573</xdr:rowOff>
    </xdr:from>
    <xdr:ext cx="762000" cy="259045"/>
    <xdr:sp macro="" textlink="">
      <xdr:nvSpPr>
        <xdr:cNvPr id="78" name="テキスト ボックス 77">
          <a:extLst>
            <a:ext uri="{FF2B5EF4-FFF2-40B4-BE49-F238E27FC236}">
              <a16:creationId xmlns:a16="http://schemas.microsoft.com/office/drawing/2014/main" id="{E7F8CE29-BED0-4955-85A0-5B584ADFD9C5}"/>
            </a:ext>
          </a:extLst>
        </xdr:cNvPr>
        <xdr:cNvSpPr txBox="1"/>
      </xdr:nvSpPr>
      <xdr:spPr>
        <a:xfrm>
          <a:off x="2527300" y="262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670C3269-BD01-47CE-9F2A-2E9A854EDD54}"/>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826555A-1A08-436A-8EE5-32063EC59727}"/>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11531E9-8303-4407-A3C4-B0E0DC00BFAB}"/>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5AB0122F-D868-4F87-B9D7-D01BE1E38D7F}"/>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70AE73C2-B44C-4577-AEF0-357C0B98AFE4}"/>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388DB33-88CA-4AC3-A3E8-41301E2FF23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D19410F4-4744-4C56-AE3E-55B6CEA3A00E}"/>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4F1FD4A-4EF7-4438-8A5A-6146A1FD14A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A4599912-4259-46EB-AA79-9A247EAD6FC6}"/>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6E5B5046-57B3-40EF-AA98-C503B5EF3C45}"/>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2871A8AF-F5EA-407C-88F9-8B35BDDF5D4B}"/>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E3607D82-A7BE-45EB-BBEB-67AC5D11BF0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E942A50A-D7CB-41C5-81A5-D0B05D928F3A}"/>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D8654848-2EC6-40AB-9B2F-CE0CC2B974FD}"/>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6C72A789-657E-4C0A-8E8D-4F57B52F09A6}"/>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DC06F589-2D63-4911-B608-9E237E4A68DA}"/>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C4304E13-D0A7-47CF-A151-37E3BB3727DF}"/>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B70CDA78-B505-46FD-B840-064D80D79DAE}"/>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955A1709-A1BC-4ED1-8257-D20FA158CC9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2C6B0C0C-2374-4F78-A74C-751D0B64AFC7}"/>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B2CAF2D4-810A-42B2-A701-0789BEB62C3B}"/>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5394E678-2003-44C8-A57C-B3FB9A3C8927}"/>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9AEAD6DA-8664-4F84-862B-E8909713F20A}"/>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3C46A98F-C758-4D21-BB16-C2C20724C6E8}"/>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DEECECB7-8ED5-454E-8F1F-FF19D7DF326C}"/>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6490B4E8-864C-4299-8367-353E7CD7E42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A50D8677-6A1C-4F39-9733-07519E5CEB3B}"/>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EB57290-2F14-4EE8-85C3-179FFFC9DEBB}"/>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C1698D2C-81B8-4656-94A2-AA9B626BD638}"/>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50C2E4D9-FEC5-4D15-90E9-9AF2FA717458}"/>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17FD240B-62DE-451A-8B0F-9D712321AA0A}"/>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9EC76B0B-CCB7-43D6-BC47-30FA3E1CAFB7}"/>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285877</xdr:rowOff>
    </xdr:from>
    <xdr:to>
      <xdr:col>29</xdr:col>
      <xdr:colOff>127000</xdr:colOff>
      <xdr:row>34</xdr:row>
      <xdr:rowOff>300584</xdr:rowOff>
    </xdr:to>
    <xdr:cxnSp macro="">
      <xdr:nvCxnSpPr>
        <xdr:cNvPr id="111" name="直線コネクタ 110">
          <a:extLst>
            <a:ext uri="{FF2B5EF4-FFF2-40B4-BE49-F238E27FC236}">
              <a16:creationId xmlns:a16="http://schemas.microsoft.com/office/drawing/2014/main" id="{2A03F8DF-8F20-4CDD-8623-0E2BA5791045}"/>
            </a:ext>
          </a:extLst>
        </xdr:cNvPr>
        <xdr:cNvCxnSpPr/>
      </xdr:nvCxnSpPr>
      <xdr:spPr bwMode="auto">
        <a:xfrm>
          <a:off x="5003800" y="6553327"/>
          <a:ext cx="647700" cy="14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585041CA-45F9-488D-B8FC-6F347A9D5C11}"/>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BFA101ED-4743-4212-8E21-597CE4DFC27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285877</xdr:rowOff>
    </xdr:from>
    <xdr:to>
      <xdr:col>26</xdr:col>
      <xdr:colOff>50800</xdr:colOff>
      <xdr:row>35</xdr:row>
      <xdr:rowOff>36246</xdr:rowOff>
    </xdr:to>
    <xdr:cxnSp macro="">
      <xdr:nvCxnSpPr>
        <xdr:cNvPr id="114" name="直線コネクタ 113">
          <a:extLst>
            <a:ext uri="{FF2B5EF4-FFF2-40B4-BE49-F238E27FC236}">
              <a16:creationId xmlns:a16="http://schemas.microsoft.com/office/drawing/2014/main" id="{299D221E-0320-4CA9-858B-C6B8F09A10E4}"/>
            </a:ext>
          </a:extLst>
        </xdr:cNvPr>
        <xdr:cNvCxnSpPr/>
      </xdr:nvCxnSpPr>
      <xdr:spPr bwMode="auto">
        <a:xfrm flipV="1">
          <a:off x="4305300" y="6553327"/>
          <a:ext cx="698500" cy="93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A70A7B61-F58E-47CE-8BC9-01BAA2CFDE1B}"/>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8A5B6D3-6520-495B-A044-72E865910F3A}"/>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36246</xdr:rowOff>
    </xdr:from>
    <xdr:to>
      <xdr:col>22</xdr:col>
      <xdr:colOff>114300</xdr:colOff>
      <xdr:row>35</xdr:row>
      <xdr:rowOff>41428</xdr:rowOff>
    </xdr:to>
    <xdr:cxnSp macro="">
      <xdr:nvCxnSpPr>
        <xdr:cNvPr id="117" name="直線コネクタ 116">
          <a:extLst>
            <a:ext uri="{FF2B5EF4-FFF2-40B4-BE49-F238E27FC236}">
              <a16:creationId xmlns:a16="http://schemas.microsoft.com/office/drawing/2014/main" id="{E4F10E32-70ED-4DED-B9FE-7F2C1A304B86}"/>
            </a:ext>
          </a:extLst>
        </xdr:cNvPr>
        <xdr:cNvCxnSpPr/>
      </xdr:nvCxnSpPr>
      <xdr:spPr bwMode="auto">
        <a:xfrm flipV="1">
          <a:off x="3606800" y="6646596"/>
          <a:ext cx="698500" cy="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6A8F282-63CD-4B24-AFCA-7B10E01E2B2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C3E9F11-A531-4B98-B28F-FAFF74504CEA}"/>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31255</xdr:rowOff>
    </xdr:from>
    <xdr:to>
      <xdr:col>18</xdr:col>
      <xdr:colOff>177800</xdr:colOff>
      <xdr:row>35</xdr:row>
      <xdr:rowOff>41428</xdr:rowOff>
    </xdr:to>
    <xdr:cxnSp macro="">
      <xdr:nvCxnSpPr>
        <xdr:cNvPr id="120" name="直線コネクタ 119">
          <a:extLst>
            <a:ext uri="{FF2B5EF4-FFF2-40B4-BE49-F238E27FC236}">
              <a16:creationId xmlns:a16="http://schemas.microsoft.com/office/drawing/2014/main" id="{E5A4724C-16E7-4967-84E5-DEDEAC7A44ED}"/>
            </a:ext>
          </a:extLst>
        </xdr:cNvPr>
        <xdr:cNvCxnSpPr/>
      </xdr:nvCxnSpPr>
      <xdr:spPr bwMode="auto">
        <a:xfrm>
          <a:off x="2908300" y="6641605"/>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78342DB2-0A4A-42E2-97C0-FC43B40976A4}"/>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A6F3F849-6D72-4FA0-8423-4BFD43038C4A}"/>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EB4A2E0E-3C21-42DF-BC96-8BCF92126A4F}"/>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D02C30A6-5C58-46DC-812C-EB4B96B5C2F5}"/>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E9730A80-42AC-4B55-BD29-EDEAFAB6F2A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BC096096-1DAD-46EE-9A2C-BFD3838E644B}"/>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F1A437B-D58B-4275-9D12-44A9DE3462A7}"/>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B3D7C5AF-02DF-4D50-9F7D-CA6D79534C76}"/>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9480AAD2-B849-496C-9D71-185DD55BF19D}"/>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249784</xdr:rowOff>
    </xdr:from>
    <xdr:to>
      <xdr:col>29</xdr:col>
      <xdr:colOff>177800</xdr:colOff>
      <xdr:row>35</xdr:row>
      <xdr:rowOff>8484</xdr:rowOff>
    </xdr:to>
    <xdr:sp macro="" textlink="">
      <xdr:nvSpPr>
        <xdr:cNvPr id="130" name="楕円 129">
          <a:extLst>
            <a:ext uri="{FF2B5EF4-FFF2-40B4-BE49-F238E27FC236}">
              <a16:creationId xmlns:a16="http://schemas.microsoft.com/office/drawing/2014/main" id="{09A8111C-FB23-4900-A35C-9FDE5F5E785B}"/>
            </a:ext>
          </a:extLst>
        </xdr:cNvPr>
        <xdr:cNvSpPr/>
      </xdr:nvSpPr>
      <xdr:spPr bwMode="auto">
        <a:xfrm>
          <a:off x="5600700" y="65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94861</xdr:rowOff>
    </xdr:from>
    <xdr:ext cx="762000" cy="259045"/>
    <xdr:sp macro="" textlink="">
      <xdr:nvSpPr>
        <xdr:cNvPr id="131" name="人口1人当たり決算額の推移該当値テキスト445">
          <a:extLst>
            <a:ext uri="{FF2B5EF4-FFF2-40B4-BE49-F238E27FC236}">
              <a16:creationId xmlns:a16="http://schemas.microsoft.com/office/drawing/2014/main" id="{112A484A-BAC1-4CEA-B5CE-5A3651E3E1F3}"/>
            </a:ext>
          </a:extLst>
        </xdr:cNvPr>
        <xdr:cNvSpPr txBox="1"/>
      </xdr:nvSpPr>
      <xdr:spPr>
        <a:xfrm>
          <a:off x="5740400" y="63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235077</xdr:rowOff>
    </xdr:from>
    <xdr:to>
      <xdr:col>26</xdr:col>
      <xdr:colOff>101600</xdr:colOff>
      <xdr:row>34</xdr:row>
      <xdr:rowOff>336677</xdr:rowOff>
    </xdr:to>
    <xdr:sp macro="" textlink="">
      <xdr:nvSpPr>
        <xdr:cNvPr id="132" name="楕円 131">
          <a:extLst>
            <a:ext uri="{FF2B5EF4-FFF2-40B4-BE49-F238E27FC236}">
              <a16:creationId xmlns:a16="http://schemas.microsoft.com/office/drawing/2014/main" id="{3C636F97-8F94-4AF7-B731-A2DBA753F1DF}"/>
            </a:ext>
          </a:extLst>
        </xdr:cNvPr>
        <xdr:cNvSpPr/>
      </xdr:nvSpPr>
      <xdr:spPr bwMode="auto">
        <a:xfrm>
          <a:off x="4953000" y="650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3954</xdr:rowOff>
    </xdr:from>
    <xdr:ext cx="736600" cy="259045"/>
    <xdr:sp macro="" textlink="">
      <xdr:nvSpPr>
        <xdr:cNvPr id="133" name="テキスト ボックス 132">
          <a:extLst>
            <a:ext uri="{FF2B5EF4-FFF2-40B4-BE49-F238E27FC236}">
              <a16:creationId xmlns:a16="http://schemas.microsoft.com/office/drawing/2014/main" id="{EEB0E56C-1295-403B-9738-07FE6D01F7EC}"/>
            </a:ext>
          </a:extLst>
        </xdr:cNvPr>
        <xdr:cNvSpPr txBox="1"/>
      </xdr:nvSpPr>
      <xdr:spPr>
        <a:xfrm>
          <a:off x="4622800" y="6271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328346</xdr:rowOff>
    </xdr:from>
    <xdr:to>
      <xdr:col>22</xdr:col>
      <xdr:colOff>165100</xdr:colOff>
      <xdr:row>35</xdr:row>
      <xdr:rowOff>87046</xdr:rowOff>
    </xdr:to>
    <xdr:sp macro="" textlink="">
      <xdr:nvSpPr>
        <xdr:cNvPr id="134" name="楕円 133">
          <a:extLst>
            <a:ext uri="{FF2B5EF4-FFF2-40B4-BE49-F238E27FC236}">
              <a16:creationId xmlns:a16="http://schemas.microsoft.com/office/drawing/2014/main" id="{23878217-AC27-479D-AAAC-A5EF820275FD}"/>
            </a:ext>
          </a:extLst>
        </xdr:cNvPr>
        <xdr:cNvSpPr/>
      </xdr:nvSpPr>
      <xdr:spPr bwMode="auto">
        <a:xfrm>
          <a:off x="4254500" y="659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97223</xdr:rowOff>
    </xdr:from>
    <xdr:ext cx="762000" cy="259045"/>
    <xdr:sp macro="" textlink="">
      <xdr:nvSpPr>
        <xdr:cNvPr id="135" name="テキスト ボックス 134">
          <a:extLst>
            <a:ext uri="{FF2B5EF4-FFF2-40B4-BE49-F238E27FC236}">
              <a16:creationId xmlns:a16="http://schemas.microsoft.com/office/drawing/2014/main" id="{01EE818F-E5C2-4444-A398-62CA7FB403CE}"/>
            </a:ext>
          </a:extLst>
        </xdr:cNvPr>
        <xdr:cNvSpPr txBox="1"/>
      </xdr:nvSpPr>
      <xdr:spPr>
        <a:xfrm>
          <a:off x="3924300" y="636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333528</xdr:rowOff>
    </xdr:from>
    <xdr:to>
      <xdr:col>19</xdr:col>
      <xdr:colOff>38100</xdr:colOff>
      <xdr:row>35</xdr:row>
      <xdr:rowOff>92228</xdr:rowOff>
    </xdr:to>
    <xdr:sp macro="" textlink="">
      <xdr:nvSpPr>
        <xdr:cNvPr id="136" name="楕円 135">
          <a:extLst>
            <a:ext uri="{FF2B5EF4-FFF2-40B4-BE49-F238E27FC236}">
              <a16:creationId xmlns:a16="http://schemas.microsoft.com/office/drawing/2014/main" id="{406B44F3-F994-47D9-B90B-013767981C93}"/>
            </a:ext>
          </a:extLst>
        </xdr:cNvPr>
        <xdr:cNvSpPr/>
      </xdr:nvSpPr>
      <xdr:spPr bwMode="auto">
        <a:xfrm>
          <a:off x="3556000" y="66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102404</xdr:rowOff>
    </xdr:from>
    <xdr:ext cx="762000" cy="259045"/>
    <xdr:sp macro="" textlink="">
      <xdr:nvSpPr>
        <xdr:cNvPr id="137" name="テキスト ボックス 136">
          <a:extLst>
            <a:ext uri="{FF2B5EF4-FFF2-40B4-BE49-F238E27FC236}">
              <a16:creationId xmlns:a16="http://schemas.microsoft.com/office/drawing/2014/main" id="{94C053AD-74A6-4E74-B26D-78F6309106EE}"/>
            </a:ext>
          </a:extLst>
        </xdr:cNvPr>
        <xdr:cNvSpPr txBox="1"/>
      </xdr:nvSpPr>
      <xdr:spPr>
        <a:xfrm>
          <a:off x="3225800" y="63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323355</xdr:rowOff>
    </xdr:from>
    <xdr:to>
      <xdr:col>15</xdr:col>
      <xdr:colOff>101600</xdr:colOff>
      <xdr:row>35</xdr:row>
      <xdr:rowOff>82055</xdr:rowOff>
    </xdr:to>
    <xdr:sp macro="" textlink="">
      <xdr:nvSpPr>
        <xdr:cNvPr id="138" name="楕円 137">
          <a:extLst>
            <a:ext uri="{FF2B5EF4-FFF2-40B4-BE49-F238E27FC236}">
              <a16:creationId xmlns:a16="http://schemas.microsoft.com/office/drawing/2014/main" id="{77FC8C2C-9CB8-4771-9770-01AD87E072DF}"/>
            </a:ext>
          </a:extLst>
        </xdr:cNvPr>
        <xdr:cNvSpPr/>
      </xdr:nvSpPr>
      <xdr:spPr bwMode="auto">
        <a:xfrm>
          <a:off x="2857500" y="6590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92232</xdr:rowOff>
    </xdr:from>
    <xdr:ext cx="762000" cy="259045"/>
    <xdr:sp macro="" textlink="">
      <xdr:nvSpPr>
        <xdr:cNvPr id="139" name="テキスト ボックス 138">
          <a:extLst>
            <a:ext uri="{FF2B5EF4-FFF2-40B4-BE49-F238E27FC236}">
              <a16:creationId xmlns:a16="http://schemas.microsoft.com/office/drawing/2014/main" id="{850FFB7F-763F-4213-A44E-BEC1FCB08B72}"/>
            </a:ext>
          </a:extLst>
        </xdr:cNvPr>
        <xdr:cNvSpPr txBox="1"/>
      </xdr:nvSpPr>
      <xdr:spPr>
        <a:xfrm>
          <a:off x="2527300" y="635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0F6321-8994-48ED-BC78-498C783575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911ADF9-6D3B-4BE1-AE1B-CD374E69AE8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AE9536C-72DA-4967-8301-FF940D2D998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161B93F-AD35-45A2-AD0C-B4A241CF1D8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162C92-EE36-4801-98CD-7ECA3AD11C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5B4BF2-E93C-44C5-B644-972F6D26AFA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F3245A-A05D-48DF-9A47-908B2E4501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5BE12B-C0A7-4B4C-A8F7-CAAFAEC0C6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48F20D-8DCB-4A6E-8C5C-B99A487141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29D4DDB-4570-43D5-BDF3-1D305A3C8B8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238,293
236,593
381.30
113,804,179
111,052,627
2,076,460
54,488,682
108,319,422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D7A667-C321-4E3F-90E9-AFEECD7C31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5DC6CE-DD8C-4414-964B-EE3F393943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675499-E618-4574-8485-CE430FD190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452A0A-5698-41B3-A43F-104BB03498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3A3678-3557-4E25-859B-03660EE918C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25772E5-C52D-40A7-8BB6-CB1DE096159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0D58705-636B-42CA-8C7C-6B4F6694723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9C9265C-015A-4C75-8245-7088EC4E995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1A76DA1-A57F-4F06-BA3C-E0ED79F66F2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C2572D-0957-46C7-856E-ACF309D93CA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1E02D25-BAE9-4ECF-8BE8-EE2D20E6611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0B46FFD-2FFC-414A-B2FE-C6192ACA586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26D6ACA-B645-4389-A3AB-DB75FC54F63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0928662-242D-4EAF-A00F-11743884281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84B4D8-A761-4261-9DAC-F78AB2C1AD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249E594-448D-40E1-A7B8-7C689C497AA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AFCF1F-D773-4BB9-9FCE-56B3ADAAB2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368D51C-FF3B-42BA-8A36-CE4E52FBDB6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1E3EE96-35F1-46CC-A288-1C68383F850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E7F0C0A-26E9-4E81-9ED9-B8BFB6D4A6E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CD662E9-EDB2-463C-A92A-B4A70A36BFFF}"/>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06AB015-B9AC-4495-84C2-F1E23D28EC1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820252B-CF87-4312-A942-8C514280BE7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0FA7344-EE78-4D5C-8F8E-36BAF7E47BE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9E52072-5533-41D0-9490-F3BCD351ABA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94E4DB5-332C-443B-9505-A528354E644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64222C9-B165-45B6-87C3-EF38F1EAB2C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E0D92F4-FAD3-40DA-874D-6D9F8A5508A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C48F04F-6754-4CE0-BA03-B4639EE67DB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62D8A2F-1AE3-4F49-8E99-54723EDA7E7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1E988C1-E450-42F8-A38C-A8C2177D7DD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7123AAE-29CE-4C82-9B99-880CAD1195DE}"/>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B5B1520A-0468-40CD-BDE7-966883ECFC55}"/>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8B6CCFB-34B3-42BB-8CF7-6265E032ACE6}"/>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3CA8ACF8-930E-40F3-AF24-582A165E96EC}"/>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72B24ED-A68D-4771-BB49-71B1F19B002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103D3F5C-56E9-41B8-A4A1-80C8EC1C0BCF}"/>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AB3FF728-006F-44EB-B1BB-B1F7ABB50F8D}"/>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F92D0CDB-9A6B-44B7-900E-B6F0100A5D5A}"/>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ED4430D-6B65-4AD5-AE3F-85B1853A297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A1D3CB78-6CF0-4B5E-9600-395A7DD6B19D}"/>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9F13D0B-77B3-4149-ADB2-957FE872A22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2E851079-6A1A-4526-A3A7-8E005A43BE9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F7EA52BC-88AC-4A4F-9339-B5F79873076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1CF5BE35-682D-4D53-B13C-02D04E30FA48}"/>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B4FBD869-FBEF-4B8F-8F3A-B98D77D62FF8}"/>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F8054A94-297D-4520-A45E-306EC8272B9F}"/>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FEF1BDD4-C27F-4059-AA5C-405F3F5BAB26}"/>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8EA60A22-328E-4CB3-8412-6EF1947C58EB}"/>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79654</xdr:rowOff>
    </xdr:from>
    <xdr:to>
      <xdr:col>24</xdr:col>
      <xdr:colOff>63500</xdr:colOff>
      <xdr:row>35</xdr:row>
      <xdr:rowOff>107467</xdr:rowOff>
    </xdr:to>
    <xdr:cxnSp macro="">
      <xdr:nvCxnSpPr>
        <xdr:cNvPr id="61" name="直線コネクタ 60">
          <a:extLst>
            <a:ext uri="{FF2B5EF4-FFF2-40B4-BE49-F238E27FC236}">
              <a16:creationId xmlns:a16="http://schemas.microsoft.com/office/drawing/2014/main" id="{FDE0B19A-AFA3-42F8-BA82-192D8D354B6C}"/>
            </a:ext>
          </a:extLst>
        </xdr:cNvPr>
        <xdr:cNvCxnSpPr/>
      </xdr:nvCxnSpPr>
      <xdr:spPr>
        <a:xfrm flipV="1">
          <a:off x="3797300" y="6080404"/>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E9714F21-2073-4A19-9C6A-5195105685A3}"/>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82E7295-F8C0-4ED8-B9E7-23077E8F4CCB}"/>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107467</xdr:rowOff>
    </xdr:from>
    <xdr:to>
      <xdr:col>19</xdr:col>
      <xdr:colOff>177800</xdr:colOff>
      <xdr:row>35</xdr:row>
      <xdr:rowOff>167475</xdr:rowOff>
    </xdr:to>
    <xdr:cxnSp macro="">
      <xdr:nvCxnSpPr>
        <xdr:cNvPr id="64" name="直線コネクタ 63">
          <a:extLst>
            <a:ext uri="{FF2B5EF4-FFF2-40B4-BE49-F238E27FC236}">
              <a16:creationId xmlns:a16="http://schemas.microsoft.com/office/drawing/2014/main" id="{672E293C-ACB2-4DCF-A7BA-991F36056B99}"/>
            </a:ext>
          </a:extLst>
        </xdr:cNvPr>
        <xdr:cNvCxnSpPr/>
      </xdr:nvCxnSpPr>
      <xdr:spPr>
        <a:xfrm flipV="1">
          <a:off x="2908300" y="6108217"/>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539C6414-34E9-40BA-9A3F-5357035E8B7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9993F53E-7A97-4405-8FD2-FDF9D5C61B56}"/>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167475</xdr:rowOff>
    </xdr:from>
    <xdr:to>
      <xdr:col>15</xdr:col>
      <xdr:colOff>50800</xdr:colOff>
      <xdr:row>36</xdr:row>
      <xdr:rowOff>80150</xdr:rowOff>
    </xdr:to>
    <xdr:cxnSp macro="">
      <xdr:nvCxnSpPr>
        <xdr:cNvPr id="67" name="直線コネクタ 66">
          <a:extLst>
            <a:ext uri="{FF2B5EF4-FFF2-40B4-BE49-F238E27FC236}">
              <a16:creationId xmlns:a16="http://schemas.microsoft.com/office/drawing/2014/main" id="{75C6347A-7B77-44A3-AEFC-769A258DD1B1}"/>
            </a:ext>
          </a:extLst>
        </xdr:cNvPr>
        <xdr:cNvCxnSpPr/>
      </xdr:nvCxnSpPr>
      <xdr:spPr>
        <a:xfrm flipV="1">
          <a:off x="2019300" y="616822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AD00B280-7CF6-40EC-B817-D5D9D61196B2}"/>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14284C0D-05AC-4F70-804B-59770675AD4B}"/>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80150</xdr:rowOff>
    </xdr:from>
    <xdr:to>
      <xdr:col>10</xdr:col>
      <xdr:colOff>114300</xdr:colOff>
      <xdr:row>37</xdr:row>
      <xdr:rowOff>43802</xdr:rowOff>
    </xdr:to>
    <xdr:cxnSp macro="">
      <xdr:nvCxnSpPr>
        <xdr:cNvPr id="70" name="直線コネクタ 69">
          <a:extLst>
            <a:ext uri="{FF2B5EF4-FFF2-40B4-BE49-F238E27FC236}">
              <a16:creationId xmlns:a16="http://schemas.microsoft.com/office/drawing/2014/main" id="{E5C9D170-9293-4FA4-9214-39CC2D59DC44}"/>
            </a:ext>
          </a:extLst>
        </xdr:cNvPr>
        <xdr:cNvCxnSpPr/>
      </xdr:nvCxnSpPr>
      <xdr:spPr>
        <a:xfrm flipV="1">
          <a:off x="1130300" y="6252350"/>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DA470253-389D-46E2-A3C0-DA604F66C492}"/>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50493AE3-9C3F-4773-9AB9-CAC45B8DECF3}"/>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C35906-8383-4B34-84A9-1C392F17E563}"/>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7A1F779A-7885-480E-A1D0-8A899C0DCADB}"/>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14BB18F-6DF7-455A-A85B-631EDDB6807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3FAC510-C10F-4842-B998-CB918951B71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0B5C6D3-F8D8-4F07-88A0-F823012C256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C7DC7BD-331A-49CC-90DE-162FE0AA0A6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A7CB857-45D0-4E6A-BF84-9A65830E7B9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28854</xdr:rowOff>
    </xdr:from>
    <xdr:to>
      <xdr:col>24</xdr:col>
      <xdr:colOff>114300</xdr:colOff>
      <xdr:row>35</xdr:row>
      <xdr:rowOff>130454</xdr:rowOff>
    </xdr:to>
    <xdr:sp macro="" textlink="">
      <xdr:nvSpPr>
        <xdr:cNvPr id="80" name="楕円 79">
          <a:extLst>
            <a:ext uri="{FF2B5EF4-FFF2-40B4-BE49-F238E27FC236}">
              <a16:creationId xmlns:a16="http://schemas.microsoft.com/office/drawing/2014/main" id="{5ACE137F-4333-4823-9DBE-FF4A6A89FFFC}"/>
            </a:ext>
          </a:extLst>
        </xdr:cNvPr>
        <xdr:cNvSpPr/>
      </xdr:nvSpPr>
      <xdr:spPr>
        <a:xfrm>
          <a:off x="4584700" y="60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51731</xdr:rowOff>
    </xdr:from>
    <xdr:ext cx="534377" cy="259045"/>
    <xdr:sp macro="" textlink="">
      <xdr:nvSpPr>
        <xdr:cNvPr id="81" name="人件費該当値テキスト">
          <a:extLst>
            <a:ext uri="{FF2B5EF4-FFF2-40B4-BE49-F238E27FC236}">
              <a16:creationId xmlns:a16="http://schemas.microsoft.com/office/drawing/2014/main" id="{80D2B93E-5F9D-478D-80DC-A2B51C393FF6}"/>
            </a:ext>
          </a:extLst>
        </xdr:cNvPr>
        <xdr:cNvSpPr txBox="1"/>
      </xdr:nvSpPr>
      <xdr:spPr>
        <a:xfrm>
          <a:off x="4686300" y="588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56667</xdr:rowOff>
    </xdr:from>
    <xdr:to>
      <xdr:col>20</xdr:col>
      <xdr:colOff>38100</xdr:colOff>
      <xdr:row>35</xdr:row>
      <xdr:rowOff>158267</xdr:rowOff>
    </xdr:to>
    <xdr:sp macro="" textlink="">
      <xdr:nvSpPr>
        <xdr:cNvPr id="82" name="楕円 81">
          <a:extLst>
            <a:ext uri="{FF2B5EF4-FFF2-40B4-BE49-F238E27FC236}">
              <a16:creationId xmlns:a16="http://schemas.microsoft.com/office/drawing/2014/main" id="{9A2AA110-2C9C-4499-9500-FA06BEBC82B8}"/>
            </a:ext>
          </a:extLst>
        </xdr:cNvPr>
        <xdr:cNvSpPr/>
      </xdr:nvSpPr>
      <xdr:spPr>
        <a:xfrm>
          <a:off x="3746500" y="605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3344</xdr:rowOff>
    </xdr:from>
    <xdr:ext cx="534377" cy="259045"/>
    <xdr:sp macro="" textlink="">
      <xdr:nvSpPr>
        <xdr:cNvPr id="83" name="テキスト ボックス 82">
          <a:extLst>
            <a:ext uri="{FF2B5EF4-FFF2-40B4-BE49-F238E27FC236}">
              <a16:creationId xmlns:a16="http://schemas.microsoft.com/office/drawing/2014/main" id="{957E0A96-13DA-4726-B07C-06246175D09E}"/>
            </a:ext>
          </a:extLst>
        </xdr:cNvPr>
        <xdr:cNvSpPr txBox="1"/>
      </xdr:nvSpPr>
      <xdr:spPr>
        <a:xfrm>
          <a:off x="3530111" y="58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116675</xdr:rowOff>
    </xdr:from>
    <xdr:to>
      <xdr:col>15</xdr:col>
      <xdr:colOff>101600</xdr:colOff>
      <xdr:row>36</xdr:row>
      <xdr:rowOff>46825</xdr:rowOff>
    </xdr:to>
    <xdr:sp macro="" textlink="">
      <xdr:nvSpPr>
        <xdr:cNvPr id="84" name="楕円 83">
          <a:extLst>
            <a:ext uri="{FF2B5EF4-FFF2-40B4-BE49-F238E27FC236}">
              <a16:creationId xmlns:a16="http://schemas.microsoft.com/office/drawing/2014/main" id="{1B7773BE-93C5-43B4-BCDF-3D1795ED02DB}"/>
            </a:ext>
          </a:extLst>
        </xdr:cNvPr>
        <xdr:cNvSpPr/>
      </xdr:nvSpPr>
      <xdr:spPr>
        <a:xfrm>
          <a:off x="2857500" y="6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63352</xdr:rowOff>
    </xdr:from>
    <xdr:ext cx="534377" cy="259045"/>
    <xdr:sp macro="" textlink="">
      <xdr:nvSpPr>
        <xdr:cNvPr id="85" name="テキスト ボックス 84">
          <a:extLst>
            <a:ext uri="{FF2B5EF4-FFF2-40B4-BE49-F238E27FC236}">
              <a16:creationId xmlns:a16="http://schemas.microsoft.com/office/drawing/2014/main" id="{E4A5E82A-C246-4417-A55D-D562EAA71631}"/>
            </a:ext>
          </a:extLst>
        </xdr:cNvPr>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29350</xdr:rowOff>
    </xdr:from>
    <xdr:to>
      <xdr:col>10</xdr:col>
      <xdr:colOff>165100</xdr:colOff>
      <xdr:row>36</xdr:row>
      <xdr:rowOff>130950</xdr:rowOff>
    </xdr:to>
    <xdr:sp macro="" textlink="">
      <xdr:nvSpPr>
        <xdr:cNvPr id="86" name="楕円 85">
          <a:extLst>
            <a:ext uri="{FF2B5EF4-FFF2-40B4-BE49-F238E27FC236}">
              <a16:creationId xmlns:a16="http://schemas.microsoft.com/office/drawing/2014/main" id="{B13E99C2-3379-4E36-9CE2-63217981E4F7}"/>
            </a:ext>
          </a:extLst>
        </xdr:cNvPr>
        <xdr:cNvSpPr/>
      </xdr:nvSpPr>
      <xdr:spPr>
        <a:xfrm>
          <a:off x="1968500" y="62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147477</xdr:rowOff>
    </xdr:from>
    <xdr:ext cx="534377" cy="259045"/>
    <xdr:sp macro="" textlink="">
      <xdr:nvSpPr>
        <xdr:cNvPr id="87" name="テキスト ボックス 86">
          <a:extLst>
            <a:ext uri="{FF2B5EF4-FFF2-40B4-BE49-F238E27FC236}">
              <a16:creationId xmlns:a16="http://schemas.microsoft.com/office/drawing/2014/main" id="{BB9E8245-0238-4ED6-BB98-6E8C5D35B6F4}"/>
            </a:ext>
          </a:extLst>
        </xdr:cNvPr>
        <xdr:cNvSpPr txBox="1"/>
      </xdr:nvSpPr>
      <xdr:spPr>
        <a:xfrm>
          <a:off x="1752111" y="59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164452</xdr:rowOff>
    </xdr:from>
    <xdr:to>
      <xdr:col>6</xdr:col>
      <xdr:colOff>38100</xdr:colOff>
      <xdr:row>37</xdr:row>
      <xdr:rowOff>94602</xdr:rowOff>
    </xdr:to>
    <xdr:sp macro="" textlink="">
      <xdr:nvSpPr>
        <xdr:cNvPr id="88" name="楕円 87">
          <a:extLst>
            <a:ext uri="{FF2B5EF4-FFF2-40B4-BE49-F238E27FC236}">
              <a16:creationId xmlns:a16="http://schemas.microsoft.com/office/drawing/2014/main" id="{BEADB697-7448-4CE2-B4B9-76A5402743D8}"/>
            </a:ext>
          </a:extLst>
        </xdr:cNvPr>
        <xdr:cNvSpPr/>
      </xdr:nvSpPr>
      <xdr:spPr>
        <a:xfrm>
          <a:off x="1079500" y="63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111129</xdr:rowOff>
    </xdr:from>
    <xdr:ext cx="534377" cy="259045"/>
    <xdr:sp macro="" textlink="">
      <xdr:nvSpPr>
        <xdr:cNvPr id="89" name="テキスト ボックス 88">
          <a:extLst>
            <a:ext uri="{FF2B5EF4-FFF2-40B4-BE49-F238E27FC236}">
              <a16:creationId xmlns:a16="http://schemas.microsoft.com/office/drawing/2014/main" id="{D4424A10-F641-4243-A87A-75838E967505}"/>
            </a:ext>
          </a:extLst>
        </xdr:cNvPr>
        <xdr:cNvSpPr txBox="1"/>
      </xdr:nvSpPr>
      <xdr:spPr>
        <a:xfrm>
          <a:off x="863111" y="61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EC33B0EF-09B0-40F2-BCF8-00A3E30ACFB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DC72CA4-0FD1-4B0F-8C13-9C02A8D53BE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44AEF1B-4391-416A-962C-621E3C18C1D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78C30E4-B14D-4A78-A953-AE6B36D2164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4472E60-50CB-454C-96C2-C74E07D7C08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CBD86E26-2F44-4200-80E6-56DFFF814E7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2A15DE51-4687-47E0-AFC8-77F3B796F41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F7311DB-6253-459B-98FD-3523A7EFE4F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95A88A34-FDD6-4215-812B-7C20B97A608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D2FA50C5-9219-405F-AD02-ADF2C9A6F9C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E81D8433-AAE3-438F-B5F7-64A0F7D24CD9}"/>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93C37339-6A4E-4007-9669-86108C03E46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A44C9711-93CD-4A8E-AFB4-E29037832751}"/>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1B01B0C0-9798-4BA8-B1E8-AE348BF4913C}"/>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E1D64C90-F013-4175-9318-5355B41A20CE}"/>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1A803F18-EBC6-4127-8DB8-CACB00475F9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E88AB2A6-3BEE-49EB-8D3B-1CD74F987B2C}"/>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3A5A6EF9-6A43-4ACD-984A-C545AC510F7D}"/>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87B9DCA0-587E-44DA-975F-82521061055B}"/>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534984C2-A796-4946-88B8-74E6E1F657E5}"/>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4F771192-35F0-4565-AEA4-199B6AA6E8EA}"/>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C45DACE0-5E11-4C0C-BD7A-38A6E1C058A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705336C7-0CD4-467A-9165-596B2491A1D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C82C8A23-0F04-4510-B8D5-26CA9B9068A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BB2DAB7A-C9DF-4170-90CA-EAF64691F88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260C8051-135C-4C0B-800B-C512461708E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FBCF8468-0A9A-484C-9343-1CABA5A40029}"/>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3ED9352A-451F-4A70-B4AB-3A31F07BF63B}"/>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19347238-961F-4480-8451-898A88B91EF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75DDD35A-D665-417E-B761-1D152A8AF407}"/>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4002E3F2-CF89-4D4D-ADAC-E1F4DAE9C43E}"/>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42708</xdr:rowOff>
    </xdr:from>
    <xdr:to>
      <xdr:col>24</xdr:col>
      <xdr:colOff>63500</xdr:colOff>
      <xdr:row>51</xdr:row>
      <xdr:rowOff>125592</xdr:rowOff>
    </xdr:to>
    <xdr:cxnSp macro="">
      <xdr:nvCxnSpPr>
        <xdr:cNvPr id="121" name="直線コネクタ 120">
          <a:extLst>
            <a:ext uri="{FF2B5EF4-FFF2-40B4-BE49-F238E27FC236}">
              <a16:creationId xmlns:a16="http://schemas.microsoft.com/office/drawing/2014/main" id="{453B7F11-7327-42DE-84BE-B81C1253DC00}"/>
            </a:ext>
          </a:extLst>
        </xdr:cNvPr>
        <xdr:cNvCxnSpPr/>
      </xdr:nvCxnSpPr>
      <xdr:spPr>
        <a:xfrm>
          <a:off x="3797300" y="8615208"/>
          <a:ext cx="838200" cy="25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407E0D25-783C-47AB-8469-703B6D1439BD}"/>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51BA485D-F7BF-4F21-925C-72FED169AAE1}"/>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42708</xdr:rowOff>
    </xdr:from>
    <xdr:to>
      <xdr:col>19</xdr:col>
      <xdr:colOff>177800</xdr:colOff>
      <xdr:row>52</xdr:row>
      <xdr:rowOff>112137</xdr:rowOff>
    </xdr:to>
    <xdr:cxnSp macro="">
      <xdr:nvCxnSpPr>
        <xdr:cNvPr id="124" name="直線コネクタ 123">
          <a:extLst>
            <a:ext uri="{FF2B5EF4-FFF2-40B4-BE49-F238E27FC236}">
              <a16:creationId xmlns:a16="http://schemas.microsoft.com/office/drawing/2014/main" id="{99A722BC-83A7-4F48-B550-383B392EC961}"/>
            </a:ext>
          </a:extLst>
        </xdr:cNvPr>
        <xdr:cNvCxnSpPr/>
      </xdr:nvCxnSpPr>
      <xdr:spPr>
        <a:xfrm flipV="1">
          <a:off x="2908300" y="8615208"/>
          <a:ext cx="889000" cy="4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F511AB6C-0899-4A54-9007-1FA0EE0E67B6}"/>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5F8D0E91-16C3-47DC-9E65-A9639496D899}"/>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112137</xdr:rowOff>
    </xdr:from>
    <xdr:to>
      <xdr:col>15</xdr:col>
      <xdr:colOff>50800</xdr:colOff>
      <xdr:row>55</xdr:row>
      <xdr:rowOff>4173</xdr:rowOff>
    </xdr:to>
    <xdr:cxnSp macro="">
      <xdr:nvCxnSpPr>
        <xdr:cNvPr id="127" name="直線コネクタ 126">
          <a:extLst>
            <a:ext uri="{FF2B5EF4-FFF2-40B4-BE49-F238E27FC236}">
              <a16:creationId xmlns:a16="http://schemas.microsoft.com/office/drawing/2014/main" id="{755FC395-CBB5-47DC-96DB-45F54A8B6D29}"/>
            </a:ext>
          </a:extLst>
        </xdr:cNvPr>
        <xdr:cNvCxnSpPr/>
      </xdr:nvCxnSpPr>
      <xdr:spPr>
        <a:xfrm flipV="1">
          <a:off x="2019300" y="9027537"/>
          <a:ext cx="889000" cy="40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64684A7B-83F8-480A-8E66-711C809B69C4}"/>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394424BF-54FC-4B11-B946-81743C9CC747}"/>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4173</xdr:rowOff>
    </xdr:from>
    <xdr:to>
      <xdr:col>10</xdr:col>
      <xdr:colOff>114300</xdr:colOff>
      <xdr:row>55</xdr:row>
      <xdr:rowOff>82321</xdr:rowOff>
    </xdr:to>
    <xdr:cxnSp macro="">
      <xdr:nvCxnSpPr>
        <xdr:cNvPr id="130" name="直線コネクタ 129">
          <a:extLst>
            <a:ext uri="{FF2B5EF4-FFF2-40B4-BE49-F238E27FC236}">
              <a16:creationId xmlns:a16="http://schemas.microsoft.com/office/drawing/2014/main" id="{CB81CB0D-4EB7-4B9C-B853-54ECE8862E83}"/>
            </a:ext>
          </a:extLst>
        </xdr:cNvPr>
        <xdr:cNvCxnSpPr/>
      </xdr:nvCxnSpPr>
      <xdr:spPr>
        <a:xfrm flipV="1">
          <a:off x="1130300" y="9433923"/>
          <a:ext cx="889000" cy="7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FD5C2A75-8349-431A-8E6E-48CBB2D38EB3}"/>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3512DC5E-0628-47AE-92DD-CF8BC7FBB33F}"/>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197F323A-67E0-468A-96C1-DC323D7554AC}"/>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35255F43-2E40-4B3E-9DBE-7003FDCFB857}"/>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B211177-BCC3-4847-99D7-FAC9B13A80B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E24C98F-93CA-4544-B544-4382B99A424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B58BBD87-7B10-4933-AB05-8A349E3AA4D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4544A578-8DF5-4F88-93B2-E85A75F5C93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3B2BF696-88B2-4FF3-AE41-F57DF689518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74792</xdr:rowOff>
    </xdr:from>
    <xdr:to>
      <xdr:col>24</xdr:col>
      <xdr:colOff>114300</xdr:colOff>
      <xdr:row>52</xdr:row>
      <xdr:rowOff>4942</xdr:rowOff>
    </xdr:to>
    <xdr:sp macro="" textlink="">
      <xdr:nvSpPr>
        <xdr:cNvPr id="140" name="楕円 139">
          <a:extLst>
            <a:ext uri="{FF2B5EF4-FFF2-40B4-BE49-F238E27FC236}">
              <a16:creationId xmlns:a16="http://schemas.microsoft.com/office/drawing/2014/main" id="{D5D8EBB4-F987-4475-BC1C-9174A9ABF06C}"/>
            </a:ext>
          </a:extLst>
        </xdr:cNvPr>
        <xdr:cNvSpPr/>
      </xdr:nvSpPr>
      <xdr:spPr>
        <a:xfrm>
          <a:off x="4584700" y="88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97669</xdr:rowOff>
    </xdr:from>
    <xdr:ext cx="534377" cy="259045"/>
    <xdr:sp macro="" textlink="">
      <xdr:nvSpPr>
        <xdr:cNvPr id="141" name="物件費該当値テキスト">
          <a:extLst>
            <a:ext uri="{FF2B5EF4-FFF2-40B4-BE49-F238E27FC236}">
              <a16:creationId xmlns:a16="http://schemas.microsoft.com/office/drawing/2014/main" id="{68AEE7C3-12E6-4BD3-992A-C5D3946430E9}"/>
            </a:ext>
          </a:extLst>
        </xdr:cNvPr>
        <xdr:cNvSpPr txBox="1"/>
      </xdr:nvSpPr>
      <xdr:spPr>
        <a:xfrm>
          <a:off x="4686300" y="867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163358</xdr:rowOff>
    </xdr:from>
    <xdr:to>
      <xdr:col>20</xdr:col>
      <xdr:colOff>38100</xdr:colOff>
      <xdr:row>50</xdr:row>
      <xdr:rowOff>93508</xdr:rowOff>
    </xdr:to>
    <xdr:sp macro="" textlink="">
      <xdr:nvSpPr>
        <xdr:cNvPr id="142" name="楕円 141">
          <a:extLst>
            <a:ext uri="{FF2B5EF4-FFF2-40B4-BE49-F238E27FC236}">
              <a16:creationId xmlns:a16="http://schemas.microsoft.com/office/drawing/2014/main" id="{30C6383D-26F4-4A76-9FC2-E402F5D31BEF}"/>
            </a:ext>
          </a:extLst>
        </xdr:cNvPr>
        <xdr:cNvSpPr/>
      </xdr:nvSpPr>
      <xdr:spPr>
        <a:xfrm>
          <a:off x="3746500" y="85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110035</xdr:rowOff>
    </xdr:from>
    <xdr:ext cx="534377" cy="259045"/>
    <xdr:sp macro="" textlink="">
      <xdr:nvSpPr>
        <xdr:cNvPr id="143" name="テキスト ボックス 142">
          <a:extLst>
            <a:ext uri="{FF2B5EF4-FFF2-40B4-BE49-F238E27FC236}">
              <a16:creationId xmlns:a16="http://schemas.microsoft.com/office/drawing/2014/main" id="{1E71EAE2-F17E-4B95-909B-99E10E0D4652}"/>
            </a:ext>
          </a:extLst>
        </xdr:cNvPr>
        <xdr:cNvSpPr txBox="1"/>
      </xdr:nvSpPr>
      <xdr:spPr>
        <a:xfrm>
          <a:off x="3530111" y="83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61337</xdr:rowOff>
    </xdr:from>
    <xdr:to>
      <xdr:col>15</xdr:col>
      <xdr:colOff>101600</xdr:colOff>
      <xdr:row>52</xdr:row>
      <xdr:rowOff>162937</xdr:rowOff>
    </xdr:to>
    <xdr:sp macro="" textlink="">
      <xdr:nvSpPr>
        <xdr:cNvPr id="144" name="楕円 143">
          <a:extLst>
            <a:ext uri="{FF2B5EF4-FFF2-40B4-BE49-F238E27FC236}">
              <a16:creationId xmlns:a16="http://schemas.microsoft.com/office/drawing/2014/main" id="{24AEFDBE-1D00-4B4C-8033-C26942A8FEB0}"/>
            </a:ext>
          </a:extLst>
        </xdr:cNvPr>
        <xdr:cNvSpPr/>
      </xdr:nvSpPr>
      <xdr:spPr>
        <a:xfrm>
          <a:off x="2857500" y="89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8014</xdr:rowOff>
    </xdr:from>
    <xdr:ext cx="534377" cy="259045"/>
    <xdr:sp macro="" textlink="">
      <xdr:nvSpPr>
        <xdr:cNvPr id="145" name="テキスト ボックス 144">
          <a:extLst>
            <a:ext uri="{FF2B5EF4-FFF2-40B4-BE49-F238E27FC236}">
              <a16:creationId xmlns:a16="http://schemas.microsoft.com/office/drawing/2014/main" id="{11FDE3F0-A17E-4FAA-BFE3-D5BF1DD888CB}"/>
            </a:ext>
          </a:extLst>
        </xdr:cNvPr>
        <xdr:cNvSpPr txBox="1"/>
      </xdr:nvSpPr>
      <xdr:spPr>
        <a:xfrm>
          <a:off x="2641111" y="875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124823</xdr:rowOff>
    </xdr:from>
    <xdr:to>
      <xdr:col>10</xdr:col>
      <xdr:colOff>165100</xdr:colOff>
      <xdr:row>55</xdr:row>
      <xdr:rowOff>54973</xdr:rowOff>
    </xdr:to>
    <xdr:sp macro="" textlink="">
      <xdr:nvSpPr>
        <xdr:cNvPr id="146" name="楕円 145">
          <a:extLst>
            <a:ext uri="{FF2B5EF4-FFF2-40B4-BE49-F238E27FC236}">
              <a16:creationId xmlns:a16="http://schemas.microsoft.com/office/drawing/2014/main" id="{B0CE4D5E-6DEA-42AB-8E5D-B9B83F0D995A}"/>
            </a:ext>
          </a:extLst>
        </xdr:cNvPr>
        <xdr:cNvSpPr/>
      </xdr:nvSpPr>
      <xdr:spPr>
        <a:xfrm>
          <a:off x="1968500" y="93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71500</xdr:rowOff>
    </xdr:from>
    <xdr:ext cx="534377" cy="259045"/>
    <xdr:sp macro="" textlink="">
      <xdr:nvSpPr>
        <xdr:cNvPr id="147" name="テキスト ボックス 146">
          <a:extLst>
            <a:ext uri="{FF2B5EF4-FFF2-40B4-BE49-F238E27FC236}">
              <a16:creationId xmlns:a16="http://schemas.microsoft.com/office/drawing/2014/main" id="{B03F9EF4-7C12-4378-85E4-87B7B078124C}"/>
            </a:ext>
          </a:extLst>
        </xdr:cNvPr>
        <xdr:cNvSpPr txBox="1"/>
      </xdr:nvSpPr>
      <xdr:spPr>
        <a:xfrm>
          <a:off x="1752111" y="91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31521</xdr:rowOff>
    </xdr:from>
    <xdr:to>
      <xdr:col>6</xdr:col>
      <xdr:colOff>38100</xdr:colOff>
      <xdr:row>55</xdr:row>
      <xdr:rowOff>133121</xdr:rowOff>
    </xdr:to>
    <xdr:sp macro="" textlink="">
      <xdr:nvSpPr>
        <xdr:cNvPr id="148" name="楕円 147">
          <a:extLst>
            <a:ext uri="{FF2B5EF4-FFF2-40B4-BE49-F238E27FC236}">
              <a16:creationId xmlns:a16="http://schemas.microsoft.com/office/drawing/2014/main" id="{8F102672-CA67-4BA9-A0B0-B32EEC4DBE9F}"/>
            </a:ext>
          </a:extLst>
        </xdr:cNvPr>
        <xdr:cNvSpPr/>
      </xdr:nvSpPr>
      <xdr:spPr>
        <a:xfrm>
          <a:off x="1079500" y="94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149648</xdr:rowOff>
    </xdr:from>
    <xdr:ext cx="534377" cy="259045"/>
    <xdr:sp macro="" textlink="">
      <xdr:nvSpPr>
        <xdr:cNvPr id="149" name="テキスト ボックス 148">
          <a:extLst>
            <a:ext uri="{FF2B5EF4-FFF2-40B4-BE49-F238E27FC236}">
              <a16:creationId xmlns:a16="http://schemas.microsoft.com/office/drawing/2014/main" id="{30E14224-C9EC-480C-ACA7-B75AAD2FF032}"/>
            </a:ext>
          </a:extLst>
        </xdr:cNvPr>
        <xdr:cNvSpPr txBox="1"/>
      </xdr:nvSpPr>
      <xdr:spPr>
        <a:xfrm>
          <a:off x="863111" y="923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F87A6B52-FCF8-44D2-9FAD-9C3395B20AC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FA379E2D-31FB-4754-9B3E-08357B5BA61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2D76C327-13C4-49B0-978C-3F3A4F8726B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9A48E897-390F-44D5-8AEA-6CC61A01E0D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B17DDE5D-41FF-4845-8795-80619F4C2CD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1A22F4A7-7324-41B2-886D-9B8729163BD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48F1DC5E-D302-460C-8A58-7E4E072D70A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1944A218-113C-46FA-80B3-4E75F443C881}"/>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A37D33F-C612-4BAB-9EAA-F16A8036C57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E0E54E40-A31B-48C1-BD9C-3413CA44802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E9239A56-FA54-460F-8402-3A90FE340004}"/>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F5A6A4F7-CE08-4E60-9675-7BDA7584995D}"/>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97A5370D-AF49-47B8-A568-F9B293D18D13}"/>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A76FA476-70DC-421C-B230-2EAEB990D71F}"/>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DADB24A3-354B-4899-B75B-63A1DFE3EC0C}"/>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44D2B6F-7701-4F18-A940-3E8B431EB5ED}"/>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3F1EFE1E-5FC1-4D0D-B9A8-E3E0ADBE250B}"/>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11460630-B8D2-435E-86F0-C643ABE65487}"/>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399E8CB5-56AF-4AB9-9C1E-6D2335DC357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7FF6A2E4-B6B7-4D33-B909-B8F6E9187BC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35CFD94E-B3CA-4D20-A13E-7D5BAEA5700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E78E535A-CB22-4E09-A5E0-EFC5DE0D2A64}"/>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22D0A453-CC64-4813-AD0F-8F77746317F5}"/>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3B3962D9-DEAF-4665-891C-65621D84211E}"/>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1517723A-6F11-492D-99D3-DA61620E882B}"/>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CEE72FC4-ECBF-4850-94AA-573BA4F3D395}"/>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147929</xdr:rowOff>
    </xdr:from>
    <xdr:to>
      <xdr:col>24</xdr:col>
      <xdr:colOff>63500</xdr:colOff>
      <xdr:row>76</xdr:row>
      <xdr:rowOff>70296</xdr:rowOff>
    </xdr:to>
    <xdr:cxnSp macro="">
      <xdr:nvCxnSpPr>
        <xdr:cNvPr id="176" name="直線コネクタ 175">
          <a:extLst>
            <a:ext uri="{FF2B5EF4-FFF2-40B4-BE49-F238E27FC236}">
              <a16:creationId xmlns:a16="http://schemas.microsoft.com/office/drawing/2014/main" id="{3851C62F-713F-4257-98A5-70EF20C44955}"/>
            </a:ext>
          </a:extLst>
        </xdr:cNvPr>
        <xdr:cNvCxnSpPr/>
      </xdr:nvCxnSpPr>
      <xdr:spPr>
        <a:xfrm>
          <a:off x="3797300" y="13006679"/>
          <a:ext cx="838200" cy="9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54137EA4-1E8B-45AE-BA33-8C9E58C1AA9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F143ED37-A094-4BF0-B254-8F8B5CCB8117}"/>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49175</xdr:rowOff>
    </xdr:from>
    <xdr:to>
      <xdr:col>19</xdr:col>
      <xdr:colOff>177800</xdr:colOff>
      <xdr:row>75</xdr:row>
      <xdr:rowOff>147929</xdr:rowOff>
    </xdr:to>
    <xdr:cxnSp macro="">
      <xdr:nvCxnSpPr>
        <xdr:cNvPr id="179" name="直線コネクタ 178">
          <a:extLst>
            <a:ext uri="{FF2B5EF4-FFF2-40B4-BE49-F238E27FC236}">
              <a16:creationId xmlns:a16="http://schemas.microsoft.com/office/drawing/2014/main" id="{D564F268-6DEB-4427-869B-087FA5BE64C9}"/>
            </a:ext>
          </a:extLst>
        </xdr:cNvPr>
        <xdr:cNvCxnSpPr/>
      </xdr:nvCxnSpPr>
      <xdr:spPr>
        <a:xfrm>
          <a:off x="2908300" y="12736475"/>
          <a:ext cx="889000" cy="27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E52C35C8-65F3-4D3E-A641-9F4DE70044F4}"/>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523EAE5-6502-4479-93B5-D15B0C880B41}"/>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49175</xdr:rowOff>
    </xdr:from>
    <xdr:to>
      <xdr:col>15</xdr:col>
      <xdr:colOff>50800</xdr:colOff>
      <xdr:row>75</xdr:row>
      <xdr:rowOff>40305</xdr:rowOff>
    </xdr:to>
    <xdr:cxnSp macro="">
      <xdr:nvCxnSpPr>
        <xdr:cNvPr id="182" name="直線コネクタ 181">
          <a:extLst>
            <a:ext uri="{FF2B5EF4-FFF2-40B4-BE49-F238E27FC236}">
              <a16:creationId xmlns:a16="http://schemas.microsoft.com/office/drawing/2014/main" id="{CD273E01-524B-47CA-9D90-53400828DB24}"/>
            </a:ext>
          </a:extLst>
        </xdr:cNvPr>
        <xdr:cNvCxnSpPr/>
      </xdr:nvCxnSpPr>
      <xdr:spPr>
        <a:xfrm flipV="1">
          <a:off x="2019300" y="12736475"/>
          <a:ext cx="889000" cy="1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8EF50866-2DF1-4203-9CC4-4A8E59CCCF28}"/>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7519636D-FF00-4AE2-B72E-9254FCAFE335}"/>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40305</xdr:rowOff>
    </xdr:from>
    <xdr:to>
      <xdr:col>10</xdr:col>
      <xdr:colOff>114300</xdr:colOff>
      <xdr:row>76</xdr:row>
      <xdr:rowOff>134579</xdr:rowOff>
    </xdr:to>
    <xdr:cxnSp macro="">
      <xdr:nvCxnSpPr>
        <xdr:cNvPr id="185" name="直線コネクタ 184">
          <a:extLst>
            <a:ext uri="{FF2B5EF4-FFF2-40B4-BE49-F238E27FC236}">
              <a16:creationId xmlns:a16="http://schemas.microsoft.com/office/drawing/2014/main" id="{84F743F0-EE28-4252-96E0-5A090321049A}"/>
            </a:ext>
          </a:extLst>
        </xdr:cNvPr>
        <xdr:cNvCxnSpPr/>
      </xdr:nvCxnSpPr>
      <xdr:spPr>
        <a:xfrm flipV="1">
          <a:off x="1130300" y="12899055"/>
          <a:ext cx="889000" cy="26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F74777DB-297A-4E5C-AED3-616E88536BF9}"/>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B6C563BE-19D7-4EE1-8D91-72C80DD1DE21}"/>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60120039-B7B1-4F60-A784-56830969ED4A}"/>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2FE53A33-4D79-4A37-BC2C-254E212E5F0A}"/>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968C253D-B50A-4A1C-A722-BC5395906F1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9BB538EE-4350-412C-9C57-A3523578FEB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627636B-B42B-42DE-BFF2-5840AD474D2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E2C3A40-C958-4E89-BB80-AE1B686F1A9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83681F2-6812-4C75-902E-6E9FBB30F77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19496</xdr:rowOff>
    </xdr:from>
    <xdr:to>
      <xdr:col>24</xdr:col>
      <xdr:colOff>114300</xdr:colOff>
      <xdr:row>76</xdr:row>
      <xdr:rowOff>121096</xdr:rowOff>
    </xdr:to>
    <xdr:sp macro="" textlink="">
      <xdr:nvSpPr>
        <xdr:cNvPr id="195" name="楕円 194">
          <a:extLst>
            <a:ext uri="{FF2B5EF4-FFF2-40B4-BE49-F238E27FC236}">
              <a16:creationId xmlns:a16="http://schemas.microsoft.com/office/drawing/2014/main" id="{F18318AF-D50C-4E02-858E-A19BC234DD70}"/>
            </a:ext>
          </a:extLst>
        </xdr:cNvPr>
        <xdr:cNvSpPr/>
      </xdr:nvSpPr>
      <xdr:spPr>
        <a:xfrm>
          <a:off x="4584700" y="130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169373</xdr:rowOff>
    </xdr:from>
    <xdr:ext cx="469744" cy="259045"/>
    <xdr:sp macro="" textlink="">
      <xdr:nvSpPr>
        <xdr:cNvPr id="196" name="維持補修費該当値テキスト">
          <a:extLst>
            <a:ext uri="{FF2B5EF4-FFF2-40B4-BE49-F238E27FC236}">
              <a16:creationId xmlns:a16="http://schemas.microsoft.com/office/drawing/2014/main" id="{0695CFA6-689E-4B7E-85F9-E455D33E430C}"/>
            </a:ext>
          </a:extLst>
        </xdr:cNvPr>
        <xdr:cNvSpPr txBox="1"/>
      </xdr:nvSpPr>
      <xdr:spPr>
        <a:xfrm>
          <a:off x="4686300" y="1302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97130</xdr:rowOff>
    </xdr:from>
    <xdr:to>
      <xdr:col>20</xdr:col>
      <xdr:colOff>38100</xdr:colOff>
      <xdr:row>76</xdr:row>
      <xdr:rowOff>27279</xdr:rowOff>
    </xdr:to>
    <xdr:sp macro="" textlink="">
      <xdr:nvSpPr>
        <xdr:cNvPr id="197" name="楕円 196">
          <a:extLst>
            <a:ext uri="{FF2B5EF4-FFF2-40B4-BE49-F238E27FC236}">
              <a16:creationId xmlns:a16="http://schemas.microsoft.com/office/drawing/2014/main" id="{7DF61344-A90D-4ECE-9733-7C91B31D96EC}"/>
            </a:ext>
          </a:extLst>
        </xdr:cNvPr>
        <xdr:cNvSpPr/>
      </xdr:nvSpPr>
      <xdr:spPr>
        <a:xfrm>
          <a:off x="3746500" y="12955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43807</xdr:rowOff>
    </xdr:from>
    <xdr:ext cx="469744" cy="259045"/>
    <xdr:sp macro="" textlink="">
      <xdr:nvSpPr>
        <xdr:cNvPr id="198" name="テキスト ボックス 197">
          <a:extLst>
            <a:ext uri="{FF2B5EF4-FFF2-40B4-BE49-F238E27FC236}">
              <a16:creationId xmlns:a16="http://schemas.microsoft.com/office/drawing/2014/main" id="{CF9BB66E-1259-4405-A11E-2EFB841D292E}"/>
            </a:ext>
          </a:extLst>
        </xdr:cNvPr>
        <xdr:cNvSpPr txBox="1"/>
      </xdr:nvSpPr>
      <xdr:spPr>
        <a:xfrm>
          <a:off x="3562428" y="127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169825</xdr:rowOff>
    </xdr:from>
    <xdr:to>
      <xdr:col>15</xdr:col>
      <xdr:colOff>101600</xdr:colOff>
      <xdr:row>74</xdr:row>
      <xdr:rowOff>99975</xdr:rowOff>
    </xdr:to>
    <xdr:sp macro="" textlink="">
      <xdr:nvSpPr>
        <xdr:cNvPr id="199" name="楕円 198">
          <a:extLst>
            <a:ext uri="{FF2B5EF4-FFF2-40B4-BE49-F238E27FC236}">
              <a16:creationId xmlns:a16="http://schemas.microsoft.com/office/drawing/2014/main" id="{97AEA416-54C5-401B-9F2B-D72C883B5CE9}"/>
            </a:ext>
          </a:extLst>
        </xdr:cNvPr>
        <xdr:cNvSpPr/>
      </xdr:nvSpPr>
      <xdr:spPr>
        <a:xfrm>
          <a:off x="2857500" y="126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116502</xdr:rowOff>
    </xdr:from>
    <xdr:ext cx="469744" cy="259045"/>
    <xdr:sp macro="" textlink="">
      <xdr:nvSpPr>
        <xdr:cNvPr id="200" name="テキスト ボックス 199">
          <a:extLst>
            <a:ext uri="{FF2B5EF4-FFF2-40B4-BE49-F238E27FC236}">
              <a16:creationId xmlns:a16="http://schemas.microsoft.com/office/drawing/2014/main" id="{E03199F4-CAEE-44DB-9074-1D37F768AB44}"/>
            </a:ext>
          </a:extLst>
        </xdr:cNvPr>
        <xdr:cNvSpPr txBox="1"/>
      </xdr:nvSpPr>
      <xdr:spPr>
        <a:xfrm>
          <a:off x="2673428" y="1246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160955</xdr:rowOff>
    </xdr:from>
    <xdr:to>
      <xdr:col>10</xdr:col>
      <xdr:colOff>165100</xdr:colOff>
      <xdr:row>75</xdr:row>
      <xdr:rowOff>91105</xdr:rowOff>
    </xdr:to>
    <xdr:sp macro="" textlink="">
      <xdr:nvSpPr>
        <xdr:cNvPr id="201" name="楕円 200">
          <a:extLst>
            <a:ext uri="{FF2B5EF4-FFF2-40B4-BE49-F238E27FC236}">
              <a16:creationId xmlns:a16="http://schemas.microsoft.com/office/drawing/2014/main" id="{656A8249-4AB8-4C1B-845A-773AB9BB0BED}"/>
            </a:ext>
          </a:extLst>
        </xdr:cNvPr>
        <xdr:cNvSpPr/>
      </xdr:nvSpPr>
      <xdr:spPr>
        <a:xfrm>
          <a:off x="1968500" y="128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107632</xdr:rowOff>
    </xdr:from>
    <xdr:ext cx="469744" cy="259045"/>
    <xdr:sp macro="" textlink="">
      <xdr:nvSpPr>
        <xdr:cNvPr id="202" name="テキスト ボックス 201">
          <a:extLst>
            <a:ext uri="{FF2B5EF4-FFF2-40B4-BE49-F238E27FC236}">
              <a16:creationId xmlns:a16="http://schemas.microsoft.com/office/drawing/2014/main" id="{161E66CD-C0A8-4E09-9DA2-8479BB1E3C7C}"/>
            </a:ext>
          </a:extLst>
        </xdr:cNvPr>
        <xdr:cNvSpPr txBox="1"/>
      </xdr:nvSpPr>
      <xdr:spPr>
        <a:xfrm>
          <a:off x="1784428" y="126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83779</xdr:rowOff>
    </xdr:from>
    <xdr:to>
      <xdr:col>6</xdr:col>
      <xdr:colOff>38100</xdr:colOff>
      <xdr:row>77</xdr:row>
      <xdr:rowOff>13929</xdr:rowOff>
    </xdr:to>
    <xdr:sp macro="" textlink="">
      <xdr:nvSpPr>
        <xdr:cNvPr id="203" name="楕円 202">
          <a:extLst>
            <a:ext uri="{FF2B5EF4-FFF2-40B4-BE49-F238E27FC236}">
              <a16:creationId xmlns:a16="http://schemas.microsoft.com/office/drawing/2014/main" id="{2C4185B1-DCEE-4ACF-BBEF-0BDC8C7CE4D0}"/>
            </a:ext>
          </a:extLst>
        </xdr:cNvPr>
        <xdr:cNvSpPr/>
      </xdr:nvSpPr>
      <xdr:spPr>
        <a:xfrm>
          <a:off x="1079500" y="131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5056</xdr:rowOff>
    </xdr:from>
    <xdr:ext cx="469744" cy="259045"/>
    <xdr:sp macro="" textlink="">
      <xdr:nvSpPr>
        <xdr:cNvPr id="204" name="テキスト ボックス 203">
          <a:extLst>
            <a:ext uri="{FF2B5EF4-FFF2-40B4-BE49-F238E27FC236}">
              <a16:creationId xmlns:a16="http://schemas.microsoft.com/office/drawing/2014/main" id="{2FA48908-B980-4398-9FA3-45E97CCD37D6}"/>
            </a:ext>
          </a:extLst>
        </xdr:cNvPr>
        <xdr:cNvSpPr txBox="1"/>
      </xdr:nvSpPr>
      <xdr:spPr>
        <a:xfrm>
          <a:off x="895428" y="1320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68CA0BF-006E-4DCD-8D2D-184C6861DFE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63BD149C-7F51-4B0B-84DC-1B5A4924868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5136EB52-4A39-4433-B51E-6BAE8AB2E262}"/>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6F2C1E55-2032-46EA-9353-97F5598209D3}"/>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B3C4A837-69C6-4E44-964A-1A7351A429B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9292300B-45F0-48C5-8B47-A825C5A8FC2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F7F6D067-714E-4654-B6BB-02BB8E37226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7B97C600-24EE-46A4-8DED-C7E8CBA5C68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D3A52E78-D51B-49CA-BA45-DAF5CB4337D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67A8F22A-AC02-4167-8216-5B5E6E86F13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192BB5E1-9CF6-420B-9DD8-D139B035BE8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EB35A85C-F6B4-4A6F-864E-9843614CE75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8C41F6C4-55F7-452B-A322-1598EDEEAAE6}"/>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7589CC7A-6300-44CF-8F25-1C16F04FB41C}"/>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9FC0A69B-2906-45EF-95FA-B320A05E6A18}"/>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CB5A8025-3D60-4563-89B5-C78F26D89972}"/>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64440F99-8947-4655-89B4-66CA72C1DD54}"/>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93A030E8-8F8D-403F-B342-EA7B2C0EB16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B9DB0963-FB30-4681-8661-D6953D11CFDD}"/>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6704A1D9-9B66-4E7A-9E73-D7833C24F5FF}"/>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E61BE1AA-A49C-479D-A784-6351EC0CC0CF}"/>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FE5DD2C-BD45-478F-8882-9BC3FB5A3818}"/>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419AB102-C297-4787-90F1-1984441D8A33}"/>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EAE85902-CD98-4C26-9EE4-6E707B2757E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B75A893F-60CB-4514-ADFC-6F213C0D4363}"/>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BAC1F358-D408-45EA-A9BC-7BBDD168BC1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82EE3913-9A8E-48EF-8B5D-1ADF703F45AF}"/>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8FD7872A-9E9C-4667-BC84-0EDD9ED80E2B}"/>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EED1C9B4-06CD-4393-84BE-C49444324F74}"/>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C6B10A1-1039-406C-B81D-853E59CA1A66}"/>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AC2DEBE8-35F9-4E15-9849-5B3D74AC33AE}"/>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39802</xdr:rowOff>
    </xdr:from>
    <xdr:to>
      <xdr:col>24</xdr:col>
      <xdr:colOff>63500</xdr:colOff>
      <xdr:row>98</xdr:row>
      <xdr:rowOff>114522</xdr:rowOff>
    </xdr:to>
    <xdr:cxnSp macro="">
      <xdr:nvCxnSpPr>
        <xdr:cNvPr id="236" name="直線コネクタ 235">
          <a:extLst>
            <a:ext uri="{FF2B5EF4-FFF2-40B4-BE49-F238E27FC236}">
              <a16:creationId xmlns:a16="http://schemas.microsoft.com/office/drawing/2014/main" id="{33138A0E-DD8F-4481-B34A-DD00DB52D48A}"/>
            </a:ext>
          </a:extLst>
        </xdr:cNvPr>
        <xdr:cNvCxnSpPr/>
      </xdr:nvCxnSpPr>
      <xdr:spPr>
        <a:xfrm flipV="1">
          <a:off x="3797300" y="16841902"/>
          <a:ext cx="8382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7C0D3015-D51B-4EE5-9B84-72E4F170B1DB}"/>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FF6B4695-A46D-4E7E-AA64-DB3B62E4F916}"/>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151195</xdr:rowOff>
    </xdr:from>
    <xdr:to>
      <xdr:col>19</xdr:col>
      <xdr:colOff>177800</xdr:colOff>
      <xdr:row>98</xdr:row>
      <xdr:rowOff>114522</xdr:rowOff>
    </xdr:to>
    <xdr:cxnSp macro="">
      <xdr:nvCxnSpPr>
        <xdr:cNvPr id="239" name="直線コネクタ 238">
          <a:extLst>
            <a:ext uri="{FF2B5EF4-FFF2-40B4-BE49-F238E27FC236}">
              <a16:creationId xmlns:a16="http://schemas.microsoft.com/office/drawing/2014/main" id="{AE603AE2-008D-41B2-83D2-1A9310593F05}"/>
            </a:ext>
          </a:extLst>
        </xdr:cNvPr>
        <xdr:cNvCxnSpPr/>
      </xdr:nvCxnSpPr>
      <xdr:spPr>
        <a:xfrm>
          <a:off x="2908300" y="16781845"/>
          <a:ext cx="889000" cy="13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C3F3A8CE-1F0F-45D1-8325-2CF6A4450F8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AD9D5971-4D90-4436-A09F-EC6E75EC5CB4}"/>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151195</xdr:rowOff>
    </xdr:from>
    <xdr:to>
      <xdr:col>15</xdr:col>
      <xdr:colOff>50800</xdr:colOff>
      <xdr:row>99</xdr:row>
      <xdr:rowOff>59407</xdr:rowOff>
    </xdr:to>
    <xdr:cxnSp macro="">
      <xdr:nvCxnSpPr>
        <xdr:cNvPr id="242" name="直線コネクタ 241">
          <a:extLst>
            <a:ext uri="{FF2B5EF4-FFF2-40B4-BE49-F238E27FC236}">
              <a16:creationId xmlns:a16="http://schemas.microsoft.com/office/drawing/2014/main" id="{91884A3B-5B95-4691-B392-29B51C671B6C}"/>
            </a:ext>
          </a:extLst>
        </xdr:cNvPr>
        <xdr:cNvCxnSpPr/>
      </xdr:nvCxnSpPr>
      <xdr:spPr>
        <a:xfrm flipV="1">
          <a:off x="2019300" y="16781845"/>
          <a:ext cx="889000" cy="25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3929040D-E682-49E7-BC4A-2DC0D5B9D4EC}"/>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FDAF53B8-BF19-453B-8881-2A2C22773F34}"/>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59407</xdr:rowOff>
    </xdr:from>
    <xdr:to>
      <xdr:col>10</xdr:col>
      <xdr:colOff>114300</xdr:colOff>
      <xdr:row>99</xdr:row>
      <xdr:rowOff>107336</xdr:rowOff>
    </xdr:to>
    <xdr:cxnSp macro="">
      <xdr:nvCxnSpPr>
        <xdr:cNvPr id="245" name="直線コネクタ 244">
          <a:extLst>
            <a:ext uri="{FF2B5EF4-FFF2-40B4-BE49-F238E27FC236}">
              <a16:creationId xmlns:a16="http://schemas.microsoft.com/office/drawing/2014/main" id="{E4A3731B-F088-498C-8DF4-9461C782FE4A}"/>
            </a:ext>
          </a:extLst>
        </xdr:cNvPr>
        <xdr:cNvCxnSpPr/>
      </xdr:nvCxnSpPr>
      <xdr:spPr>
        <a:xfrm flipV="1">
          <a:off x="1130300" y="17032957"/>
          <a:ext cx="8890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7A6F9BF9-3CED-4CD2-9E33-D3F5E350E8A7}"/>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A2389EC-8C32-4C4B-952D-B068CDF4DBC7}"/>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53F4DF7-7DFA-4C09-8F35-CF4A2A647DA4}"/>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E360445-1768-4DDD-B154-FB2BE750A57D}"/>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596C0D0B-4A68-484D-AAF9-BD75FA3C427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096509B-AAC6-47C1-88AB-076AB1785E6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53DE03B-C7DD-4F12-BB6B-6E2837BBB0D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1F31625-9AAA-450D-A0FF-5602064C790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0951A27-9F9C-467C-85B3-DE4DE92EC59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160452</xdr:rowOff>
    </xdr:from>
    <xdr:to>
      <xdr:col>24</xdr:col>
      <xdr:colOff>114300</xdr:colOff>
      <xdr:row>98</xdr:row>
      <xdr:rowOff>90602</xdr:rowOff>
    </xdr:to>
    <xdr:sp macro="" textlink="">
      <xdr:nvSpPr>
        <xdr:cNvPr id="255" name="楕円 254">
          <a:extLst>
            <a:ext uri="{FF2B5EF4-FFF2-40B4-BE49-F238E27FC236}">
              <a16:creationId xmlns:a16="http://schemas.microsoft.com/office/drawing/2014/main" id="{D42348EB-70AD-4815-93DC-9CAF98532F8C}"/>
            </a:ext>
          </a:extLst>
        </xdr:cNvPr>
        <xdr:cNvSpPr/>
      </xdr:nvSpPr>
      <xdr:spPr>
        <a:xfrm>
          <a:off x="4584700" y="167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138879</xdr:rowOff>
    </xdr:from>
    <xdr:ext cx="599010" cy="259045"/>
    <xdr:sp macro="" textlink="">
      <xdr:nvSpPr>
        <xdr:cNvPr id="256" name="扶助費該当値テキスト">
          <a:extLst>
            <a:ext uri="{FF2B5EF4-FFF2-40B4-BE49-F238E27FC236}">
              <a16:creationId xmlns:a16="http://schemas.microsoft.com/office/drawing/2014/main" id="{308F18AF-8594-4038-85F2-C70D95D940F1}"/>
            </a:ext>
          </a:extLst>
        </xdr:cNvPr>
        <xdr:cNvSpPr txBox="1"/>
      </xdr:nvSpPr>
      <xdr:spPr>
        <a:xfrm>
          <a:off x="4686300" y="1676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63722</xdr:rowOff>
    </xdr:from>
    <xdr:to>
      <xdr:col>20</xdr:col>
      <xdr:colOff>38100</xdr:colOff>
      <xdr:row>98</xdr:row>
      <xdr:rowOff>165322</xdr:rowOff>
    </xdr:to>
    <xdr:sp macro="" textlink="">
      <xdr:nvSpPr>
        <xdr:cNvPr id="257" name="楕円 256">
          <a:extLst>
            <a:ext uri="{FF2B5EF4-FFF2-40B4-BE49-F238E27FC236}">
              <a16:creationId xmlns:a16="http://schemas.microsoft.com/office/drawing/2014/main" id="{E34246F1-4596-4E1C-A616-84D4FA2AD222}"/>
            </a:ext>
          </a:extLst>
        </xdr:cNvPr>
        <xdr:cNvSpPr/>
      </xdr:nvSpPr>
      <xdr:spPr>
        <a:xfrm>
          <a:off x="3746500" y="168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156449</xdr:rowOff>
    </xdr:from>
    <xdr:ext cx="599010" cy="259045"/>
    <xdr:sp macro="" textlink="">
      <xdr:nvSpPr>
        <xdr:cNvPr id="258" name="テキスト ボックス 257">
          <a:extLst>
            <a:ext uri="{FF2B5EF4-FFF2-40B4-BE49-F238E27FC236}">
              <a16:creationId xmlns:a16="http://schemas.microsoft.com/office/drawing/2014/main" id="{1B882BAD-ED4E-4599-AA74-E1B749748F31}"/>
            </a:ext>
          </a:extLst>
        </xdr:cNvPr>
        <xdr:cNvSpPr txBox="1"/>
      </xdr:nvSpPr>
      <xdr:spPr>
        <a:xfrm>
          <a:off x="3497795" y="1695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100395</xdr:rowOff>
    </xdr:from>
    <xdr:to>
      <xdr:col>15</xdr:col>
      <xdr:colOff>101600</xdr:colOff>
      <xdr:row>98</xdr:row>
      <xdr:rowOff>30545</xdr:rowOff>
    </xdr:to>
    <xdr:sp macro="" textlink="">
      <xdr:nvSpPr>
        <xdr:cNvPr id="259" name="楕円 258">
          <a:extLst>
            <a:ext uri="{FF2B5EF4-FFF2-40B4-BE49-F238E27FC236}">
              <a16:creationId xmlns:a16="http://schemas.microsoft.com/office/drawing/2014/main" id="{C08978F9-1405-4D33-A587-A10E961E6C8A}"/>
            </a:ext>
          </a:extLst>
        </xdr:cNvPr>
        <xdr:cNvSpPr/>
      </xdr:nvSpPr>
      <xdr:spPr>
        <a:xfrm>
          <a:off x="2857500" y="167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21672</xdr:rowOff>
    </xdr:from>
    <xdr:ext cx="599010" cy="259045"/>
    <xdr:sp macro="" textlink="">
      <xdr:nvSpPr>
        <xdr:cNvPr id="260" name="テキスト ボックス 259">
          <a:extLst>
            <a:ext uri="{FF2B5EF4-FFF2-40B4-BE49-F238E27FC236}">
              <a16:creationId xmlns:a16="http://schemas.microsoft.com/office/drawing/2014/main" id="{7D2A6B38-F426-4BA1-9ADE-D5AAC61368D1}"/>
            </a:ext>
          </a:extLst>
        </xdr:cNvPr>
        <xdr:cNvSpPr txBox="1"/>
      </xdr:nvSpPr>
      <xdr:spPr>
        <a:xfrm>
          <a:off x="2608795" y="1682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8607</xdr:rowOff>
    </xdr:from>
    <xdr:to>
      <xdr:col>10</xdr:col>
      <xdr:colOff>165100</xdr:colOff>
      <xdr:row>99</xdr:row>
      <xdr:rowOff>110207</xdr:rowOff>
    </xdr:to>
    <xdr:sp macro="" textlink="">
      <xdr:nvSpPr>
        <xdr:cNvPr id="261" name="楕円 260">
          <a:extLst>
            <a:ext uri="{FF2B5EF4-FFF2-40B4-BE49-F238E27FC236}">
              <a16:creationId xmlns:a16="http://schemas.microsoft.com/office/drawing/2014/main" id="{8E8172D7-CBEB-49EB-96DE-F110A94B8DE7}"/>
            </a:ext>
          </a:extLst>
        </xdr:cNvPr>
        <xdr:cNvSpPr/>
      </xdr:nvSpPr>
      <xdr:spPr>
        <a:xfrm>
          <a:off x="1968500" y="169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101334</xdr:rowOff>
    </xdr:from>
    <xdr:ext cx="534377" cy="259045"/>
    <xdr:sp macro="" textlink="">
      <xdr:nvSpPr>
        <xdr:cNvPr id="262" name="テキスト ボックス 261">
          <a:extLst>
            <a:ext uri="{FF2B5EF4-FFF2-40B4-BE49-F238E27FC236}">
              <a16:creationId xmlns:a16="http://schemas.microsoft.com/office/drawing/2014/main" id="{5933C2BD-DAD0-44F6-B7F4-FE63DB1113DE}"/>
            </a:ext>
          </a:extLst>
        </xdr:cNvPr>
        <xdr:cNvSpPr txBox="1"/>
      </xdr:nvSpPr>
      <xdr:spPr>
        <a:xfrm>
          <a:off x="1752111" y="170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56536</xdr:rowOff>
    </xdr:from>
    <xdr:to>
      <xdr:col>6</xdr:col>
      <xdr:colOff>38100</xdr:colOff>
      <xdr:row>99</xdr:row>
      <xdr:rowOff>158136</xdr:rowOff>
    </xdr:to>
    <xdr:sp macro="" textlink="">
      <xdr:nvSpPr>
        <xdr:cNvPr id="263" name="楕円 262">
          <a:extLst>
            <a:ext uri="{FF2B5EF4-FFF2-40B4-BE49-F238E27FC236}">
              <a16:creationId xmlns:a16="http://schemas.microsoft.com/office/drawing/2014/main" id="{720207B1-C33C-44A0-89B7-4117F6486A1E}"/>
            </a:ext>
          </a:extLst>
        </xdr:cNvPr>
        <xdr:cNvSpPr/>
      </xdr:nvSpPr>
      <xdr:spPr>
        <a:xfrm>
          <a:off x="1079500" y="170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149263</xdr:rowOff>
    </xdr:from>
    <xdr:ext cx="534377" cy="259045"/>
    <xdr:sp macro="" textlink="">
      <xdr:nvSpPr>
        <xdr:cNvPr id="264" name="テキスト ボックス 263">
          <a:extLst>
            <a:ext uri="{FF2B5EF4-FFF2-40B4-BE49-F238E27FC236}">
              <a16:creationId xmlns:a16="http://schemas.microsoft.com/office/drawing/2014/main" id="{198785ED-5767-41E7-ADBF-FA5115FA4B07}"/>
            </a:ext>
          </a:extLst>
        </xdr:cNvPr>
        <xdr:cNvSpPr txBox="1"/>
      </xdr:nvSpPr>
      <xdr:spPr>
        <a:xfrm>
          <a:off x="863111" y="1712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2CF12448-6EF4-4502-BD63-6F2F6D30EF8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F484B5B3-6159-4B83-8819-6AF4D37DAC0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EAA5F258-A7FE-4C56-8962-157D0199970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3C76CDDE-BFCC-4914-ACB8-C11DCE1CBA5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766AC873-7D1C-407E-A990-1C83B1F77A1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CC343316-9BB2-4F52-BA54-D066C447D9B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FC7AC0EE-A981-41EB-B8EC-DBEE1D84D8B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8C262F1E-891F-4427-BCC5-3362E0DA9D2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FC5313F-BCD6-4734-8E48-B4B77881EA7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A4B27116-7912-4E3A-91EF-0CE6FA082D4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82BC3C9A-156A-470F-B065-68B308F92C43}"/>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2356FFE0-F99E-4C35-85E7-DF3CE99456D1}"/>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8F5591A4-E920-41DB-862D-4CB8FCB6870F}"/>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A4547D5D-1C64-47B1-997B-AF27EA6361B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32FD3FF6-555F-4F09-9E24-C20460E783C8}"/>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7EEAD49E-697F-4DAA-8120-64778A7E4397}"/>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4CC118E2-2EB2-4533-AC04-40579BCB382D}"/>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67FA7418-103F-4A1F-90B7-15315854272E}"/>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581FB6B4-1491-499C-BEEF-4A4E0258AFB2}"/>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C7EE9272-3624-43B0-A8E7-6424926E9FF3}"/>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B1E33055-7B37-4C5C-93E7-B6E3C800379A}"/>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AF11DA5-BBE8-4840-9049-40DC8FF5938B}"/>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14CE65FE-38A9-45EA-BE01-B08A05B4A89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B179B7A7-D2AC-4BEF-8804-B7F87024AFDA}"/>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8B46852E-7FAC-4241-8D6B-74422B2867D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F1E2C226-0719-47C7-9D6F-721633028A54}"/>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7CC941D5-9F49-40F9-A18D-86628CAD80DF}"/>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E0C0C3FC-7B4C-42E6-9CAC-4DDFAF233B43}"/>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BCADD0B4-58FD-4409-A249-4926774EAEAD}"/>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4BBEE48A-AB87-48E8-B62E-0D4E7A372282}"/>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16147</xdr:rowOff>
    </xdr:from>
    <xdr:to>
      <xdr:col>55</xdr:col>
      <xdr:colOff>0</xdr:colOff>
      <xdr:row>36</xdr:row>
      <xdr:rowOff>23354</xdr:rowOff>
    </xdr:to>
    <xdr:cxnSp macro="">
      <xdr:nvCxnSpPr>
        <xdr:cNvPr id="295" name="直線コネクタ 294">
          <a:extLst>
            <a:ext uri="{FF2B5EF4-FFF2-40B4-BE49-F238E27FC236}">
              <a16:creationId xmlns:a16="http://schemas.microsoft.com/office/drawing/2014/main" id="{2CB54AD8-DC74-4872-834B-A1B712629D94}"/>
            </a:ext>
          </a:extLst>
        </xdr:cNvPr>
        <xdr:cNvCxnSpPr/>
      </xdr:nvCxnSpPr>
      <xdr:spPr>
        <a:xfrm>
          <a:off x="9639300" y="6188347"/>
          <a:ext cx="8382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5236EABA-DC67-406B-991B-E5772456E4F3}"/>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9E5FA8C2-5195-4154-92E3-64676CB64176}"/>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113487</xdr:rowOff>
    </xdr:from>
    <xdr:to>
      <xdr:col>50</xdr:col>
      <xdr:colOff>114300</xdr:colOff>
      <xdr:row>36</xdr:row>
      <xdr:rowOff>16147</xdr:rowOff>
    </xdr:to>
    <xdr:cxnSp macro="">
      <xdr:nvCxnSpPr>
        <xdr:cNvPr id="298" name="直線コネクタ 297">
          <a:extLst>
            <a:ext uri="{FF2B5EF4-FFF2-40B4-BE49-F238E27FC236}">
              <a16:creationId xmlns:a16="http://schemas.microsoft.com/office/drawing/2014/main" id="{063FBFAC-BDC7-4D33-BF14-0E123F8223F5}"/>
            </a:ext>
          </a:extLst>
        </xdr:cNvPr>
        <xdr:cNvCxnSpPr/>
      </xdr:nvCxnSpPr>
      <xdr:spPr>
        <a:xfrm>
          <a:off x="8750300" y="6114237"/>
          <a:ext cx="889000" cy="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5B605A41-C440-48F5-9221-2DFEFFCEE212}"/>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5DFDFDF9-DFF8-40CA-B964-E8E5BACB78DB}"/>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153546</xdr:rowOff>
    </xdr:from>
    <xdr:to>
      <xdr:col>45</xdr:col>
      <xdr:colOff>177800</xdr:colOff>
      <xdr:row>35</xdr:row>
      <xdr:rowOff>113487</xdr:rowOff>
    </xdr:to>
    <xdr:cxnSp macro="">
      <xdr:nvCxnSpPr>
        <xdr:cNvPr id="301" name="直線コネクタ 300">
          <a:extLst>
            <a:ext uri="{FF2B5EF4-FFF2-40B4-BE49-F238E27FC236}">
              <a16:creationId xmlns:a16="http://schemas.microsoft.com/office/drawing/2014/main" id="{1D4A06C2-3275-4A53-A094-088DFECBA46F}"/>
            </a:ext>
          </a:extLst>
        </xdr:cNvPr>
        <xdr:cNvCxnSpPr/>
      </xdr:nvCxnSpPr>
      <xdr:spPr>
        <a:xfrm>
          <a:off x="7861300" y="5125596"/>
          <a:ext cx="889000" cy="98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BE08D798-50EA-4014-89EC-29FC1DE79F4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879A5E69-4BB0-4B59-A5B7-5298D9314C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153546</xdr:rowOff>
    </xdr:from>
    <xdr:to>
      <xdr:col>41</xdr:col>
      <xdr:colOff>50800</xdr:colOff>
      <xdr:row>36</xdr:row>
      <xdr:rowOff>151511</xdr:rowOff>
    </xdr:to>
    <xdr:cxnSp macro="">
      <xdr:nvCxnSpPr>
        <xdr:cNvPr id="304" name="直線コネクタ 303">
          <a:extLst>
            <a:ext uri="{FF2B5EF4-FFF2-40B4-BE49-F238E27FC236}">
              <a16:creationId xmlns:a16="http://schemas.microsoft.com/office/drawing/2014/main" id="{6D9B386C-DD17-49F7-9A12-F61265AF8ED7}"/>
            </a:ext>
          </a:extLst>
        </xdr:cNvPr>
        <xdr:cNvCxnSpPr/>
      </xdr:nvCxnSpPr>
      <xdr:spPr>
        <a:xfrm flipV="1">
          <a:off x="6972300" y="5125596"/>
          <a:ext cx="889000" cy="11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B797318F-E8A6-4FBC-A4C9-178D344BCD8E}"/>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9E6BBFF4-527D-4688-97BE-16AD806A1E6C}"/>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F2C09BF1-A8B8-4125-83BD-06A3EF8404E8}"/>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9CF7D69B-ACAA-4A63-B263-F428D13D0DDD}"/>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1C79A4A8-B286-4E09-9CE3-CB9E47AE588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590A79D-280F-4335-B020-4A533D26792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07AD386-AE6F-475D-966F-EDCAA148936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EEF784F8-6871-4DF6-B320-5354DDF6435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4B49BE5F-CF48-4E51-962B-CE1934E1FCB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144004</xdr:rowOff>
    </xdr:from>
    <xdr:to>
      <xdr:col>55</xdr:col>
      <xdr:colOff>50800</xdr:colOff>
      <xdr:row>36</xdr:row>
      <xdr:rowOff>74154</xdr:rowOff>
    </xdr:to>
    <xdr:sp macro="" textlink="">
      <xdr:nvSpPr>
        <xdr:cNvPr id="314" name="楕円 313">
          <a:extLst>
            <a:ext uri="{FF2B5EF4-FFF2-40B4-BE49-F238E27FC236}">
              <a16:creationId xmlns:a16="http://schemas.microsoft.com/office/drawing/2014/main" id="{03B457DA-660B-44BB-8A13-AEE57D67DEC3}"/>
            </a:ext>
          </a:extLst>
        </xdr:cNvPr>
        <xdr:cNvSpPr/>
      </xdr:nvSpPr>
      <xdr:spPr>
        <a:xfrm>
          <a:off x="10426700" y="61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166881</xdr:rowOff>
    </xdr:from>
    <xdr:ext cx="534377" cy="259045"/>
    <xdr:sp macro="" textlink="">
      <xdr:nvSpPr>
        <xdr:cNvPr id="315" name="補助費等該当値テキスト">
          <a:extLst>
            <a:ext uri="{FF2B5EF4-FFF2-40B4-BE49-F238E27FC236}">
              <a16:creationId xmlns:a16="http://schemas.microsoft.com/office/drawing/2014/main" id="{FF0C7040-97E5-4935-B0EF-0701C40C7459}"/>
            </a:ext>
          </a:extLst>
        </xdr:cNvPr>
        <xdr:cNvSpPr txBox="1"/>
      </xdr:nvSpPr>
      <xdr:spPr>
        <a:xfrm>
          <a:off x="10528300" y="599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136797</xdr:rowOff>
    </xdr:from>
    <xdr:to>
      <xdr:col>50</xdr:col>
      <xdr:colOff>165100</xdr:colOff>
      <xdr:row>36</xdr:row>
      <xdr:rowOff>66947</xdr:rowOff>
    </xdr:to>
    <xdr:sp macro="" textlink="">
      <xdr:nvSpPr>
        <xdr:cNvPr id="316" name="楕円 315">
          <a:extLst>
            <a:ext uri="{FF2B5EF4-FFF2-40B4-BE49-F238E27FC236}">
              <a16:creationId xmlns:a16="http://schemas.microsoft.com/office/drawing/2014/main" id="{AF328723-6208-49C6-B2F5-268F8C32E3FE}"/>
            </a:ext>
          </a:extLst>
        </xdr:cNvPr>
        <xdr:cNvSpPr/>
      </xdr:nvSpPr>
      <xdr:spPr>
        <a:xfrm>
          <a:off x="9588500" y="61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83474</xdr:rowOff>
    </xdr:from>
    <xdr:ext cx="534377" cy="259045"/>
    <xdr:sp macro="" textlink="">
      <xdr:nvSpPr>
        <xdr:cNvPr id="317" name="テキスト ボックス 316">
          <a:extLst>
            <a:ext uri="{FF2B5EF4-FFF2-40B4-BE49-F238E27FC236}">
              <a16:creationId xmlns:a16="http://schemas.microsoft.com/office/drawing/2014/main" id="{9D21B781-B3AE-41A4-8B22-8DE84986CEA8}"/>
            </a:ext>
          </a:extLst>
        </xdr:cNvPr>
        <xdr:cNvSpPr txBox="1"/>
      </xdr:nvSpPr>
      <xdr:spPr>
        <a:xfrm>
          <a:off x="9372111" y="59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62687</xdr:rowOff>
    </xdr:from>
    <xdr:to>
      <xdr:col>46</xdr:col>
      <xdr:colOff>38100</xdr:colOff>
      <xdr:row>35</xdr:row>
      <xdr:rowOff>164287</xdr:rowOff>
    </xdr:to>
    <xdr:sp macro="" textlink="">
      <xdr:nvSpPr>
        <xdr:cNvPr id="318" name="楕円 317">
          <a:extLst>
            <a:ext uri="{FF2B5EF4-FFF2-40B4-BE49-F238E27FC236}">
              <a16:creationId xmlns:a16="http://schemas.microsoft.com/office/drawing/2014/main" id="{E9C1160C-9BCE-4AE0-B5BE-0575EBA0807F}"/>
            </a:ext>
          </a:extLst>
        </xdr:cNvPr>
        <xdr:cNvSpPr/>
      </xdr:nvSpPr>
      <xdr:spPr>
        <a:xfrm>
          <a:off x="8699500" y="60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9364</xdr:rowOff>
    </xdr:from>
    <xdr:ext cx="534377" cy="259045"/>
    <xdr:sp macro="" textlink="">
      <xdr:nvSpPr>
        <xdr:cNvPr id="319" name="テキスト ボックス 318">
          <a:extLst>
            <a:ext uri="{FF2B5EF4-FFF2-40B4-BE49-F238E27FC236}">
              <a16:creationId xmlns:a16="http://schemas.microsoft.com/office/drawing/2014/main" id="{B55A0A67-189C-4430-851E-ABFC74E4605A}"/>
            </a:ext>
          </a:extLst>
        </xdr:cNvPr>
        <xdr:cNvSpPr txBox="1"/>
      </xdr:nvSpPr>
      <xdr:spPr>
        <a:xfrm>
          <a:off x="8483111" y="58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102746</xdr:rowOff>
    </xdr:from>
    <xdr:to>
      <xdr:col>41</xdr:col>
      <xdr:colOff>101600</xdr:colOff>
      <xdr:row>30</xdr:row>
      <xdr:rowOff>32896</xdr:rowOff>
    </xdr:to>
    <xdr:sp macro="" textlink="">
      <xdr:nvSpPr>
        <xdr:cNvPr id="320" name="楕円 319">
          <a:extLst>
            <a:ext uri="{FF2B5EF4-FFF2-40B4-BE49-F238E27FC236}">
              <a16:creationId xmlns:a16="http://schemas.microsoft.com/office/drawing/2014/main" id="{7A4F8193-D6EA-4A17-BDDA-F0FA0CC9B2EB}"/>
            </a:ext>
          </a:extLst>
        </xdr:cNvPr>
        <xdr:cNvSpPr/>
      </xdr:nvSpPr>
      <xdr:spPr>
        <a:xfrm>
          <a:off x="7810500" y="50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49423</xdr:rowOff>
    </xdr:from>
    <xdr:ext cx="599010" cy="259045"/>
    <xdr:sp macro="" textlink="">
      <xdr:nvSpPr>
        <xdr:cNvPr id="321" name="テキスト ボックス 320">
          <a:extLst>
            <a:ext uri="{FF2B5EF4-FFF2-40B4-BE49-F238E27FC236}">
              <a16:creationId xmlns:a16="http://schemas.microsoft.com/office/drawing/2014/main" id="{6D8D6CEE-DED6-40C9-8E20-80A46B4F1872}"/>
            </a:ext>
          </a:extLst>
        </xdr:cNvPr>
        <xdr:cNvSpPr txBox="1"/>
      </xdr:nvSpPr>
      <xdr:spPr>
        <a:xfrm>
          <a:off x="7561795" y="485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100711</xdr:rowOff>
    </xdr:from>
    <xdr:to>
      <xdr:col>36</xdr:col>
      <xdr:colOff>165100</xdr:colOff>
      <xdr:row>37</xdr:row>
      <xdr:rowOff>30861</xdr:rowOff>
    </xdr:to>
    <xdr:sp macro="" textlink="">
      <xdr:nvSpPr>
        <xdr:cNvPr id="322" name="楕円 321">
          <a:extLst>
            <a:ext uri="{FF2B5EF4-FFF2-40B4-BE49-F238E27FC236}">
              <a16:creationId xmlns:a16="http://schemas.microsoft.com/office/drawing/2014/main" id="{9B8AAB2B-5987-4AFE-A0AB-C8C7C6CD445C}"/>
            </a:ext>
          </a:extLst>
        </xdr:cNvPr>
        <xdr:cNvSpPr/>
      </xdr:nvSpPr>
      <xdr:spPr>
        <a:xfrm>
          <a:off x="6921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47388</xdr:rowOff>
    </xdr:from>
    <xdr:ext cx="534377" cy="259045"/>
    <xdr:sp macro="" textlink="">
      <xdr:nvSpPr>
        <xdr:cNvPr id="323" name="テキスト ボックス 322">
          <a:extLst>
            <a:ext uri="{FF2B5EF4-FFF2-40B4-BE49-F238E27FC236}">
              <a16:creationId xmlns:a16="http://schemas.microsoft.com/office/drawing/2014/main" id="{A68B43F0-4554-4115-BDC2-1E300E3D4889}"/>
            </a:ext>
          </a:extLst>
        </xdr:cNvPr>
        <xdr:cNvSpPr txBox="1"/>
      </xdr:nvSpPr>
      <xdr:spPr>
        <a:xfrm>
          <a:off x="6705111"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33282F5D-BEE9-4080-BE43-90A858FD9B0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7D7D1F0E-2F42-4AB4-8843-9B7C0C44B11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2C5F2ECD-C39F-4582-B6AF-87512EDA1AB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BD20438A-2349-4B09-9E45-7C2ED68A62B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3F3E8BC-493E-43AC-B28D-0AED40B6331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AFFA67ED-0C48-4BE6-9A61-43BD19E399D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82D57BF6-B977-42CF-824D-E83097EF7D5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A20166B0-5E07-4BA0-83EA-2BF54180843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3ACF8D13-1180-4CA5-B0F5-AE2CCA61103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A1C37296-4789-4854-AAA8-A5528AFDECA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9D077549-4DB4-4050-87BD-A00661229984}"/>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78B730E8-E2C0-4B76-B3F9-B9921B7959ED}"/>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7B55DA14-0BC8-4156-A0C7-72497CCBE938}"/>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9641DCA0-6DD0-4DED-A537-A837619CBBCF}"/>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408972C4-8C3C-48BC-B331-6F0FD9DCBFAE}"/>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7010840D-C763-461C-87E3-461CCBA6B8A6}"/>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29AB011F-DFCB-48D2-8C0F-738D144F03D5}"/>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8B84A5C1-0062-49C4-9C96-0E3095CD55F6}"/>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96968E37-567E-4A72-B7A7-E0220510C1D4}"/>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F3ED4760-32B8-46F9-B93F-39491CA60536}"/>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790FFEAF-B193-4F97-9352-4E3ACEE9B367}"/>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B5C2E867-7DD3-4FEF-99CB-8E4C171F9C42}"/>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BE9F6119-4C6E-455D-A5FD-13EC147A5652}"/>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D0D0DBF4-6EAB-422C-83FE-297E1FD1955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FA5F0706-8D10-4A00-9065-E525690EBBA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6DFB566A-FE3D-4A1B-993A-499DB000E47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4EC9022F-0FDC-4D7C-97DC-3C2B3003BC52}"/>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27CAEA63-2E92-4296-9CFB-1AE043289E0A}"/>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B554438A-41E0-4744-B914-3CFAA8849FE5}"/>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84819B63-23B8-4B61-8E00-88697A515D9F}"/>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B9E2B012-F35D-46D5-995D-0243791ADACB}"/>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51853</xdr:rowOff>
    </xdr:from>
    <xdr:to>
      <xdr:col>55</xdr:col>
      <xdr:colOff>0</xdr:colOff>
      <xdr:row>56</xdr:row>
      <xdr:rowOff>124123</xdr:rowOff>
    </xdr:to>
    <xdr:cxnSp macro="">
      <xdr:nvCxnSpPr>
        <xdr:cNvPr id="355" name="直線コネクタ 354">
          <a:extLst>
            <a:ext uri="{FF2B5EF4-FFF2-40B4-BE49-F238E27FC236}">
              <a16:creationId xmlns:a16="http://schemas.microsoft.com/office/drawing/2014/main" id="{DFDFB858-AF62-431E-B15D-189AA6C3317E}"/>
            </a:ext>
          </a:extLst>
        </xdr:cNvPr>
        <xdr:cNvCxnSpPr/>
      </xdr:nvCxnSpPr>
      <xdr:spPr>
        <a:xfrm>
          <a:off x="9639300" y="9481603"/>
          <a:ext cx="838200" cy="2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41FAE1D1-1C3C-4EC4-9AFA-85CFC13CB3A1}"/>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C30986CE-2BA1-482C-984D-DFB6716C1DB9}"/>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51853</xdr:rowOff>
    </xdr:from>
    <xdr:to>
      <xdr:col>50</xdr:col>
      <xdr:colOff>114300</xdr:colOff>
      <xdr:row>56</xdr:row>
      <xdr:rowOff>20273</xdr:rowOff>
    </xdr:to>
    <xdr:cxnSp macro="">
      <xdr:nvCxnSpPr>
        <xdr:cNvPr id="358" name="直線コネクタ 357">
          <a:extLst>
            <a:ext uri="{FF2B5EF4-FFF2-40B4-BE49-F238E27FC236}">
              <a16:creationId xmlns:a16="http://schemas.microsoft.com/office/drawing/2014/main" id="{F7A47B9E-A7FC-40DA-9EDF-CEA0AAAFE204}"/>
            </a:ext>
          </a:extLst>
        </xdr:cNvPr>
        <xdr:cNvCxnSpPr/>
      </xdr:nvCxnSpPr>
      <xdr:spPr>
        <a:xfrm flipV="1">
          <a:off x="8750300" y="9481603"/>
          <a:ext cx="889000" cy="1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4D0263EC-2282-4BCA-A6CF-871F7C27CC25}"/>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4A01C799-99FB-421D-9422-EDAEEFAB151A}"/>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20273</xdr:rowOff>
    </xdr:from>
    <xdr:to>
      <xdr:col>45</xdr:col>
      <xdr:colOff>177800</xdr:colOff>
      <xdr:row>57</xdr:row>
      <xdr:rowOff>63347</xdr:rowOff>
    </xdr:to>
    <xdr:cxnSp macro="">
      <xdr:nvCxnSpPr>
        <xdr:cNvPr id="361" name="直線コネクタ 360">
          <a:extLst>
            <a:ext uri="{FF2B5EF4-FFF2-40B4-BE49-F238E27FC236}">
              <a16:creationId xmlns:a16="http://schemas.microsoft.com/office/drawing/2014/main" id="{225EC23E-AE47-46E4-9E71-5DB8BDABDDCB}"/>
            </a:ext>
          </a:extLst>
        </xdr:cNvPr>
        <xdr:cNvCxnSpPr/>
      </xdr:nvCxnSpPr>
      <xdr:spPr>
        <a:xfrm flipV="1">
          <a:off x="7861300" y="9621473"/>
          <a:ext cx="889000" cy="21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C02BF80A-BB9D-4E28-B103-58622EAAC276}"/>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43FE234E-B090-43B2-8268-E5A154071768}"/>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51084</xdr:rowOff>
    </xdr:from>
    <xdr:to>
      <xdr:col>41</xdr:col>
      <xdr:colOff>50800</xdr:colOff>
      <xdr:row>57</xdr:row>
      <xdr:rowOff>63347</xdr:rowOff>
    </xdr:to>
    <xdr:cxnSp macro="">
      <xdr:nvCxnSpPr>
        <xdr:cNvPr id="364" name="直線コネクタ 363">
          <a:extLst>
            <a:ext uri="{FF2B5EF4-FFF2-40B4-BE49-F238E27FC236}">
              <a16:creationId xmlns:a16="http://schemas.microsoft.com/office/drawing/2014/main" id="{C262F087-256D-4C91-B5B0-5F10EB2D5981}"/>
            </a:ext>
          </a:extLst>
        </xdr:cNvPr>
        <xdr:cNvCxnSpPr/>
      </xdr:nvCxnSpPr>
      <xdr:spPr>
        <a:xfrm>
          <a:off x="6972300" y="9823734"/>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B7402FED-A87E-45BB-8B59-E990484F4115}"/>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F093157A-D0E4-447F-9F67-6D33EF006EAD}"/>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212D47D0-7A46-4904-9583-D85E07EDCB6C}"/>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5EAABD49-5483-4FFF-96FB-C87D3678EDEF}"/>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8CFB1900-A542-4F5E-A4A0-CA0A4C255AA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248C42D9-07D2-475A-BC51-D0BDD220114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6ADAF9ED-2628-4ACF-A12F-C24E4000FFC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5143D2FA-BAAA-4307-AAC4-EB9A066DE29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9F367D57-6A6A-4DEF-AB87-0AAA99E8406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73323</xdr:rowOff>
    </xdr:from>
    <xdr:to>
      <xdr:col>55</xdr:col>
      <xdr:colOff>50800</xdr:colOff>
      <xdr:row>57</xdr:row>
      <xdr:rowOff>3473</xdr:rowOff>
    </xdr:to>
    <xdr:sp macro="" textlink="">
      <xdr:nvSpPr>
        <xdr:cNvPr id="374" name="楕円 373">
          <a:extLst>
            <a:ext uri="{FF2B5EF4-FFF2-40B4-BE49-F238E27FC236}">
              <a16:creationId xmlns:a16="http://schemas.microsoft.com/office/drawing/2014/main" id="{FD35E5F2-9CD6-4895-8238-FC0A70A99C46}"/>
            </a:ext>
          </a:extLst>
        </xdr:cNvPr>
        <xdr:cNvSpPr/>
      </xdr:nvSpPr>
      <xdr:spPr>
        <a:xfrm>
          <a:off x="10426700" y="9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96200</xdr:rowOff>
    </xdr:from>
    <xdr:ext cx="534377" cy="259045"/>
    <xdr:sp macro="" textlink="">
      <xdr:nvSpPr>
        <xdr:cNvPr id="375" name="普通建設事業費該当値テキスト">
          <a:extLst>
            <a:ext uri="{FF2B5EF4-FFF2-40B4-BE49-F238E27FC236}">
              <a16:creationId xmlns:a16="http://schemas.microsoft.com/office/drawing/2014/main" id="{DCA3D515-E196-4F52-B4BD-C208DB853F4B}"/>
            </a:ext>
          </a:extLst>
        </xdr:cNvPr>
        <xdr:cNvSpPr txBox="1"/>
      </xdr:nvSpPr>
      <xdr:spPr>
        <a:xfrm>
          <a:off x="10528300" y="9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1053</xdr:rowOff>
    </xdr:from>
    <xdr:to>
      <xdr:col>50</xdr:col>
      <xdr:colOff>165100</xdr:colOff>
      <xdr:row>55</xdr:row>
      <xdr:rowOff>102653</xdr:rowOff>
    </xdr:to>
    <xdr:sp macro="" textlink="">
      <xdr:nvSpPr>
        <xdr:cNvPr id="376" name="楕円 375">
          <a:extLst>
            <a:ext uri="{FF2B5EF4-FFF2-40B4-BE49-F238E27FC236}">
              <a16:creationId xmlns:a16="http://schemas.microsoft.com/office/drawing/2014/main" id="{573098BD-A507-4E58-9FF5-48BF149C6FEB}"/>
            </a:ext>
          </a:extLst>
        </xdr:cNvPr>
        <xdr:cNvSpPr/>
      </xdr:nvSpPr>
      <xdr:spPr>
        <a:xfrm>
          <a:off x="9588500" y="94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119180</xdr:rowOff>
    </xdr:from>
    <xdr:ext cx="534377" cy="259045"/>
    <xdr:sp macro="" textlink="">
      <xdr:nvSpPr>
        <xdr:cNvPr id="377" name="テキスト ボックス 376">
          <a:extLst>
            <a:ext uri="{FF2B5EF4-FFF2-40B4-BE49-F238E27FC236}">
              <a16:creationId xmlns:a16="http://schemas.microsoft.com/office/drawing/2014/main" id="{D796AC8E-0414-43CC-BF4F-107E8D329D4D}"/>
            </a:ext>
          </a:extLst>
        </xdr:cNvPr>
        <xdr:cNvSpPr txBox="1"/>
      </xdr:nvSpPr>
      <xdr:spPr>
        <a:xfrm>
          <a:off x="9372111" y="92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140923</xdr:rowOff>
    </xdr:from>
    <xdr:to>
      <xdr:col>46</xdr:col>
      <xdr:colOff>38100</xdr:colOff>
      <xdr:row>56</xdr:row>
      <xdr:rowOff>71073</xdr:rowOff>
    </xdr:to>
    <xdr:sp macro="" textlink="">
      <xdr:nvSpPr>
        <xdr:cNvPr id="378" name="楕円 377">
          <a:extLst>
            <a:ext uri="{FF2B5EF4-FFF2-40B4-BE49-F238E27FC236}">
              <a16:creationId xmlns:a16="http://schemas.microsoft.com/office/drawing/2014/main" id="{612619D8-D524-4A7D-97D8-95054175F584}"/>
            </a:ext>
          </a:extLst>
        </xdr:cNvPr>
        <xdr:cNvSpPr/>
      </xdr:nvSpPr>
      <xdr:spPr>
        <a:xfrm>
          <a:off x="8699500" y="95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87600</xdr:rowOff>
    </xdr:from>
    <xdr:ext cx="534377" cy="259045"/>
    <xdr:sp macro="" textlink="">
      <xdr:nvSpPr>
        <xdr:cNvPr id="379" name="テキスト ボックス 378">
          <a:extLst>
            <a:ext uri="{FF2B5EF4-FFF2-40B4-BE49-F238E27FC236}">
              <a16:creationId xmlns:a16="http://schemas.microsoft.com/office/drawing/2014/main" id="{3EEE120F-5187-4D07-97F7-47FA801657CC}"/>
            </a:ext>
          </a:extLst>
        </xdr:cNvPr>
        <xdr:cNvSpPr txBox="1"/>
      </xdr:nvSpPr>
      <xdr:spPr>
        <a:xfrm>
          <a:off x="8483111" y="934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12547</xdr:rowOff>
    </xdr:from>
    <xdr:to>
      <xdr:col>41</xdr:col>
      <xdr:colOff>101600</xdr:colOff>
      <xdr:row>57</xdr:row>
      <xdr:rowOff>114147</xdr:rowOff>
    </xdr:to>
    <xdr:sp macro="" textlink="">
      <xdr:nvSpPr>
        <xdr:cNvPr id="380" name="楕円 379">
          <a:extLst>
            <a:ext uri="{FF2B5EF4-FFF2-40B4-BE49-F238E27FC236}">
              <a16:creationId xmlns:a16="http://schemas.microsoft.com/office/drawing/2014/main" id="{30A0AF27-9B16-49B8-A0C7-32416725F417}"/>
            </a:ext>
          </a:extLst>
        </xdr:cNvPr>
        <xdr:cNvSpPr/>
      </xdr:nvSpPr>
      <xdr:spPr>
        <a:xfrm>
          <a:off x="7810500" y="97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105274</xdr:rowOff>
    </xdr:from>
    <xdr:ext cx="534377" cy="259045"/>
    <xdr:sp macro="" textlink="">
      <xdr:nvSpPr>
        <xdr:cNvPr id="381" name="テキスト ボックス 380">
          <a:extLst>
            <a:ext uri="{FF2B5EF4-FFF2-40B4-BE49-F238E27FC236}">
              <a16:creationId xmlns:a16="http://schemas.microsoft.com/office/drawing/2014/main" id="{8B96F5FA-2601-46D5-9216-FD2D81928DAD}"/>
            </a:ext>
          </a:extLst>
        </xdr:cNvPr>
        <xdr:cNvSpPr txBox="1"/>
      </xdr:nvSpPr>
      <xdr:spPr>
        <a:xfrm>
          <a:off x="7594111" y="98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284</xdr:rowOff>
    </xdr:from>
    <xdr:to>
      <xdr:col>36</xdr:col>
      <xdr:colOff>165100</xdr:colOff>
      <xdr:row>57</xdr:row>
      <xdr:rowOff>101884</xdr:rowOff>
    </xdr:to>
    <xdr:sp macro="" textlink="">
      <xdr:nvSpPr>
        <xdr:cNvPr id="382" name="楕円 381">
          <a:extLst>
            <a:ext uri="{FF2B5EF4-FFF2-40B4-BE49-F238E27FC236}">
              <a16:creationId xmlns:a16="http://schemas.microsoft.com/office/drawing/2014/main" id="{8CDF316D-5205-476B-88DA-F7C3674B573B}"/>
            </a:ext>
          </a:extLst>
        </xdr:cNvPr>
        <xdr:cNvSpPr/>
      </xdr:nvSpPr>
      <xdr:spPr>
        <a:xfrm>
          <a:off x="6921500" y="97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93011</xdr:rowOff>
    </xdr:from>
    <xdr:ext cx="534377" cy="259045"/>
    <xdr:sp macro="" textlink="">
      <xdr:nvSpPr>
        <xdr:cNvPr id="383" name="テキスト ボックス 382">
          <a:extLst>
            <a:ext uri="{FF2B5EF4-FFF2-40B4-BE49-F238E27FC236}">
              <a16:creationId xmlns:a16="http://schemas.microsoft.com/office/drawing/2014/main" id="{8069A6DC-8367-4B3B-BEAC-8A990187C381}"/>
            </a:ext>
          </a:extLst>
        </xdr:cNvPr>
        <xdr:cNvSpPr txBox="1"/>
      </xdr:nvSpPr>
      <xdr:spPr>
        <a:xfrm>
          <a:off x="6705111" y="986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E1CE854-E6DB-4BD4-B5B8-250D945CD7D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370B2BC6-C3DE-4A2C-ACB4-698A316155C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6109D54-4649-4A8D-A170-1C90E1B5113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D0F9D74-8378-4BCF-AFF8-6EBB0B310C8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EEA2E74C-BD16-4F52-B98B-E9A33C5CDD0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52168BE4-23B2-4F92-899F-5D390D1ABFF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D894A78D-E626-41D4-BF1A-A7613BBD79A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EEDBCDC4-18BA-40BE-A7D5-944230D1115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EBCD826F-7C68-4A22-B81A-AC2F2CF1DC4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ECAB1D65-014B-44B4-B380-36886B2DA65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D330EAD1-6BCE-4EA8-87BB-5742A0B961A7}"/>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31718476-EC90-4D78-A4BD-066BC2E064F1}"/>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E340A046-0527-49A0-B272-BD4F33FD3B01}"/>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CEADF917-7846-4FED-A212-E675EC9BC909}"/>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3C6921B9-04B1-4060-8306-3E9AD85F4B84}"/>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52C4FE07-C619-4C85-AC0A-5B15899204B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470E9EDA-50C1-4AE8-AECF-3CA66D3515E4}"/>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E2BC49E1-9B83-4983-9D87-84BD76B1D29B}"/>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F250D2CC-D4FF-4823-91CD-6FAC0DA353B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79B1A326-A1F9-48FD-A311-938556C2E341}"/>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45814277-C39D-44EC-9DCD-493533B7FC3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AF8CCEBA-C306-43C9-8CA1-6FD7D6D41FF9}"/>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F2CD6273-0D00-4500-A4FC-940825A5B303}"/>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C061637A-3109-41F2-809A-A6EEA5B6DC9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486C103-D590-4517-A122-B087781BB3A4}"/>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FBE3FB2E-0462-49DC-9F8A-986529E7BCEE}"/>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44076</xdr:rowOff>
    </xdr:from>
    <xdr:to>
      <xdr:col>55</xdr:col>
      <xdr:colOff>0</xdr:colOff>
      <xdr:row>77</xdr:row>
      <xdr:rowOff>98667</xdr:rowOff>
    </xdr:to>
    <xdr:cxnSp macro="">
      <xdr:nvCxnSpPr>
        <xdr:cNvPr id="410" name="直線コネクタ 409">
          <a:extLst>
            <a:ext uri="{FF2B5EF4-FFF2-40B4-BE49-F238E27FC236}">
              <a16:creationId xmlns:a16="http://schemas.microsoft.com/office/drawing/2014/main" id="{79690BA2-2EF2-43C6-B675-AAF313E66954}"/>
            </a:ext>
          </a:extLst>
        </xdr:cNvPr>
        <xdr:cNvCxnSpPr/>
      </xdr:nvCxnSpPr>
      <xdr:spPr>
        <a:xfrm flipV="1">
          <a:off x="9639300" y="13245726"/>
          <a:ext cx="8382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9790FB59-8059-497C-862D-82FE12607799}"/>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ED9A50A5-59A1-4E85-A1B2-57BC4288C721}"/>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74115</xdr:rowOff>
    </xdr:from>
    <xdr:to>
      <xdr:col>50</xdr:col>
      <xdr:colOff>114300</xdr:colOff>
      <xdr:row>77</xdr:row>
      <xdr:rowOff>98667</xdr:rowOff>
    </xdr:to>
    <xdr:cxnSp macro="">
      <xdr:nvCxnSpPr>
        <xdr:cNvPr id="413" name="直線コネクタ 412">
          <a:extLst>
            <a:ext uri="{FF2B5EF4-FFF2-40B4-BE49-F238E27FC236}">
              <a16:creationId xmlns:a16="http://schemas.microsoft.com/office/drawing/2014/main" id="{98A15D34-FCC2-48E9-A05B-77697812B19D}"/>
            </a:ext>
          </a:extLst>
        </xdr:cNvPr>
        <xdr:cNvCxnSpPr/>
      </xdr:nvCxnSpPr>
      <xdr:spPr>
        <a:xfrm>
          <a:off x="8750300" y="13275765"/>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6A3E6B-A2B6-4ED5-A673-A60C584DA59A}"/>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F57A28FB-D294-49D5-BB26-93D63BFD71C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74115</xdr:rowOff>
    </xdr:from>
    <xdr:to>
      <xdr:col>45</xdr:col>
      <xdr:colOff>177800</xdr:colOff>
      <xdr:row>77</xdr:row>
      <xdr:rowOff>153256</xdr:rowOff>
    </xdr:to>
    <xdr:cxnSp macro="">
      <xdr:nvCxnSpPr>
        <xdr:cNvPr id="416" name="直線コネクタ 415">
          <a:extLst>
            <a:ext uri="{FF2B5EF4-FFF2-40B4-BE49-F238E27FC236}">
              <a16:creationId xmlns:a16="http://schemas.microsoft.com/office/drawing/2014/main" id="{5281421B-8280-482C-868C-101C578B6C4F}"/>
            </a:ext>
          </a:extLst>
        </xdr:cNvPr>
        <xdr:cNvCxnSpPr/>
      </xdr:nvCxnSpPr>
      <xdr:spPr>
        <a:xfrm flipV="1">
          <a:off x="7861300" y="13275765"/>
          <a:ext cx="889000" cy="7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EBDB831A-3B1F-4295-B91D-BD1C37FFCC55}"/>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C6C1802B-BB58-4F2D-97F0-9D23E6479EB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153256</xdr:rowOff>
    </xdr:from>
    <xdr:to>
      <xdr:col>41</xdr:col>
      <xdr:colOff>50800</xdr:colOff>
      <xdr:row>78</xdr:row>
      <xdr:rowOff>35756</xdr:rowOff>
    </xdr:to>
    <xdr:cxnSp macro="">
      <xdr:nvCxnSpPr>
        <xdr:cNvPr id="419" name="直線コネクタ 418">
          <a:extLst>
            <a:ext uri="{FF2B5EF4-FFF2-40B4-BE49-F238E27FC236}">
              <a16:creationId xmlns:a16="http://schemas.microsoft.com/office/drawing/2014/main" id="{9D54729F-A15C-48F4-AEC1-2A4C51673712}"/>
            </a:ext>
          </a:extLst>
        </xdr:cNvPr>
        <xdr:cNvCxnSpPr/>
      </xdr:nvCxnSpPr>
      <xdr:spPr>
        <a:xfrm flipV="1">
          <a:off x="6972300" y="13354906"/>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857C18E1-B615-4D2C-A1D0-A7D16A62A015}"/>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A809F70C-12C3-4473-A8D2-880CA59AA00F}"/>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D966D338-3FFF-4827-A863-C944D0B63102}"/>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CF468096-776D-44BF-9B34-C92B31BA405D}"/>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277D6B7-FD24-449D-80D9-1C9B657DF1E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30A9098-D7E8-44A9-BE9D-7D07CD6C2E0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A5AFE301-9FC4-4C1A-9773-FE136F844588}"/>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43702AE2-E878-4C17-B13C-DA74EDB91C2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D3840A17-43FF-4701-9EF1-D1428C6BB57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164726</xdr:rowOff>
    </xdr:from>
    <xdr:to>
      <xdr:col>55</xdr:col>
      <xdr:colOff>50800</xdr:colOff>
      <xdr:row>77</xdr:row>
      <xdr:rowOff>94876</xdr:rowOff>
    </xdr:to>
    <xdr:sp macro="" textlink="">
      <xdr:nvSpPr>
        <xdr:cNvPr id="429" name="楕円 428">
          <a:extLst>
            <a:ext uri="{FF2B5EF4-FFF2-40B4-BE49-F238E27FC236}">
              <a16:creationId xmlns:a16="http://schemas.microsoft.com/office/drawing/2014/main" id="{DFA4CB47-26C8-4B98-9555-8AF14D5055E9}"/>
            </a:ext>
          </a:extLst>
        </xdr:cNvPr>
        <xdr:cNvSpPr/>
      </xdr:nvSpPr>
      <xdr:spPr>
        <a:xfrm>
          <a:off x="10426700" y="131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16153</xdr:rowOff>
    </xdr:from>
    <xdr:ext cx="534377" cy="259045"/>
    <xdr:sp macro="" textlink="">
      <xdr:nvSpPr>
        <xdr:cNvPr id="430" name="普通建設事業費 （ うち新規整備　）該当値テキスト">
          <a:extLst>
            <a:ext uri="{FF2B5EF4-FFF2-40B4-BE49-F238E27FC236}">
              <a16:creationId xmlns:a16="http://schemas.microsoft.com/office/drawing/2014/main" id="{61CAC6F4-D833-485B-A778-3C4DB6DF0CB2}"/>
            </a:ext>
          </a:extLst>
        </xdr:cNvPr>
        <xdr:cNvSpPr txBox="1"/>
      </xdr:nvSpPr>
      <xdr:spPr>
        <a:xfrm>
          <a:off x="10528300" y="1304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47867</xdr:rowOff>
    </xdr:from>
    <xdr:to>
      <xdr:col>50</xdr:col>
      <xdr:colOff>165100</xdr:colOff>
      <xdr:row>77</xdr:row>
      <xdr:rowOff>149467</xdr:rowOff>
    </xdr:to>
    <xdr:sp macro="" textlink="">
      <xdr:nvSpPr>
        <xdr:cNvPr id="431" name="楕円 430">
          <a:extLst>
            <a:ext uri="{FF2B5EF4-FFF2-40B4-BE49-F238E27FC236}">
              <a16:creationId xmlns:a16="http://schemas.microsoft.com/office/drawing/2014/main" id="{1159338E-67BF-4CCC-9D2F-8A90F432F4D1}"/>
            </a:ext>
          </a:extLst>
        </xdr:cNvPr>
        <xdr:cNvSpPr/>
      </xdr:nvSpPr>
      <xdr:spPr>
        <a:xfrm>
          <a:off x="9588500" y="132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140594</xdr:rowOff>
    </xdr:from>
    <xdr:ext cx="469744" cy="259045"/>
    <xdr:sp macro="" textlink="">
      <xdr:nvSpPr>
        <xdr:cNvPr id="432" name="テキスト ボックス 431">
          <a:extLst>
            <a:ext uri="{FF2B5EF4-FFF2-40B4-BE49-F238E27FC236}">
              <a16:creationId xmlns:a16="http://schemas.microsoft.com/office/drawing/2014/main" id="{F4F0612E-7FB8-4CFB-95B4-44593094BC8E}"/>
            </a:ext>
          </a:extLst>
        </xdr:cNvPr>
        <xdr:cNvSpPr txBox="1"/>
      </xdr:nvSpPr>
      <xdr:spPr>
        <a:xfrm>
          <a:off x="9404428" y="133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23315</xdr:rowOff>
    </xdr:from>
    <xdr:to>
      <xdr:col>46</xdr:col>
      <xdr:colOff>38100</xdr:colOff>
      <xdr:row>77</xdr:row>
      <xdr:rowOff>124915</xdr:rowOff>
    </xdr:to>
    <xdr:sp macro="" textlink="">
      <xdr:nvSpPr>
        <xdr:cNvPr id="433" name="楕円 432">
          <a:extLst>
            <a:ext uri="{FF2B5EF4-FFF2-40B4-BE49-F238E27FC236}">
              <a16:creationId xmlns:a16="http://schemas.microsoft.com/office/drawing/2014/main" id="{6BFDF7D3-777A-4D0F-A11A-A1C642F32195}"/>
            </a:ext>
          </a:extLst>
        </xdr:cNvPr>
        <xdr:cNvSpPr/>
      </xdr:nvSpPr>
      <xdr:spPr>
        <a:xfrm>
          <a:off x="8699500" y="132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116042</xdr:rowOff>
    </xdr:from>
    <xdr:ext cx="534377" cy="259045"/>
    <xdr:sp macro="" textlink="">
      <xdr:nvSpPr>
        <xdr:cNvPr id="434" name="テキスト ボックス 433">
          <a:extLst>
            <a:ext uri="{FF2B5EF4-FFF2-40B4-BE49-F238E27FC236}">
              <a16:creationId xmlns:a16="http://schemas.microsoft.com/office/drawing/2014/main" id="{48D0A113-1317-4EEF-B5F0-A7D0D78B00F0}"/>
            </a:ext>
          </a:extLst>
        </xdr:cNvPr>
        <xdr:cNvSpPr txBox="1"/>
      </xdr:nvSpPr>
      <xdr:spPr>
        <a:xfrm>
          <a:off x="8483111" y="1331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102456</xdr:rowOff>
    </xdr:from>
    <xdr:to>
      <xdr:col>41</xdr:col>
      <xdr:colOff>101600</xdr:colOff>
      <xdr:row>78</xdr:row>
      <xdr:rowOff>32606</xdr:rowOff>
    </xdr:to>
    <xdr:sp macro="" textlink="">
      <xdr:nvSpPr>
        <xdr:cNvPr id="435" name="楕円 434">
          <a:extLst>
            <a:ext uri="{FF2B5EF4-FFF2-40B4-BE49-F238E27FC236}">
              <a16:creationId xmlns:a16="http://schemas.microsoft.com/office/drawing/2014/main" id="{20CB15B7-B610-4384-B095-D58E68D3EB21}"/>
            </a:ext>
          </a:extLst>
        </xdr:cNvPr>
        <xdr:cNvSpPr/>
      </xdr:nvSpPr>
      <xdr:spPr>
        <a:xfrm>
          <a:off x="7810500" y="13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23733</xdr:rowOff>
    </xdr:from>
    <xdr:ext cx="469744" cy="259045"/>
    <xdr:sp macro="" textlink="">
      <xdr:nvSpPr>
        <xdr:cNvPr id="436" name="テキスト ボックス 435">
          <a:extLst>
            <a:ext uri="{FF2B5EF4-FFF2-40B4-BE49-F238E27FC236}">
              <a16:creationId xmlns:a16="http://schemas.microsoft.com/office/drawing/2014/main" id="{9AFA4A97-6118-4C85-AF2D-2D132518C4D2}"/>
            </a:ext>
          </a:extLst>
        </xdr:cNvPr>
        <xdr:cNvSpPr txBox="1"/>
      </xdr:nvSpPr>
      <xdr:spPr>
        <a:xfrm>
          <a:off x="7626428" y="1339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156406</xdr:rowOff>
    </xdr:from>
    <xdr:to>
      <xdr:col>36</xdr:col>
      <xdr:colOff>165100</xdr:colOff>
      <xdr:row>78</xdr:row>
      <xdr:rowOff>86556</xdr:rowOff>
    </xdr:to>
    <xdr:sp macro="" textlink="">
      <xdr:nvSpPr>
        <xdr:cNvPr id="437" name="楕円 436">
          <a:extLst>
            <a:ext uri="{FF2B5EF4-FFF2-40B4-BE49-F238E27FC236}">
              <a16:creationId xmlns:a16="http://schemas.microsoft.com/office/drawing/2014/main" id="{97CC8185-454C-4211-A319-70C16F955D0C}"/>
            </a:ext>
          </a:extLst>
        </xdr:cNvPr>
        <xdr:cNvSpPr/>
      </xdr:nvSpPr>
      <xdr:spPr>
        <a:xfrm>
          <a:off x="6921500" y="133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77683</xdr:rowOff>
    </xdr:from>
    <xdr:ext cx="469744" cy="259045"/>
    <xdr:sp macro="" textlink="">
      <xdr:nvSpPr>
        <xdr:cNvPr id="438" name="テキスト ボックス 437">
          <a:extLst>
            <a:ext uri="{FF2B5EF4-FFF2-40B4-BE49-F238E27FC236}">
              <a16:creationId xmlns:a16="http://schemas.microsoft.com/office/drawing/2014/main" id="{CD302E66-EB5C-41B3-A433-6C64CFFBBA20}"/>
            </a:ext>
          </a:extLst>
        </xdr:cNvPr>
        <xdr:cNvSpPr txBox="1"/>
      </xdr:nvSpPr>
      <xdr:spPr>
        <a:xfrm>
          <a:off x="6737428" y="134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5DE6003E-FEAD-4DA6-8B98-F460B168BF6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6DF8626F-D111-4877-8A33-29FD4C13028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7F33FD0-4D6B-4D03-9FC4-31A1A56011A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9758A35F-3713-47B0-A87F-6C959B053D2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F2EDF0FC-F3B4-420D-8A30-33A95ED9CFE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4F214444-5983-45B3-A202-E24D6A68ACC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5222FBF2-3CC6-4EFC-A5C5-33276A873B3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FE8C524F-6D33-48CD-9FA1-98E40FDDB3C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12F3A7DC-DA79-4A43-BDF8-6B397DFA0D3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2D446D9D-FF28-4E83-9377-7E7921E7A49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8ED7F8C7-BB9D-43E4-B35F-0B6F47DCDF6E}"/>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EB756A2D-BA1C-47E3-B82C-B763A7F949D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34AEF07F-4B8F-4B5A-84F2-1762AE8EE5E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BDAC16E4-F769-43C8-A97F-63822499EC5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DA29E826-0A1F-4BF3-8833-D3DBF7F32B3F}"/>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A5F924DB-AC56-4B24-8CDA-0B6FA8B04BA9}"/>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A7D298C6-C157-48E0-BEAD-23214EC09CB3}"/>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EDDCC71D-EDEA-4EB5-86C9-34E4CA81A504}"/>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7CD371C7-8134-41BF-90D6-D8AB72182EC7}"/>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5863F7C0-7009-4763-A337-438C02DBBF45}"/>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D3F87E2A-276B-4108-83E0-A05FBB20010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B59C1D0A-6260-48AD-8B48-3A5825C6955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CF9B744F-95B2-4F3B-B0E0-4C5FF711BE7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5991A8EA-D6BF-47B1-90A8-5052D56F262E}"/>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ABEA3CAA-49B7-4D51-9B0B-D1E8D489F1D8}"/>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5332263B-98DD-49D2-865C-8A1821575E07}"/>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BBB5CCEA-CBA1-4C41-B5D4-D208832FBFD3}"/>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39963210-BFE9-44D6-8542-D804E72FD1DC}"/>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85522</xdr:rowOff>
    </xdr:from>
    <xdr:to>
      <xdr:col>55</xdr:col>
      <xdr:colOff>0</xdr:colOff>
      <xdr:row>96</xdr:row>
      <xdr:rowOff>81654</xdr:rowOff>
    </xdr:to>
    <xdr:cxnSp macro="">
      <xdr:nvCxnSpPr>
        <xdr:cNvPr id="467" name="直線コネクタ 466">
          <a:extLst>
            <a:ext uri="{FF2B5EF4-FFF2-40B4-BE49-F238E27FC236}">
              <a16:creationId xmlns:a16="http://schemas.microsoft.com/office/drawing/2014/main" id="{D43FDD8C-4E1D-4FD6-8959-59711A46E89E}"/>
            </a:ext>
          </a:extLst>
        </xdr:cNvPr>
        <xdr:cNvCxnSpPr/>
      </xdr:nvCxnSpPr>
      <xdr:spPr>
        <a:xfrm>
          <a:off x="9639300" y="16201822"/>
          <a:ext cx="838200" cy="3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1C5A178D-49CB-4FDF-AE25-E6F0D293B307}"/>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66E7B2F0-4977-4F89-B0BD-466A8189E5B6}"/>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85522</xdr:rowOff>
    </xdr:from>
    <xdr:to>
      <xdr:col>50</xdr:col>
      <xdr:colOff>114300</xdr:colOff>
      <xdr:row>95</xdr:row>
      <xdr:rowOff>167512</xdr:rowOff>
    </xdr:to>
    <xdr:cxnSp macro="">
      <xdr:nvCxnSpPr>
        <xdr:cNvPr id="470" name="直線コネクタ 469">
          <a:extLst>
            <a:ext uri="{FF2B5EF4-FFF2-40B4-BE49-F238E27FC236}">
              <a16:creationId xmlns:a16="http://schemas.microsoft.com/office/drawing/2014/main" id="{31268050-9AB4-490F-A443-9C823F3A13E5}"/>
            </a:ext>
          </a:extLst>
        </xdr:cNvPr>
        <xdr:cNvCxnSpPr/>
      </xdr:nvCxnSpPr>
      <xdr:spPr>
        <a:xfrm flipV="1">
          <a:off x="8750300" y="16201822"/>
          <a:ext cx="889000" cy="2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569EBBAD-42AD-415B-9CDC-99B622C55337}"/>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DFB29F6C-301E-45DB-841E-7558B214B38F}"/>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167512</xdr:rowOff>
    </xdr:from>
    <xdr:to>
      <xdr:col>45</xdr:col>
      <xdr:colOff>177800</xdr:colOff>
      <xdr:row>96</xdr:row>
      <xdr:rowOff>75806</xdr:rowOff>
    </xdr:to>
    <xdr:cxnSp macro="">
      <xdr:nvCxnSpPr>
        <xdr:cNvPr id="473" name="直線コネクタ 472">
          <a:extLst>
            <a:ext uri="{FF2B5EF4-FFF2-40B4-BE49-F238E27FC236}">
              <a16:creationId xmlns:a16="http://schemas.microsoft.com/office/drawing/2014/main" id="{B053B4E9-18EC-4B35-A396-62F23AFE4493}"/>
            </a:ext>
          </a:extLst>
        </xdr:cNvPr>
        <xdr:cNvCxnSpPr/>
      </xdr:nvCxnSpPr>
      <xdr:spPr>
        <a:xfrm flipV="1">
          <a:off x="7861300" y="16455262"/>
          <a:ext cx="889000" cy="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DF7239F4-9E4C-4A63-A2C8-AAACFF621AFB}"/>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73659188-96E3-4291-B578-ED0366E06FF5}"/>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75749</xdr:rowOff>
    </xdr:from>
    <xdr:to>
      <xdr:col>41</xdr:col>
      <xdr:colOff>50800</xdr:colOff>
      <xdr:row>96</xdr:row>
      <xdr:rowOff>75806</xdr:rowOff>
    </xdr:to>
    <xdr:cxnSp macro="">
      <xdr:nvCxnSpPr>
        <xdr:cNvPr id="476" name="直線コネクタ 475">
          <a:extLst>
            <a:ext uri="{FF2B5EF4-FFF2-40B4-BE49-F238E27FC236}">
              <a16:creationId xmlns:a16="http://schemas.microsoft.com/office/drawing/2014/main" id="{05D9DFEF-909A-41C6-BCBE-37EAAC68912C}"/>
            </a:ext>
          </a:extLst>
        </xdr:cNvPr>
        <xdr:cNvCxnSpPr/>
      </xdr:nvCxnSpPr>
      <xdr:spPr>
        <a:xfrm>
          <a:off x="6972300" y="16534949"/>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9C068C79-EFBE-4356-9759-B0781D2B51DD}"/>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2268E363-1917-4AE9-8C03-472CC099E341}"/>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DE04C18F-1464-4FB3-BF8B-CA80E423441C}"/>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8C0D78B1-9226-4283-800B-281277E72DE3}"/>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5DC3281-8C64-4AA8-90B3-BE8E54CC618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03DAA67-8A73-4900-B321-31491CC14F8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6700D5AF-9331-488D-BE39-9AFF9458589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40F861F8-E7D2-4E8E-BD98-F82A3DA6F78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FDFA9764-80AC-43FE-B9B1-418031CE9A1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30854</xdr:rowOff>
    </xdr:from>
    <xdr:to>
      <xdr:col>55</xdr:col>
      <xdr:colOff>50800</xdr:colOff>
      <xdr:row>96</xdr:row>
      <xdr:rowOff>132454</xdr:rowOff>
    </xdr:to>
    <xdr:sp macro="" textlink="">
      <xdr:nvSpPr>
        <xdr:cNvPr id="486" name="楕円 485">
          <a:extLst>
            <a:ext uri="{FF2B5EF4-FFF2-40B4-BE49-F238E27FC236}">
              <a16:creationId xmlns:a16="http://schemas.microsoft.com/office/drawing/2014/main" id="{1B2E1790-3DA5-4646-A9DD-244F572F74AA}"/>
            </a:ext>
          </a:extLst>
        </xdr:cNvPr>
        <xdr:cNvSpPr/>
      </xdr:nvSpPr>
      <xdr:spPr>
        <a:xfrm>
          <a:off x="10426700" y="164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9281</xdr:rowOff>
    </xdr:from>
    <xdr:ext cx="534377" cy="259045"/>
    <xdr:sp macro="" textlink="">
      <xdr:nvSpPr>
        <xdr:cNvPr id="487" name="普通建設事業費 （ うち更新整備　）該当値テキスト">
          <a:extLst>
            <a:ext uri="{FF2B5EF4-FFF2-40B4-BE49-F238E27FC236}">
              <a16:creationId xmlns:a16="http://schemas.microsoft.com/office/drawing/2014/main" id="{C0E1E1AB-9327-48B8-9862-04DB4626A2F4}"/>
            </a:ext>
          </a:extLst>
        </xdr:cNvPr>
        <xdr:cNvSpPr txBox="1"/>
      </xdr:nvSpPr>
      <xdr:spPr>
        <a:xfrm>
          <a:off x="10528300" y="1646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34722</xdr:rowOff>
    </xdr:from>
    <xdr:to>
      <xdr:col>50</xdr:col>
      <xdr:colOff>165100</xdr:colOff>
      <xdr:row>94</xdr:row>
      <xdr:rowOff>136322</xdr:rowOff>
    </xdr:to>
    <xdr:sp macro="" textlink="">
      <xdr:nvSpPr>
        <xdr:cNvPr id="488" name="楕円 487">
          <a:extLst>
            <a:ext uri="{FF2B5EF4-FFF2-40B4-BE49-F238E27FC236}">
              <a16:creationId xmlns:a16="http://schemas.microsoft.com/office/drawing/2014/main" id="{4163AFC7-B2F3-4B1A-A65C-701E7085DC8B}"/>
            </a:ext>
          </a:extLst>
        </xdr:cNvPr>
        <xdr:cNvSpPr/>
      </xdr:nvSpPr>
      <xdr:spPr>
        <a:xfrm>
          <a:off x="9588500" y="161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152849</xdr:rowOff>
    </xdr:from>
    <xdr:ext cx="534377" cy="259045"/>
    <xdr:sp macro="" textlink="">
      <xdr:nvSpPr>
        <xdr:cNvPr id="489" name="テキスト ボックス 488">
          <a:extLst>
            <a:ext uri="{FF2B5EF4-FFF2-40B4-BE49-F238E27FC236}">
              <a16:creationId xmlns:a16="http://schemas.microsoft.com/office/drawing/2014/main" id="{B04054E3-91EE-41DD-8F35-4CFAC8EC4BB2}"/>
            </a:ext>
          </a:extLst>
        </xdr:cNvPr>
        <xdr:cNvSpPr txBox="1"/>
      </xdr:nvSpPr>
      <xdr:spPr>
        <a:xfrm>
          <a:off x="9372111" y="159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116712</xdr:rowOff>
    </xdr:from>
    <xdr:to>
      <xdr:col>46</xdr:col>
      <xdr:colOff>38100</xdr:colOff>
      <xdr:row>96</xdr:row>
      <xdr:rowOff>46862</xdr:rowOff>
    </xdr:to>
    <xdr:sp macro="" textlink="">
      <xdr:nvSpPr>
        <xdr:cNvPr id="490" name="楕円 489">
          <a:extLst>
            <a:ext uri="{FF2B5EF4-FFF2-40B4-BE49-F238E27FC236}">
              <a16:creationId xmlns:a16="http://schemas.microsoft.com/office/drawing/2014/main" id="{C05F5DD2-C0A2-4488-BAA3-7B266255F411}"/>
            </a:ext>
          </a:extLst>
        </xdr:cNvPr>
        <xdr:cNvSpPr/>
      </xdr:nvSpPr>
      <xdr:spPr>
        <a:xfrm>
          <a:off x="8699500" y="164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63389</xdr:rowOff>
    </xdr:from>
    <xdr:ext cx="534377" cy="259045"/>
    <xdr:sp macro="" textlink="">
      <xdr:nvSpPr>
        <xdr:cNvPr id="491" name="テキスト ボックス 490">
          <a:extLst>
            <a:ext uri="{FF2B5EF4-FFF2-40B4-BE49-F238E27FC236}">
              <a16:creationId xmlns:a16="http://schemas.microsoft.com/office/drawing/2014/main" id="{6C6A222F-E455-4A51-BD71-F197841612E2}"/>
            </a:ext>
          </a:extLst>
        </xdr:cNvPr>
        <xdr:cNvSpPr txBox="1"/>
      </xdr:nvSpPr>
      <xdr:spPr>
        <a:xfrm>
          <a:off x="8483111" y="161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25006</xdr:rowOff>
    </xdr:from>
    <xdr:to>
      <xdr:col>41</xdr:col>
      <xdr:colOff>101600</xdr:colOff>
      <xdr:row>96</xdr:row>
      <xdr:rowOff>126606</xdr:rowOff>
    </xdr:to>
    <xdr:sp macro="" textlink="">
      <xdr:nvSpPr>
        <xdr:cNvPr id="492" name="楕円 491">
          <a:extLst>
            <a:ext uri="{FF2B5EF4-FFF2-40B4-BE49-F238E27FC236}">
              <a16:creationId xmlns:a16="http://schemas.microsoft.com/office/drawing/2014/main" id="{136DD181-D14D-40BB-B0D6-C3B2B51C0503}"/>
            </a:ext>
          </a:extLst>
        </xdr:cNvPr>
        <xdr:cNvSpPr/>
      </xdr:nvSpPr>
      <xdr:spPr>
        <a:xfrm>
          <a:off x="7810500" y="164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117733</xdr:rowOff>
    </xdr:from>
    <xdr:ext cx="534377" cy="259045"/>
    <xdr:sp macro="" textlink="">
      <xdr:nvSpPr>
        <xdr:cNvPr id="493" name="テキスト ボックス 492">
          <a:extLst>
            <a:ext uri="{FF2B5EF4-FFF2-40B4-BE49-F238E27FC236}">
              <a16:creationId xmlns:a16="http://schemas.microsoft.com/office/drawing/2014/main" id="{1BCCE04B-F7B7-4C13-97B5-D8C2F7110474}"/>
            </a:ext>
          </a:extLst>
        </xdr:cNvPr>
        <xdr:cNvSpPr txBox="1"/>
      </xdr:nvSpPr>
      <xdr:spPr>
        <a:xfrm>
          <a:off x="7594111" y="165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24949</xdr:rowOff>
    </xdr:from>
    <xdr:to>
      <xdr:col>36</xdr:col>
      <xdr:colOff>165100</xdr:colOff>
      <xdr:row>96</xdr:row>
      <xdr:rowOff>126549</xdr:rowOff>
    </xdr:to>
    <xdr:sp macro="" textlink="">
      <xdr:nvSpPr>
        <xdr:cNvPr id="494" name="楕円 493">
          <a:extLst>
            <a:ext uri="{FF2B5EF4-FFF2-40B4-BE49-F238E27FC236}">
              <a16:creationId xmlns:a16="http://schemas.microsoft.com/office/drawing/2014/main" id="{4961328E-D343-43E8-831A-0EB63472B2F2}"/>
            </a:ext>
          </a:extLst>
        </xdr:cNvPr>
        <xdr:cNvSpPr/>
      </xdr:nvSpPr>
      <xdr:spPr>
        <a:xfrm>
          <a:off x="6921500" y="16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117676</xdr:rowOff>
    </xdr:from>
    <xdr:ext cx="534377" cy="259045"/>
    <xdr:sp macro="" textlink="">
      <xdr:nvSpPr>
        <xdr:cNvPr id="495" name="テキスト ボックス 494">
          <a:extLst>
            <a:ext uri="{FF2B5EF4-FFF2-40B4-BE49-F238E27FC236}">
              <a16:creationId xmlns:a16="http://schemas.microsoft.com/office/drawing/2014/main" id="{3E3CA8E6-D20E-442F-97AD-1ED971D7C42E}"/>
            </a:ext>
          </a:extLst>
        </xdr:cNvPr>
        <xdr:cNvSpPr txBox="1"/>
      </xdr:nvSpPr>
      <xdr:spPr>
        <a:xfrm>
          <a:off x="6705111" y="165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16909793-FFCC-4784-8AA5-289995336C3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9C693E3F-A6E6-4082-B339-899BAE12DAD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46AE1126-4556-462C-83AB-C49D7FFDB0A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5662B47E-DE3A-4472-A9EF-6602897556C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D9B4C57B-40E5-4CC3-A963-D5BDF1CC6FF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FDBECCB0-8C3B-4166-A50C-FEEDA3E72BE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51742309-FA81-4809-BFC8-7F003B730C1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3DEB1087-A28A-4A54-9173-72BC2F167DF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6A478D6-DA79-489A-AFE8-22AD57FFB15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79338F8A-A818-41E9-AA7F-4606942F33D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496A5719-EAAB-432B-91A6-D58A4F8C3CD3}"/>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1D94D13B-F05B-4968-ABAE-39E69A78455E}"/>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774E4317-65B1-4391-9883-4AB47BC1A16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F8CADB6F-DBCC-46D5-816C-C1E269A67E22}"/>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E7FE426E-B6E2-49DB-97FF-9779BBCE5458}"/>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19231342-4920-492E-8548-C4F7A1C9807F}"/>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2A51BB5F-DAE2-45AB-9545-0F7B14370A4D}"/>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1B8FA5B6-82F5-4406-B82C-38E891EB58F3}"/>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C2F92F92-A4FE-4BDA-BF0B-B162BBC7523D}"/>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4D6BF620-863F-409F-AE4B-8AA7C3097E9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C8028406-4C4B-4E36-B89E-9BC6EB42A23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620B13F6-9CF9-4724-84DC-7C877863AA73}"/>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B533D168-C7E4-4129-ADC7-D74ECB78281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59C9E50F-37EC-472F-A8CA-C47DB89B344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F5AA8F84-DD42-481B-8CE9-BD10029A96A9}"/>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2D679E35-9515-400B-834E-23245AD5D3AB}"/>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7BA639ED-D4A5-433C-8DD9-93FF3A59F5C2}"/>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D947D00F-D440-4A4F-AF37-A833E68C34B3}"/>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27915</xdr:rowOff>
    </xdr:from>
    <xdr:to>
      <xdr:col>85</xdr:col>
      <xdr:colOff>127000</xdr:colOff>
      <xdr:row>39</xdr:row>
      <xdr:rowOff>32410</xdr:rowOff>
    </xdr:to>
    <xdr:cxnSp macro="">
      <xdr:nvCxnSpPr>
        <xdr:cNvPr id="524" name="直線コネクタ 523">
          <a:extLst>
            <a:ext uri="{FF2B5EF4-FFF2-40B4-BE49-F238E27FC236}">
              <a16:creationId xmlns:a16="http://schemas.microsoft.com/office/drawing/2014/main" id="{0686B504-EADD-4659-91F5-B650D2861A77}"/>
            </a:ext>
          </a:extLst>
        </xdr:cNvPr>
        <xdr:cNvCxnSpPr/>
      </xdr:nvCxnSpPr>
      <xdr:spPr>
        <a:xfrm flipV="1">
          <a:off x="15481300" y="6714465"/>
          <a:ext cx="8382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6A5661F2-CFB9-4C7E-A3C5-9DD3044BD7F9}"/>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F47A32A3-C219-4688-ADAC-A99316D6EB4D}"/>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156693</xdr:rowOff>
    </xdr:from>
    <xdr:to>
      <xdr:col>81</xdr:col>
      <xdr:colOff>50800</xdr:colOff>
      <xdr:row>39</xdr:row>
      <xdr:rowOff>32410</xdr:rowOff>
    </xdr:to>
    <xdr:cxnSp macro="">
      <xdr:nvCxnSpPr>
        <xdr:cNvPr id="527" name="直線コネクタ 526">
          <a:extLst>
            <a:ext uri="{FF2B5EF4-FFF2-40B4-BE49-F238E27FC236}">
              <a16:creationId xmlns:a16="http://schemas.microsoft.com/office/drawing/2014/main" id="{526F23CE-1C22-4794-9CE4-6CEF41DF3B9B}"/>
            </a:ext>
          </a:extLst>
        </xdr:cNvPr>
        <xdr:cNvCxnSpPr/>
      </xdr:nvCxnSpPr>
      <xdr:spPr>
        <a:xfrm>
          <a:off x="14592300" y="6671793"/>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DC4F1B98-DEC3-4623-84AD-3ED90EAA1BDF}"/>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D47B8136-31BC-43DD-8C5B-BBA002DC7A09}"/>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106705</xdr:rowOff>
    </xdr:from>
    <xdr:to>
      <xdr:col>76</xdr:col>
      <xdr:colOff>114300</xdr:colOff>
      <xdr:row>38</xdr:row>
      <xdr:rowOff>156693</xdr:rowOff>
    </xdr:to>
    <xdr:cxnSp macro="">
      <xdr:nvCxnSpPr>
        <xdr:cNvPr id="530" name="直線コネクタ 529">
          <a:extLst>
            <a:ext uri="{FF2B5EF4-FFF2-40B4-BE49-F238E27FC236}">
              <a16:creationId xmlns:a16="http://schemas.microsoft.com/office/drawing/2014/main" id="{AF232C2D-794E-4D4E-B37F-18D4CE2C64D7}"/>
            </a:ext>
          </a:extLst>
        </xdr:cNvPr>
        <xdr:cNvCxnSpPr/>
      </xdr:nvCxnSpPr>
      <xdr:spPr>
        <a:xfrm>
          <a:off x="13703300" y="6621805"/>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68AC8F41-8602-4C2E-B1D1-9AB79B938A9A}"/>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6D3354C8-4E63-4EC2-A992-B28E58EFE65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106705</xdr:rowOff>
    </xdr:from>
    <xdr:to>
      <xdr:col>71</xdr:col>
      <xdr:colOff>177800</xdr:colOff>
      <xdr:row>39</xdr:row>
      <xdr:rowOff>39878</xdr:rowOff>
    </xdr:to>
    <xdr:cxnSp macro="">
      <xdr:nvCxnSpPr>
        <xdr:cNvPr id="533" name="直線コネクタ 532">
          <a:extLst>
            <a:ext uri="{FF2B5EF4-FFF2-40B4-BE49-F238E27FC236}">
              <a16:creationId xmlns:a16="http://schemas.microsoft.com/office/drawing/2014/main" id="{D4ED3DAA-3FF7-4BB2-8B0C-A0DA5CD413E1}"/>
            </a:ext>
          </a:extLst>
        </xdr:cNvPr>
        <xdr:cNvCxnSpPr/>
      </xdr:nvCxnSpPr>
      <xdr:spPr>
        <a:xfrm flipV="1">
          <a:off x="12814300" y="6621805"/>
          <a:ext cx="8890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A9ED0C0D-4A39-49B4-9700-A9D7971372CE}"/>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B9D9CFC3-A8CC-4736-A7E4-52545F3DDFF1}"/>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5264B0D0-63E3-4B0D-98D7-EB88E839D41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3B0A351D-43A2-418F-A153-5CD3F667C707}"/>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9B91028-7D0E-4C96-BAB7-5BB33612BA1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DED5C5D-A6B7-4ED1-913D-D34B230B8DB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98D9B70-2C57-4D3B-8E6D-4D660CB3DB7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3B833929-ACFF-4436-87FE-4982C4AA4DC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DE0AED26-C0AB-4F41-BA17-71975FE71D8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148565</xdr:rowOff>
    </xdr:from>
    <xdr:to>
      <xdr:col>85</xdr:col>
      <xdr:colOff>177800</xdr:colOff>
      <xdr:row>39</xdr:row>
      <xdr:rowOff>78715</xdr:rowOff>
    </xdr:to>
    <xdr:sp macro="" textlink="">
      <xdr:nvSpPr>
        <xdr:cNvPr id="543" name="楕円 542">
          <a:extLst>
            <a:ext uri="{FF2B5EF4-FFF2-40B4-BE49-F238E27FC236}">
              <a16:creationId xmlns:a16="http://schemas.microsoft.com/office/drawing/2014/main" id="{05C85CED-9C93-4B00-B749-0207A4EBF4A5}"/>
            </a:ext>
          </a:extLst>
        </xdr:cNvPr>
        <xdr:cNvSpPr/>
      </xdr:nvSpPr>
      <xdr:spPr>
        <a:xfrm>
          <a:off x="16268700" y="66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63492</xdr:rowOff>
    </xdr:from>
    <xdr:ext cx="378565" cy="259045"/>
    <xdr:sp macro="" textlink="">
      <xdr:nvSpPr>
        <xdr:cNvPr id="544" name="災害復旧事業費該当値テキスト">
          <a:extLst>
            <a:ext uri="{FF2B5EF4-FFF2-40B4-BE49-F238E27FC236}">
              <a16:creationId xmlns:a16="http://schemas.microsoft.com/office/drawing/2014/main" id="{F5022F40-8418-44E0-B351-E67C216068F8}"/>
            </a:ext>
          </a:extLst>
        </xdr:cNvPr>
        <xdr:cNvSpPr txBox="1"/>
      </xdr:nvSpPr>
      <xdr:spPr>
        <a:xfrm>
          <a:off x="16370300" y="657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153060</xdr:rowOff>
    </xdr:from>
    <xdr:to>
      <xdr:col>81</xdr:col>
      <xdr:colOff>101600</xdr:colOff>
      <xdr:row>39</xdr:row>
      <xdr:rowOff>83210</xdr:rowOff>
    </xdr:to>
    <xdr:sp macro="" textlink="">
      <xdr:nvSpPr>
        <xdr:cNvPr id="545" name="楕円 544">
          <a:extLst>
            <a:ext uri="{FF2B5EF4-FFF2-40B4-BE49-F238E27FC236}">
              <a16:creationId xmlns:a16="http://schemas.microsoft.com/office/drawing/2014/main" id="{41A40663-DD36-4337-BC12-3EDB53675D69}"/>
            </a:ext>
          </a:extLst>
        </xdr:cNvPr>
        <xdr:cNvSpPr/>
      </xdr:nvSpPr>
      <xdr:spPr>
        <a:xfrm>
          <a:off x="15430500" y="66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74337</xdr:rowOff>
    </xdr:from>
    <xdr:ext cx="378565" cy="259045"/>
    <xdr:sp macro="" textlink="">
      <xdr:nvSpPr>
        <xdr:cNvPr id="546" name="テキスト ボックス 545">
          <a:extLst>
            <a:ext uri="{FF2B5EF4-FFF2-40B4-BE49-F238E27FC236}">
              <a16:creationId xmlns:a16="http://schemas.microsoft.com/office/drawing/2014/main" id="{B524C39E-CABB-49FD-BC44-CFD0365C6EEA}"/>
            </a:ext>
          </a:extLst>
        </xdr:cNvPr>
        <xdr:cNvSpPr txBox="1"/>
      </xdr:nvSpPr>
      <xdr:spPr>
        <a:xfrm>
          <a:off x="15292017" y="6760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105893</xdr:rowOff>
    </xdr:from>
    <xdr:to>
      <xdr:col>76</xdr:col>
      <xdr:colOff>165100</xdr:colOff>
      <xdr:row>39</xdr:row>
      <xdr:rowOff>36043</xdr:rowOff>
    </xdr:to>
    <xdr:sp macro="" textlink="">
      <xdr:nvSpPr>
        <xdr:cNvPr id="547" name="楕円 546">
          <a:extLst>
            <a:ext uri="{FF2B5EF4-FFF2-40B4-BE49-F238E27FC236}">
              <a16:creationId xmlns:a16="http://schemas.microsoft.com/office/drawing/2014/main" id="{15C365BA-9EDC-467F-A9B1-58A506597857}"/>
            </a:ext>
          </a:extLst>
        </xdr:cNvPr>
        <xdr:cNvSpPr/>
      </xdr:nvSpPr>
      <xdr:spPr>
        <a:xfrm>
          <a:off x="14541500" y="66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27170</xdr:rowOff>
    </xdr:from>
    <xdr:ext cx="378565" cy="259045"/>
    <xdr:sp macro="" textlink="">
      <xdr:nvSpPr>
        <xdr:cNvPr id="548" name="テキスト ボックス 547">
          <a:extLst>
            <a:ext uri="{FF2B5EF4-FFF2-40B4-BE49-F238E27FC236}">
              <a16:creationId xmlns:a16="http://schemas.microsoft.com/office/drawing/2014/main" id="{574A7BFE-D0ED-44E6-84DA-486E8BEA07D3}"/>
            </a:ext>
          </a:extLst>
        </xdr:cNvPr>
        <xdr:cNvSpPr txBox="1"/>
      </xdr:nvSpPr>
      <xdr:spPr>
        <a:xfrm>
          <a:off x="14403017" y="67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55905</xdr:rowOff>
    </xdr:from>
    <xdr:to>
      <xdr:col>72</xdr:col>
      <xdr:colOff>38100</xdr:colOff>
      <xdr:row>38</xdr:row>
      <xdr:rowOff>157505</xdr:rowOff>
    </xdr:to>
    <xdr:sp macro="" textlink="">
      <xdr:nvSpPr>
        <xdr:cNvPr id="549" name="楕円 548">
          <a:extLst>
            <a:ext uri="{FF2B5EF4-FFF2-40B4-BE49-F238E27FC236}">
              <a16:creationId xmlns:a16="http://schemas.microsoft.com/office/drawing/2014/main" id="{0D26B986-7F6D-41E3-A9E7-0D90402E3790}"/>
            </a:ext>
          </a:extLst>
        </xdr:cNvPr>
        <xdr:cNvSpPr/>
      </xdr:nvSpPr>
      <xdr:spPr>
        <a:xfrm>
          <a:off x="13652500" y="65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148632</xdr:rowOff>
    </xdr:from>
    <xdr:ext cx="469744" cy="259045"/>
    <xdr:sp macro="" textlink="">
      <xdr:nvSpPr>
        <xdr:cNvPr id="550" name="テキスト ボックス 549">
          <a:extLst>
            <a:ext uri="{FF2B5EF4-FFF2-40B4-BE49-F238E27FC236}">
              <a16:creationId xmlns:a16="http://schemas.microsoft.com/office/drawing/2014/main" id="{BDD5F02F-050E-4333-B183-6B70EB7CBE0C}"/>
            </a:ext>
          </a:extLst>
        </xdr:cNvPr>
        <xdr:cNvSpPr txBox="1"/>
      </xdr:nvSpPr>
      <xdr:spPr>
        <a:xfrm>
          <a:off x="13468428" y="66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160528</xdr:rowOff>
    </xdr:from>
    <xdr:to>
      <xdr:col>67</xdr:col>
      <xdr:colOff>101600</xdr:colOff>
      <xdr:row>39</xdr:row>
      <xdr:rowOff>90678</xdr:rowOff>
    </xdr:to>
    <xdr:sp macro="" textlink="">
      <xdr:nvSpPr>
        <xdr:cNvPr id="551" name="楕円 550">
          <a:extLst>
            <a:ext uri="{FF2B5EF4-FFF2-40B4-BE49-F238E27FC236}">
              <a16:creationId xmlns:a16="http://schemas.microsoft.com/office/drawing/2014/main" id="{87907434-F584-4BD6-AA59-1AD780430B4E}"/>
            </a:ext>
          </a:extLst>
        </xdr:cNvPr>
        <xdr:cNvSpPr/>
      </xdr:nvSpPr>
      <xdr:spPr>
        <a:xfrm>
          <a:off x="12763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81805</xdr:rowOff>
    </xdr:from>
    <xdr:ext cx="313932" cy="259045"/>
    <xdr:sp macro="" textlink="">
      <xdr:nvSpPr>
        <xdr:cNvPr id="552" name="テキスト ボックス 551">
          <a:extLst>
            <a:ext uri="{FF2B5EF4-FFF2-40B4-BE49-F238E27FC236}">
              <a16:creationId xmlns:a16="http://schemas.microsoft.com/office/drawing/2014/main" id="{CD71F0E9-4898-45C2-AFF6-85A50F13A72D}"/>
            </a:ext>
          </a:extLst>
        </xdr:cNvPr>
        <xdr:cNvSpPr txBox="1"/>
      </xdr:nvSpPr>
      <xdr:spPr>
        <a:xfrm>
          <a:off x="12657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6C9B63E3-A4CF-4C9F-8664-F03220CFA9D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E3E653FE-81F9-40C9-8AF8-031D1D3AD74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52B366AD-8BB1-4CC0-9F3C-C02666D6F07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F8FDD2C9-FD51-49F6-B1A2-B7FCD225DC0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1E5D4D77-ED94-4D40-9FEA-FD5CC98165A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27F704F3-DE05-4E69-AF72-82953C962DD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BE24B662-8732-4C7D-8D68-0128C77587A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80ECDA32-3CB9-479A-938A-7F752DE4553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CCF636E4-53C3-4A2B-B7F6-CF092B0D6007}"/>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BF0DF15A-B85A-462D-8013-DBAA6F73F8A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DFBF412B-9ED2-46E0-A19F-35205CEAF15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B1656B11-EB30-426A-BB46-8898D29A8F05}"/>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31A6A940-7631-4EA5-8BF4-DF3790BC87D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DE3100AF-66D2-4FF5-ADB3-0531CCF1D18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A169E8DD-18CF-4072-A5D6-DA5936662BB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B4C559A-1CE8-4C90-95AB-8DF34E93FEA7}"/>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7CD54C7A-0786-4A13-A10D-CA9CA37762EA}"/>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94EAABED-AEA5-4894-AFB9-8E5EA1B1B23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5FFC2E3-4964-4384-925E-F850223BAD1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B12F39FF-00F2-4E55-A2B4-91A2ADA26BE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5DA0926D-3BA2-4972-8692-EC3AF1861893}"/>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231A7D43-8773-49D1-9841-144676D9A8FA}"/>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7442B3B0-8AD2-43C3-A2BB-1B72DE94EFEE}"/>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FAED3874-A64F-408E-9CC9-86EF50E68792}"/>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2A984AAD-29FE-44A7-8A22-8DDA19412567}"/>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AEB3381A-85AD-4084-B89F-5D5F31464525}"/>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6965A87D-D26A-4D04-B00A-17F89EA879C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55A0FAC6-DD35-42EB-96BF-7D9B266CC3C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9082B95E-2FAD-4B5F-92DA-9FBEBDBEC797}"/>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7A9DEACF-857B-436F-B1C8-D4DF723EA6F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185C5E67-2B61-44D7-9D25-3EF3B6328726}"/>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2056F7D-6A28-41AC-870C-CA02F717229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47AD0FD4-E1A0-4F7F-9E2E-E339EE107D94}"/>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35F39FC8-E258-4576-83EC-C755AE6990F1}"/>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24CC346-FE5E-4555-BB49-3B49E7FA537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47E2634A-667D-47B5-AEC0-5B0758A5F10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248B3AC4-D0AD-4DF1-8B81-E6FAF6BE035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DDA97F0-5E84-4F9B-AD65-D346860E04B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CC9FDBF-D1DD-426B-9402-3B6B36861AE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EE3011C2-C8B8-4D27-9380-18260369C5E4}"/>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968BDBA-8B01-45CF-B767-6166A31F6C3E}"/>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95C61A10-60C1-480D-9A86-70DC85CD232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E2CF5661-9B92-4016-804C-687B8FE2A16E}"/>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47ECFB68-398E-4173-A807-888715E04174}"/>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2FB665BD-AEB8-462F-B510-89ABA0EAEC0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A548276C-B57E-4D2D-A282-AC6E5925AD5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AD208ED4-88EC-45E3-B1E6-65531869EBE8}"/>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8EA7AED-0B51-4606-8C47-D42EB996EE22}"/>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A1A35575-1AE8-4AE9-A3B3-926B0E7FBBB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51678F1A-5663-46AA-A9CE-2B9C2292B26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9C3F0BD0-2DEA-4E11-9167-038389361AE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CD7BEC5C-0B03-4596-BF7C-5A8AE2834AE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E962F718-8B6F-484E-9714-6CC6A140E14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DF3F0D95-BBD0-42D6-B385-F4F90FE4370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679D3B8D-A736-462A-A13C-DEEE2827E66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A0B93A8B-633E-4B40-881E-B40E768BCFE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F276DC00-9D38-4301-816A-EB569BF6887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8215DF66-4FCF-4ACE-B48F-EDAE83775D9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133734A0-BFD2-45AA-8DB6-3FC43168354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6FF8F5D4-E822-4E57-ABEF-663B1CA90F8D}"/>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84534614-2478-49DF-85B2-39720C285393}"/>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8269C562-CF1E-4C87-A2BE-8E2CABB72085}"/>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2F67001F-67C7-4E97-A1AF-2732E3445FF4}"/>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2F7B22D7-ECFD-477A-B4E0-7CBBF69FB611}"/>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EEB435C1-A5F3-47ED-B427-1D971A797747}"/>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9CCD5E7-0E44-4435-93B7-7D2854E24A77}"/>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8AC09E83-D527-4DFA-B435-6FFD7CF83214}"/>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2AA0506B-1228-44AB-9F70-C62F7F273866}"/>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3C5532E4-1720-437E-97F7-8C0B2F341BA2}"/>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D9170AD9-D423-4F80-A4FC-924C6C19ED87}"/>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8171ACE4-F45D-46DE-BF2F-6F7AD12E5072}"/>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71FAA1B6-F604-4706-93AD-6CC7C4B1595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93E502FA-31CF-42EF-AADD-0AFDFCEFFDCC}"/>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824390FE-97C5-4182-9B8D-90A2B2A0795A}"/>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C808DBDD-3EEB-4514-83AE-FF4DCBCE02C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4123FD09-29AE-495C-8856-BA3DF6ADBE0B}"/>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8F3B690F-A9CD-44EC-B848-31FC6D60C0B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BDDCCE72-1DBB-42B7-A6B9-8CB5202C7C93}"/>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4A42DBCC-FA5B-4E54-8F5E-4BF67F951AF1}"/>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AB26D229-682E-4B92-B59A-EF8F16654AD9}"/>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B88D51E8-04E8-44B2-81F4-CF9206118408}"/>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E02D980-B381-41CE-89F4-AE20363C27AB}"/>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61690</xdr:rowOff>
    </xdr:from>
    <xdr:to>
      <xdr:col>85</xdr:col>
      <xdr:colOff>127000</xdr:colOff>
      <xdr:row>75</xdr:row>
      <xdr:rowOff>112554</xdr:rowOff>
    </xdr:to>
    <xdr:cxnSp macro="">
      <xdr:nvCxnSpPr>
        <xdr:cNvPr id="635" name="直線コネクタ 634">
          <a:extLst>
            <a:ext uri="{FF2B5EF4-FFF2-40B4-BE49-F238E27FC236}">
              <a16:creationId xmlns:a16="http://schemas.microsoft.com/office/drawing/2014/main" id="{120E9807-9FF4-453A-89D0-333F33447254}"/>
            </a:ext>
          </a:extLst>
        </xdr:cNvPr>
        <xdr:cNvCxnSpPr/>
      </xdr:nvCxnSpPr>
      <xdr:spPr>
        <a:xfrm flipV="1">
          <a:off x="15481300" y="12920440"/>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3BC91CBD-219D-494A-ACA3-B4B373E204BF}"/>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43CDC076-73B5-4788-A6FB-DBF470CE21B6}"/>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112554</xdr:rowOff>
    </xdr:from>
    <xdr:to>
      <xdr:col>81</xdr:col>
      <xdr:colOff>50800</xdr:colOff>
      <xdr:row>75</xdr:row>
      <xdr:rowOff>118697</xdr:rowOff>
    </xdr:to>
    <xdr:cxnSp macro="">
      <xdr:nvCxnSpPr>
        <xdr:cNvPr id="638" name="直線コネクタ 637">
          <a:extLst>
            <a:ext uri="{FF2B5EF4-FFF2-40B4-BE49-F238E27FC236}">
              <a16:creationId xmlns:a16="http://schemas.microsoft.com/office/drawing/2014/main" id="{782D375E-2E43-45BE-862F-DDF21F13DFD3}"/>
            </a:ext>
          </a:extLst>
        </xdr:cNvPr>
        <xdr:cNvCxnSpPr/>
      </xdr:nvCxnSpPr>
      <xdr:spPr>
        <a:xfrm flipV="1">
          <a:off x="14592300" y="12971304"/>
          <a:ext cx="889000" cy="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34BEC7D4-0608-412B-A732-B44F6B3EAD4D}"/>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C5C22125-7DE4-4C6C-9053-5A4EEBE5863E}"/>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105267</xdr:rowOff>
    </xdr:from>
    <xdr:to>
      <xdr:col>76</xdr:col>
      <xdr:colOff>114300</xdr:colOff>
      <xdr:row>75</xdr:row>
      <xdr:rowOff>118697</xdr:rowOff>
    </xdr:to>
    <xdr:cxnSp macro="">
      <xdr:nvCxnSpPr>
        <xdr:cNvPr id="641" name="直線コネクタ 640">
          <a:extLst>
            <a:ext uri="{FF2B5EF4-FFF2-40B4-BE49-F238E27FC236}">
              <a16:creationId xmlns:a16="http://schemas.microsoft.com/office/drawing/2014/main" id="{1B7F5C25-80CC-41F7-BE74-3E3D30711DDA}"/>
            </a:ext>
          </a:extLst>
        </xdr:cNvPr>
        <xdr:cNvCxnSpPr/>
      </xdr:nvCxnSpPr>
      <xdr:spPr>
        <a:xfrm>
          <a:off x="13703300" y="12964017"/>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D2AD1B18-8EC2-4B93-9255-066AB832F046}"/>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924A330A-D8EE-4FD7-A9AD-46012BCB1743}"/>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55775</xdr:rowOff>
    </xdr:from>
    <xdr:to>
      <xdr:col>71</xdr:col>
      <xdr:colOff>177800</xdr:colOff>
      <xdr:row>75</xdr:row>
      <xdr:rowOff>105267</xdr:rowOff>
    </xdr:to>
    <xdr:cxnSp macro="">
      <xdr:nvCxnSpPr>
        <xdr:cNvPr id="644" name="直線コネクタ 643">
          <a:extLst>
            <a:ext uri="{FF2B5EF4-FFF2-40B4-BE49-F238E27FC236}">
              <a16:creationId xmlns:a16="http://schemas.microsoft.com/office/drawing/2014/main" id="{338C4156-7972-4AAF-87A9-FCD879ADCDCC}"/>
            </a:ext>
          </a:extLst>
        </xdr:cNvPr>
        <xdr:cNvCxnSpPr/>
      </xdr:nvCxnSpPr>
      <xdr:spPr>
        <a:xfrm>
          <a:off x="12814300" y="12914525"/>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C94A8389-656D-4FAA-9FFF-170AFE7B4568}"/>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1369DD7A-8FB2-46FF-84DC-2F8EAF801641}"/>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E46F443-7CF0-48B0-B6CF-46C8B6AAE546}"/>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83164BE7-5138-462D-BFD7-B7E30DDB8716}"/>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EACBC2FE-A657-4B79-948D-8D6D0109CFA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B69EEB44-81BE-4EA0-B20D-B17BF6F5EA3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84ADFF28-0539-4CC8-9B07-8F8906F6241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53C5E44F-9B77-45F0-BDE1-1A3EF5B010D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95F76635-6150-4B91-8760-BE94C68CD0C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10890</xdr:rowOff>
    </xdr:from>
    <xdr:to>
      <xdr:col>85</xdr:col>
      <xdr:colOff>177800</xdr:colOff>
      <xdr:row>75</xdr:row>
      <xdr:rowOff>112490</xdr:rowOff>
    </xdr:to>
    <xdr:sp macro="" textlink="">
      <xdr:nvSpPr>
        <xdr:cNvPr id="654" name="楕円 653">
          <a:extLst>
            <a:ext uri="{FF2B5EF4-FFF2-40B4-BE49-F238E27FC236}">
              <a16:creationId xmlns:a16="http://schemas.microsoft.com/office/drawing/2014/main" id="{3F4B0A48-771A-4080-AFFA-D327941E92CE}"/>
            </a:ext>
          </a:extLst>
        </xdr:cNvPr>
        <xdr:cNvSpPr/>
      </xdr:nvSpPr>
      <xdr:spPr>
        <a:xfrm>
          <a:off x="16268700" y="128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160767</xdr:rowOff>
    </xdr:from>
    <xdr:ext cx="534377" cy="259045"/>
    <xdr:sp macro="" textlink="">
      <xdr:nvSpPr>
        <xdr:cNvPr id="655" name="公債費該当値テキスト">
          <a:extLst>
            <a:ext uri="{FF2B5EF4-FFF2-40B4-BE49-F238E27FC236}">
              <a16:creationId xmlns:a16="http://schemas.microsoft.com/office/drawing/2014/main" id="{005F975F-E948-4CF6-834A-EBC17C836189}"/>
            </a:ext>
          </a:extLst>
        </xdr:cNvPr>
        <xdr:cNvSpPr txBox="1"/>
      </xdr:nvSpPr>
      <xdr:spPr>
        <a:xfrm>
          <a:off x="16370300" y="128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61754</xdr:rowOff>
    </xdr:from>
    <xdr:to>
      <xdr:col>81</xdr:col>
      <xdr:colOff>101600</xdr:colOff>
      <xdr:row>75</xdr:row>
      <xdr:rowOff>163354</xdr:rowOff>
    </xdr:to>
    <xdr:sp macro="" textlink="">
      <xdr:nvSpPr>
        <xdr:cNvPr id="656" name="楕円 655">
          <a:extLst>
            <a:ext uri="{FF2B5EF4-FFF2-40B4-BE49-F238E27FC236}">
              <a16:creationId xmlns:a16="http://schemas.microsoft.com/office/drawing/2014/main" id="{D8E2F06C-DCC8-47DC-A66F-D1B8F9DEC23E}"/>
            </a:ext>
          </a:extLst>
        </xdr:cNvPr>
        <xdr:cNvSpPr/>
      </xdr:nvSpPr>
      <xdr:spPr>
        <a:xfrm>
          <a:off x="15430500" y="129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154481</xdr:rowOff>
    </xdr:from>
    <xdr:ext cx="534377" cy="259045"/>
    <xdr:sp macro="" textlink="">
      <xdr:nvSpPr>
        <xdr:cNvPr id="657" name="テキスト ボックス 656">
          <a:extLst>
            <a:ext uri="{FF2B5EF4-FFF2-40B4-BE49-F238E27FC236}">
              <a16:creationId xmlns:a16="http://schemas.microsoft.com/office/drawing/2014/main" id="{E285F766-6BF0-4D5A-82CE-88ACD77DBC1F}"/>
            </a:ext>
          </a:extLst>
        </xdr:cNvPr>
        <xdr:cNvSpPr txBox="1"/>
      </xdr:nvSpPr>
      <xdr:spPr>
        <a:xfrm>
          <a:off x="15214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67897</xdr:rowOff>
    </xdr:from>
    <xdr:to>
      <xdr:col>76</xdr:col>
      <xdr:colOff>165100</xdr:colOff>
      <xdr:row>75</xdr:row>
      <xdr:rowOff>169497</xdr:rowOff>
    </xdr:to>
    <xdr:sp macro="" textlink="">
      <xdr:nvSpPr>
        <xdr:cNvPr id="658" name="楕円 657">
          <a:extLst>
            <a:ext uri="{FF2B5EF4-FFF2-40B4-BE49-F238E27FC236}">
              <a16:creationId xmlns:a16="http://schemas.microsoft.com/office/drawing/2014/main" id="{C87EFD31-16FB-4655-AE9C-1ED6BCDA3BB6}"/>
            </a:ext>
          </a:extLst>
        </xdr:cNvPr>
        <xdr:cNvSpPr/>
      </xdr:nvSpPr>
      <xdr:spPr>
        <a:xfrm>
          <a:off x="14541500" y="129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160624</xdr:rowOff>
    </xdr:from>
    <xdr:ext cx="534377" cy="259045"/>
    <xdr:sp macro="" textlink="">
      <xdr:nvSpPr>
        <xdr:cNvPr id="659" name="テキスト ボックス 658">
          <a:extLst>
            <a:ext uri="{FF2B5EF4-FFF2-40B4-BE49-F238E27FC236}">
              <a16:creationId xmlns:a16="http://schemas.microsoft.com/office/drawing/2014/main" id="{A697E2BD-BD1F-4A54-8344-7E205A59CA76}"/>
            </a:ext>
          </a:extLst>
        </xdr:cNvPr>
        <xdr:cNvSpPr txBox="1"/>
      </xdr:nvSpPr>
      <xdr:spPr>
        <a:xfrm>
          <a:off x="14325111" y="130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54467</xdr:rowOff>
    </xdr:from>
    <xdr:to>
      <xdr:col>72</xdr:col>
      <xdr:colOff>38100</xdr:colOff>
      <xdr:row>75</xdr:row>
      <xdr:rowOff>156068</xdr:rowOff>
    </xdr:to>
    <xdr:sp macro="" textlink="">
      <xdr:nvSpPr>
        <xdr:cNvPr id="660" name="楕円 659">
          <a:extLst>
            <a:ext uri="{FF2B5EF4-FFF2-40B4-BE49-F238E27FC236}">
              <a16:creationId xmlns:a16="http://schemas.microsoft.com/office/drawing/2014/main" id="{6254ECEF-9F67-47D0-98FF-722B19A7B4FB}"/>
            </a:ext>
          </a:extLst>
        </xdr:cNvPr>
        <xdr:cNvSpPr/>
      </xdr:nvSpPr>
      <xdr:spPr>
        <a:xfrm>
          <a:off x="13652500" y="129132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147193</xdr:rowOff>
    </xdr:from>
    <xdr:ext cx="534377" cy="259045"/>
    <xdr:sp macro="" textlink="">
      <xdr:nvSpPr>
        <xdr:cNvPr id="661" name="テキスト ボックス 660">
          <a:extLst>
            <a:ext uri="{FF2B5EF4-FFF2-40B4-BE49-F238E27FC236}">
              <a16:creationId xmlns:a16="http://schemas.microsoft.com/office/drawing/2014/main" id="{CB1160DB-ADDC-4519-9597-9214936A1063}"/>
            </a:ext>
          </a:extLst>
        </xdr:cNvPr>
        <xdr:cNvSpPr txBox="1"/>
      </xdr:nvSpPr>
      <xdr:spPr>
        <a:xfrm>
          <a:off x="13436111" y="130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4975</xdr:rowOff>
    </xdr:from>
    <xdr:to>
      <xdr:col>67</xdr:col>
      <xdr:colOff>101600</xdr:colOff>
      <xdr:row>75</xdr:row>
      <xdr:rowOff>106575</xdr:rowOff>
    </xdr:to>
    <xdr:sp macro="" textlink="">
      <xdr:nvSpPr>
        <xdr:cNvPr id="662" name="楕円 661">
          <a:extLst>
            <a:ext uri="{FF2B5EF4-FFF2-40B4-BE49-F238E27FC236}">
              <a16:creationId xmlns:a16="http://schemas.microsoft.com/office/drawing/2014/main" id="{D9371D09-1EA6-4C1D-9277-6B511653AEA1}"/>
            </a:ext>
          </a:extLst>
        </xdr:cNvPr>
        <xdr:cNvSpPr/>
      </xdr:nvSpPr>
      <xdr:spPr>
        <a:xfrm>
          <a:off x="12763500" y="128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97702</xdr:rowOff>
    </xdr:from>
    <xdr:ext cx="534377" cy="259045"/>
    <xdr:sp macro="" textlink="">
      <xdr:nvSpPr>
        <xdr:cNvPr id="663" name="テキスト ボックス 662">
          <a:extLst>
            <a:ext uri="{FF2B5EF4-FFF2-40B4-BE49-F238E27FC236}">
              <a16:creationId xmlns:a16="http://schemas.microsoft.com/office/drawing/2014/main" id="{1244210A-674C-4A68-8663-34984F98D5F1}"/>
            </a:ext>
          </a:extLst>
        </xdr:cNvPr>
        <xdr:cNvSpPr txBox="1"/>
      </xdr:nvSpPr>
      <xdr:spPr>
        <a:xfrm>
          <a:off x="12547111" y="1295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E2FCBAF-EC37-4BD4-BCF4-B539B1EAE9D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83452068-00ED-461D-9D64-0D6D9134396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CD96E7E9-6831-4FD8-992B-16CDBB0D1B3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8D805EAC-FAA0-4233-9BB3-AF0A69C1560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156367F3-9535-4D9F-9A1B-7C183FC8F31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5E5894A9-CCFC-4C75-9E08-5B667DCFA2F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E7FD601D-B6DB-4C8E-93FF-10FE59973995}"/>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35BC831D-FEEA-4B35-B383-C3FFA5BFE91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A6CBDBFF-B4CC-46DD-A796-F47DF947571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27EF8A09-08EE-4800-B9CD-71D9951E5DA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2AD7050C-D716-4BB7-9A65-2562EAA41877}"/>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801B9026-2A85-47C9-81EB-B237E482DCD4}"/>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9DD66B0B-3069-494B-9EF5-2ADE56FF14A8}"/>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E3533599-4198-42FB-BB5C-787205F3146D}"/>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9BC36F19-2E55-4809-BC41-D96A5637762A}"/>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DB9485B1-10A9-44EC-8827-294DC5E2A9AC}"/>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5EA0F611-B388-4C98-927F-016C2CAB947C}"/>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42EC2100-7ABB-4A44-B8E4-AE4A567BBC9B}"/>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FB9F1C5F-1FBA-4D0B-8E59-DDB2A55D05FA}"/>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6445511C-192F-4BFB-BCA5-41428D632E9C}"/>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523CA5BF-1580-41A1-B158-438C9A48ABE8}"/>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EAD17595-4E4B-4B59-9E9F-3CAF99370DCE}"/>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F2AEB23C-153B-4330-9866-420225565CC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131FB743-4CF2-47D7-811A-6FCCE2219EF4}"/>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B5523729-5C13-46EC-9A91-4522298FB69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1481F4F7-DA01-4775-A2C5-876202C8AFCB}"/>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817EDE4C-981C-4255-B6D9-2EBB88325801}"/>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347BB6D9-D65D-451D-9E2B-29B15EAFCA53}"/>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EA8A89F-2F8C-415A-9B76-934F27C7796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E336F22E-C0FB-4B66-A4B3-9ADFA5630B2F}"/>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34741</xdr:rowOff>
    </xdr:from>
    <xdr:to>
      <xdr:col>85</xdr:col>
      <xdr:colOff>127000</xdr:colOff>
      <xdr:row>97</xdr:row>
      <xdr:rowOff>143194</xdr:rowOff>
    </xdr:to>
    <xdr:cxnSp macro="">
      <xdr:nvCxnSpPr>
        <xdr:cNvPr id="694" name="直線コネクタ 693">
          <a:extLst>
            <a:ext uri="{FF2B5EF4-FFF2-40B4-BE49-F238E27FC236}">
              <a16:creationId xmlns:a16="http://schemas.microsoft.com/office/drawing/2014/main" id="{86D58546-55E2-4BD5-B3B2-1EDC2D193214}"/>
            </a:ext>
          </a:extLst>
        </xdr:cNvPr>
        <xdr:cNvCxnSpPr/>
      </xdr:nvCxnSpPr>
      <xdr:spPr>
        <a:xfrm>
          <a:off x="15481300" y="16665391"/>
          <a:ext cx="838200" cy="10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8221815A-35A6-4240-ADA4-83D03C39FB5F}"/>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7180F3C7-0777-4C49-9B01-D26AE9C110B9}"/>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113509</xdr:rowOff>
    </xdr:from>
    <xdr:to>
      <xdr:col>81</xdr:col>
      <xdr:colOff>50800</xdr:colOff>
      <xdr:row>97</xdr:row>
      <xdr:rowOff>34741</xdr:rowOff>
    </xdr:to>
    <xdr:cxnSp macro="">
      <xdr:nvCxnSpPr>
        <xdr:cNvPr id="697" name="直線コネクタ 696">
          <a:extLst>
            <a:ext uri="{FF2B5EF4-FFF2-40B4-BE49-F238E27FC236}">
              <a16:creationId xmlns:a16="http://schemas.microsoft.com/office/drawing/2014/main" id="{50357918-C88F-41BA-8FD5-1B5BC6AAEB02}"/>
            </a:ext>
          </a:extLst>
        </xdr:cNvPr>
        <xdr:cNvCxnSpPr/>
      </xdr:nvCxnSpPr>
      <xdr:spPr>
        <a:xfrm>
          <a:off x="14592300" y="16572709"/>
          <a:ext cx="889000" cy="9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9583B41E-FFE2-4C3E-BFF3-D0144A17987D}"/>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61C834D3-D227-4119-82E3-801556F3F504}"/>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113509</xdr:rowOff>
    </xdr:from>
    <xdr:to>
      <xdr:col>76</xdr:col>
      <xdr:colOff>114300</xdr:colOff>
      <xdr:row>97</xdr:row>
      <xdr:rowOff>139830</xdr:rowOff>
    </xdr:to>
    <xdr:cxnSp macro="">
      <xdr:nvCxnSpPr>
        <xdr:cNvPr id="700" name="直線コネクタ 699">
          <a:extLst>
            <a:ext uri="{FF2B5EF4-FFF2-40B4-BE49-F238E27FC236}">
              <a16:creationId xmlns:a16="http://schemas.microsoft.com/office/drawing/2014/main" id="{CC53908E-9502-4DD6-AAE5-4FA549F596D4}"/>
            </a:ext>
          </a:extLst>
        </xdr:cNvPr>
        <xdr:cNvCxnSpPr/>
      </xdr:nvCxnSpPr>
      <xdr:spPr>
        <a:xfrm flipV="1">
          <a:off x="13703300" y="16572709"/>
          <a:ext cx="889000" cy="19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35A9590A-D172-4CC8-A962-A0990637A308}"/>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F09F15E9-64D5-4035-A981-542A682E8935}"/>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139830</xdr:rowOff>
    </xdr:from>
    <xdr:to>
      <xdr:col>71</xdr:col>
      <xdr:colOff>177800</xdr:colOff>
      <xdr:row>98</xdr:row>
      <xdr:rowOff>37190</xdr:rowOff>
    </xdr:to>
    <xdr:cxnSp macro="">
      <xdr:nvCxnSpPr>
        <xdr:cNvPr id="703" name="直線コネクタ 702">
          <a:extLst>
            <a:ext uri="{FF2B5EF4-FFF2-40B4-BE49-F238E27FC236}">
              <a16:creationId xmlns:a16="http://schemas.microsoft.com/office/drawing/2014/main" id="{648B832B-BD3E-4897-901E-EF2AE662EA9E}"/>
            </a:ext>
          </a:extLst>
        </xdr:cNvPr>
        <xdr:cNvCxnSpPr/>
      </xdr:nvCxnSpPr>
      <xdr:spPr>
        <a:xfrm flipV="1">
          <a:off x="12814300" y="16770480"/>
          <a:ext cx="889000" cy="6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A91975A4-B15A-417D-B66B-CAA0A4B16CCD}"/>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186E13BD-5A36-4450-9728-94461C60997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9E4AE05B-207B-4749-9B20-C4291766FFFA}"/>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443BBE67-D5AF-4AFE-A30D-346ABF7FBDC9}"/>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8C0AEAFF-6401-4314-951D-F02916A347A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EDB38B97-B20F-4A7D-A880-B2E83069FBB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FAB43FF1-1F71-4A8A-84BD-27D966081FE6}"/>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69406F58-0988-40DE-81BB-56F2511C2EA5}"/>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136D5478-8EF9-470A-B56F-E5DB70C6EC9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92394</xdr:rowOff>
    </xdr:from>
    <xdr:to>
      <xdr:col>85</xdr:col>
      <xdr:colOff>177800</xdr:colOff>
      <xdr:row>98</xdr:row>
      <xdr:rowOff>22544</xdr:rowOff>
    </xdr:to>
    <xdr:sp macro="" textlink="">
      <xdr:nvSpPr>
        <xdr:cNvPr id="713" name="楕円 712">
          <a:extLst>
            <a:ext uri="{FF2B5EF4-FFF2-40B4-BE49-F238E27FC236}">
              <a16:creationId xmlns:a16="http://schemas.microsoft.com/office/drawing/2014/main" id="{1E21CCC6-AD20-46CA-A0C9-BA0F2CF0195C}"/>
            </a:ext>
          </a:extLst>
        </xdr:cNvPr>
        <xdr:cNvSpPr/>
      </xdr:nvSpPr>
      <xdr:spPr>
        <a:xfrm>
          <a:off x="16268700" y="167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70821</xdr:rowOff>
    </xdr:from>
    <xdr:ext cx="469744" cy="259045"/>
    <xdr:sp macro="" textlink="">
      <xdr:nvSpPr>
        <xdr:cNvPr id="714" name="積立金該当値テキスト">
          <a:extLst>
            <a:ext uri="{FF2B5EF4-FFF2-40B4-BE49-F238E27FC236}">
              <a16:creationId xmlns:a16="http://schemas.microsoft.com/office/drawing/2014/main" id="{41C8B30F-72F2-4F55-B7C2-F06B5DE6AAEE}"/>
            </a:ext>
          </a:extLst>
        </xdr:cNvPr>
        <xdr:cNvSpPr txBox="1"/>
      </xdr:nvSpPr>
      <xdr:spPr>
        <a:xfrm>
          <a:off x="16370300" y="1670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155391</xdr:rowOff>
    </xdr:from>
    <xdr:to>
      <xdr:col>81</xdr:col>
      <xdr:colOff>101600</xdr:colOff>
      <xdr:row>97</xdr:row>
      <xdr:rowOff>85541</xdr:rowOff>
    </xdr:to>
    <xdr:sp macro="" textlink="">
      <xdr:nvSpPr>
        <xdr:cNvPr id="715" name="楕円 714">
          <a:extLst>
            <a:ext uri="{FF2B5EF4-FFF2-40B4-BE49-F238E27FC236}">
              <a16:creationId xmlns:a16="http://schemas.microsoft.com/office/drawing/2014/main" id="{0DDE84E5-B9BF-4983-90B5-8B87F33CA7F3}"/>
            </a:ext>
          </a:extLst>
        </xdr:cNvPr>
        <xdr:cNvSpPr/>
      </xdr:nvSpPr>
      <xdr:spPr>
        <a:xfrm>
          <a:off x="15430500" y="166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76668</xdr:rowOff>
    </xdr:from>
    <xdr:ext cx="534377" cy="259045"/>
    <xdr:sp macro="" textlink="">
      <xdr:nvSpPr>
        <xdr:cNvPr id="716" name="テキスト ボックス 715">
          <a:extLst>
            <a:ext uri="{FF2B5EF4-FFF2-40B4-BE49-F238E27FC236}">
              <a16:creationId xmlns:a16="http://schemas.microsoft.com/office/drawing/2014/main" id="{A8566FAF-65D1-4946-BF28-E88C52A62D0B}"/>
            </a:ext>
          </a:extLst>
        </xdr:cNvPr>
        <xdr:cNvSpPr txBox="1"/>
      </xdr:nvSpPr>
      <xdr:spPr>
        <a:xfrm>
          <a:off x="15214111" y="167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62709</xdr:rowOff>
    </xdr:from>
    <xdr:to>
      <xdr:col>76</xdr:col>
      <xdr:colOff>165100</xdr:colOff>
      <xdr:row>96</xdr:row>
      <xdr:rowOff>164309</xdr:rowOff>
    </xdr:to>
    <xdr:sp macro="" textlink="">
      <xdr:nvSpPr>
        <xdr:cNvPr id="717" name="楕円 716">
          <a:extLst>
            <a:ext uri="{FF2B5EF4-FFF2-40B4-BE49-F238E27FC236}">
              <a16:creationId xmlns:a16="http://schemas.microsoft.com/office/drawing/2014/main" id="{1478CB6A-798E-43DF-AFB1-BF383C9DA3D4}"/>
            </a:ext>
          </a:extLst>
        </xdr:cNvPr>
        <xdr:cNvSpPr/>
      </xdr:nvSpPr>
      <xdr:spPr>
        <a:xfrm>
          <a:off x="14541500" y="165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9386</xdr:rowOff>
    </xdr:from>
    <xdr:ext cx="534377" cy="259045"/>
    <xdr:sp macro="" textlink="">
      <xdr:nvSpPr>
        <xdr:cNvPr id="718" name="テキスト ボックス 717">
          <a:extLst>
            <a:ext uri="{FF2B5EF4-FFF2-40B4-BE49-F238E27FC236}">
              <a16:creationId xmlns:a16="http://schemas.microsoft.com/office/drawing/2014/main" id="{1E24214D-2540-4809-A56C-E8931697CBA3}"/>
            </a:ext>
          </a:extLst>
        </xdr:cNvPr>
        <xdr:cNvSpPr txBox="1"/>
      </xdr:nvSpPr>
      <xdr:spPr>
        <a:xfrm>
          <a:off x="14325111" y="162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89030</xdr:rowOff>
    </xdr:from>
    <xdr:to>
      <xdr:col>72</xdr:col>
      <xdr:colOff>38100</xdr:colOff>
      <xdr:row>98</xdr:row>
      <xdr:rowOff>19180</xdr:rowOff>
    </xdr:to>
    <xdr:sp macro="" textlink="">
      <xdr:nvSpPr>
        <xdr:cNvPr id="719" name="楕円 718">
          <a:extLst>
            <a:ext uri="{FF2B5EF4-FFF2-40B4-BE49-F238E27FC236}">
              <a16:creationId xmlns:a16="http://schemas.microsoft.com/office/drawing/2014/main" id="{B938C213-A595-422E-9722-1B90DBB95057}"/>
            </a:ext>
          </a:extLst>
        </xdr:cNvPr>
        <xdr:cNvSpPr/>
      </xdr:nvSpPr>
      <xdr:spPr>
        <a:xfrm>
          <a:off x="13652500" y="167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35707</xdr:rowOff>
    </xdr:from>
    <xdr:ext cx="469744" cy="259045"/>
    <xdr:sp macro="" textlink="">
      <xdr:nvSpPr>
        <xdr:cNvPr id="720" name="テキスト ボックス 719">
          <a:extLst>
            <a:ext uri="{FF2B5EF4-FFF2-40B4-BE49-F238E27FC236}">
              <a16:creationId xmlns:a16="http://schemas.microsoft.com/office/drawing/2014/main" id="{B94C4CF9-5283-4962-A694-A69C56DA9168}"/>
            </a:ext>
          </a:extLst>
        </xdr:cNvPr>
        <xdr:cNvSpPr txBox="1"/>
      </xdr:nvSpPr>
      <xdr:spPr>
        <a:xfrm>
          <a:off x="13468428" y="164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157840</xdr:rowOff>
    </xdr:from>
    <xdr:to>
      <xdr:col>67</xdr:col>
      <xdr:colOff>101600</xdr:colOff>
      <xdr:row>98</xdr:row>
      <xdr:rowOff>87990</xdr:rowOff>
    </xdr:to>
    <xdr:sp macro="" textlink="">
      <xdr:nvSpPr>
        <xdr:cNvPr id="721" name="楕円 720">
          <a:extLst>
            <a:ext uri="{FF2B5EF4-FFF2-40B4-BE49-F238E27FC236}">
              <a16:creationId xmlns:a16="http://schemas.microsoft.com/office/drawing/2014/main" id="{84C1A0BB-C34B-4960-8605-073F6750F828}"/>
            </a:ext>
          </a:extLst>
        </xdr:cNvPr>
        <xdr:cNvSpPr/>
      </xdr:nvSpPr>
      <xdr:spPr>
        <a:xfrm>
          <a:off x="12763500" y="167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104517</xdr:rowOff>
    </xdr:from>
    <xdr:ext cx="469744" cy="259045"/>
    <xdr:sp macro="" textlink="">
      <xdr:nvSpPr>
        <xdr:cNvPr id="722" name="テキスト ボックス 721">
          <a:extLst>
            <a:ext uri="{FF2B5EF4-FFF2-40B4-BE49-F238E27FC236}">
              <a16:creationId xmlns:a16="http://schemas.microsoft.com/office/drawing/2014/main" id="{E716E457-00AA-4C1F-AC8E-C5258C223347}"/>
            </a:ext>
          </a:extLst>
        </xdr:cNvPr>
        <xdr:cNvSpPr txBox="1"/>
      </xdr:nvSpPr>
      <xdr:spPr>
        <a:xfrm>
          <a:off x="12579428" y="165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CF92E8BB-7564-4082-9494-B309D125703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DF522516-A510-49B0-9A5F-9A7996B7A15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4F875BB4-D321-4818-8850-8E62F077821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D8E83C83-D082-449C-AF35-744A17EB4BA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F9BE6CAC-3DE1-49B3-9AA2-AA3CE4D8198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290F1E21-7C65-4ECC-A4B7-3B5E73DB37F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EAD0D55-6671-47AE-8B0A-89689F6412C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681029C4-9884-4821-9DEE-C857D340E80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CE78C64-F269-44DE-A508-7374C88F354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1B2FE260-C20B-47C5-A24D-6A92F975C47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8F4ECAC9-E620-43AB-BCF4-1C57C03F2EBB}"/>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55EABD04-AD5E-4B25-B089-A5D62EF95C81}"/>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BF106A3E-B003-494E-B92D-6E3FF2C21ABE}"/>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824CD075-936A-4897-9FA3-699DFBF8E8FC}"/>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6A4766F3-2F7D-4426-A64E-EC4B37E2EA2E}"/>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DDC10997-838A-4DCC-BA32-72D8B364ABD4}"/>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D6DEB3E-6E6B-4C60-BC75-E0FA590E6C06}"/>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CD02C6D9-294B-44EA-9D67-D612E80F4B64}"/>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58A24F0E-0FFD-4786-96C6-C7C8817A5A8E}"/>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B79BD367-AF62-43F6-9372-05705D214ED6}"/>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E18978ED-E89B-4C85-BEB9-4E8BB071C6D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2713AD9F-A4AD-415D-9ACD-47EA20B18D1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CD304023-6F50-479B-914D-6A037B06BCC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EC8D2503-AB39-468F-A924-E285D7C0E16C}"/>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DC28471B-E4D7-4A35-BDCB-883E8AD5D3D2}"/>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7E988F17-18F2-43CF-AEE9-A90125123F2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B566BB5F-4E30-4DDD-B53E-93BC0BF555E4}"/>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987F18B6-9F52-4DA8-A6FB-63A7AE7DB962}"/>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DAE21E86-F3F2-494C-B9F4-5B88FF5FC51C}"/>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7D0A14C6-0B23-43A9-8C43-8D59B4CCE0C2}"/>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E75300A-8A59-4C55-9C47-0F16B264A977}"/>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488673C8-650F-47F7-B6EE-DACA9E5F6792}"/>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C12EC807-DE84-4FEB-AE13-68B24941E755}"/>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23F4D974-E0DD-4B3E-A1B8-553A2F9E3E26}"/>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FE9B0DB1-3BDF-453E-8653-F3E449EEC3C7}"/>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B744F340-8D27-4471-A2C5-9045250AAB5F}"/>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152E13BD-0991-4661-B65F-13B52B52751B}"/>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29781</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E140BEC0-6471-4590-B531-FA12F97660C7}"/>
            </a:ext>
          </a:extLst>
        </xdr:cNvPr>
        <xdr:cNvCxnSpPr/>
      </xdr:nvCxnSpPr>
      <xdr:spPr>
        <a:xfrm>
          <a:off x="18656300" y="6716331"/>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9EE0DFA2-E7A7-4FC3-8B14-650E309338AF}"/>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4FD1A6DE-402A-4416-8ED8-17ED3EB4DD79}"/>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B49F07AC-8B47-4876-B264-76BDCD8E7325}"/>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534092F3-508F-4F62-887E-1B928A75659F}"/>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12935E29-DF58-4A9B-86C0-3642054B910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AA1974BA-53BC-4453-8C30-6024AAB39B3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B939E1F2-2CE9-4A01-AA98-99E65F1B14C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964ACC3E-4EB3-49C3-BBF0-BCA8D04946D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5DD6B653-2C3D-4FC9-8E66-5386C9ED945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52556A58-3461-4F9A-A7BA-7CB11775D4B4}"/>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40628D59-DF81-4C18-A862-40290EF8402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25E949AB-FFE4-4C43-9E99-DEF7C6C5836A}"/>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27F20280-0993-4953-9592-230814AC8999}"/>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D8072663-6D93-4775-99FD-603601508423}"/>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1B31C6B3-E564-41D9-B32D-A042BF915F28}"/>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8A13FB01-4F63-4180-90D5-04B3B993D586}"/>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F61F29B3-A306-46CB-915E-2F997E3BF5A5}"/>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150431</xdr:rowOff>
    </xdr:from>
    <xdr:to>
      <xdr:col>98</xdr:col>
      <xdr:colOff>38100</xdr:colOff>
      <xdr:row>39</xdr:row>
      <xdr:rowOff>80581</xdr:rowOff>
    </xdr:to>
    <xdr:sp macro="" textlink="">
      <xdr:nvSpPr>
        <xdr:cNvPr id="778" name="楕円 777">
          <a:extLst>
            <a:ext uri="{FF2B5EF4-FFF2-40B4-BE49-F238E27FC236}">
              <a16:creationId xmlns:a16="http://schemas.microsoft.com/office/drawing/2014/main" id="{02CFDBBB-EDDB-4A17-94CB-EC2E1934B2D6}"/>
            </a:ext>
          </a:extLst>
        </xdr:cNvPr>
        <xdr:cNvSpPr/>
      </xdr:nvSpPr>
      <xdr:spPr>
        <a:xfrm>
          <a:off x="18605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71708</xdr:rowOff>
    </xdr:from>
    <xdr:ext cx="313932" cy="259045"/>
    <xdr:sp macro="" textlink="">
      <xdr:nvSpPr>
        <xdr:cNvPr id="779" name="テキスト ボックス 778">
          <a:extLst>
            <a:ext uri="{FF2B5EF4-FFF2-40B4-BE49-F238E27FC236}">
              <a16:creationId xmlns:a16="http://schemas.microsoft.com/office/drawing/2014/main" id="{C9A58DAC-E48A-4359-B0F0-71DFA1A531D8}"/>
            </a:ext>
          </a:extLst>
        </xdr:cNvPr>
        <xdr:cNvSpPr txBox="1"/>
      </xdr:nvSpPr>
      <xdr:spPr>
        <a:xfrm>
          <a:off x="18499333" y="6758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2990AD46-ACA7-4D7D-B19F-B70CB280B34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831782FA-7D68-41F1-AC15-C8D447F9B1A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9A71A7B2-CA27-49FF-8C61-BD30A5E287F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C58BA68E-B520-42F9-A936-466F13B3DAF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F8602FDE-1CBE-48B6-B81E-3643CE9015E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59A2C815-7C10-4DA8-82B7-5DF365A8FEB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51E36FF5-ACFD-440B-BEE8-86069D51111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7524D3D7-A443-4982-8005-4E42A43CD88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34E30A13-A9E1-475C-9F4E-EDC6BDBDBBD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EF5002B6-AD56-44D0-BC57-9F7BF4DF944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3813378B-8B13-4BEE-9F2D-01610EDBE953}"/>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8D4A9D8D-A8A9-4FB7-8756-AF6C8801E979}"/>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ADADA56C-8257-414B-BEC8-DE2F631DA202}"/>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EDB0E940-058A-4B03-9E73-A9436690DEEB}"/>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4DCA54DB-C3F1-4767-96EC-F2535C49A12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5C8F21C8-E864-4568-98DB-E68BF40E792A}"/>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1C3F121A-4D73-4DEE-B663-2738DAD327D1}"/>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6D900CE8-C5D6-4B39-9BDE-EB299A8B0637}"/>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2CAA1D50-8E5C-45DA-A282-BA6C6130037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3398BE0B-F7D9-4378-9092-4F293AA3AE16}"/>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2ADBAE51-F290-44BD-99DA-90A19D35BCF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2C52AE4D-57B1-4933-8CC8-DBBAD8EB17B4}"/>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DFAF9EEE-5D53-4696-B96B-895FF070CB8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65F44B2A-6CC7-41F9-9439-DD9B716F1613}"/>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D2B0164A-F112-4D34-AD52-448C1ADC4A9F}"/>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FFFFDFF1-A4CD-4B06-A2D6-649F01AF95E3}"/>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C2F6D140-E9B9-47FC-8357-3A0128C691C9}"/>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19254E11-B539-49ED-891E-996660DC759F}"/>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84779</xdr:rowOff>
    </xdr:from>
    <xdr:to>
      <xdr:col>116</xdr:col>
      <xdr:colOff>63500</xdr:colOff>
      <xdr:row>57</xdr:row>
      <xdr:rowOff>113449</xdr:rowOff>
    </xdr:to>
    <xdr:cxnSp macro="">
      <xdr:nvCxnSpPr>
        <xdr:cNvPr id="808" name="直線コネクタ 807">
          <a:extLst>
            <a:ext uri="{FF2B5EF4-FFF2-40B4-BE49-F238E27FC236}">
              <a16:creationId xmlns:a16="http://schemas.microsoft.com/office/drawing/2014/main" id="{E8A45D6D-8FA5-4438-AD78-C5EE1AD541B5}"/>
            </a:ext>
          </a:extLst>
        </xdr:cNvPr>
        <xdr:cNvCxnSpPr/>
      </xdr:nvCxnSpPr>
      <xdr:spPr>
        <a:xfrm>
          <a:off x="21323300" y="9857429"/>
          <a:ext cx="8382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E65DF0B-4976-4EBD-8BDF-E3D233BFE10E}"/>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E446349B-2E74-42D1-BE8F-616B3B951E6C}"/>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19342</xdr:rowOff>
    </xdr:from>
    <xdr:to>
      <xdr:col>111</xdr:col>
      <xdr:colOff>177800</xdr:colOff>
      <xdr:row>57</xdr:row>
      <xdr:rowOff>84779</xdr:rowOff>
    </xdr:to>
    <xdr:cxnSp macro="">
      <xdr:nvCxnSpPr>
        <xdr:cNvPr id="811" name="直線コネクタ 810">
          <a:extLst>
            <a:ext uri="{FF2B5EF4-FFF2-40B4-BE49-F238E27FC236}">
              <a16:creationId xmlns:a16="http://schemas.microsoft.com/office/drawing/2014/main" id="{566C2486-B73B-4EDE-83A1-FE4658796F1B}"/>
            </a:ext>
          </a:extLst>
        </xdr:cNvPr>
        <xdr:cNvCxnSpPr/>
      </xdr:nvCxnSpPr>
      <xdr:spPr>
        <a:xfrm>
          <a:off x="20434300" y="9791992"/>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B8B28739-DE70-4CA9-8751-ED65EB079E65}"/>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7B3E667A-410D-425D-8B7F-2AE2A608F0B1}"/>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137776</xdr:rowOff>
    </xdr:from>
    <xdr:to>
      <xdr:col>107</xdr:col>
      <xdr:colOff>50800</xdr:colOff>
      <xdr:row>57</xdr:row>
      <xdr:rowOff>19342</xdr:rowOff>
    </xdr:to>
    <xdr:cxnSp macro="">
      <xdr:nvCxnSpPr>
        <xdr:cNvPr id="814" name="直線コネクタ 813">
          <a:extLst>
            <a:ext uri="{FF2B5EF4-FFF2-40B4-BE49-F238E27FC236}">
              <a16:creationId xmlns:a16="http://schemas.microsoft.com/office/drawing/2014/main" id="{9B8ED6F4-5E37-4264-B98A-F7C7E78168D7}"/>
            </a:ext>
          </a:extLst>
        </xdr:cNvPr>
        <xdr:cNvCxnSpPr/>
      </xdr:nvCxnSpPr>
      <xdr:spPr>
        <a:xfrm>
          <a:off x="19545300" y="9738976"/>
          <a:ext cx="8890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8D01E52-40F6-4F7A-9646-2BE9116D6CFF}"/>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B956E622-C60C-4F49-AC74-AA498BDA4837}"/>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118249</xdr:rowOff>
    </xdr:from>
    <xdr:to>
      <xdr:col>102</xdr:col>
      <xdr:colOff>114300</xdr:colOff>
      <xdr:row>56</xdr:row>
      <xdr:rowOff>137776</xdr:rowOff>
    </xdr:to>
    <xdr:cxnSp macro="">
      <xdr:nvCxnSpPr>
        <xdr:cNvPr id="817" name="直線コネクタ 816">
          <a:extLst>
            <a:ext uri="{FF2B5EF4-FFF2-40B4-BE49-F238E27FC236}">
              <a16:creationId xmlns:a16="http://schemas.microsoft.com/office/drawing/2014/main" id="{6B79BC3B-EECD-44B1-85FB-CFBC48AA1E3F}"/>
            </a:ext>
          </a:extLst>
        </xdr:cNvPr>
        <xdr:cNvCxnSpPr/>
      </xdr:nvCxnSpPr>
      <xdr:spPr>
        <a:xfrm>
          <a:off x="18656300" y="9719449"/>
          <a:ext cx="889000" cy="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AAB89474-860A-40F0-B74F-4AC7121F1E49}"/>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860393C5-757F-49AD-93FC-94263AEBE399}"/>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29026DA1-4CED-467D-8490-5C5CC25E818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DD37ACF1-0E44-46D1-954D-AC328948E22D}"/>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73DD0AEC-EFAB-444B-A7B9-9C553C32A35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286FCD8-2482-42AE-AE85-F97F9999217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B07F6BC8-8AA8-434D-9A16-DDDDB4AD510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23EDE89E-CACE-44D5-B07C-18B592C0D95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824AC8F0-E422-4CFE-869D-C3B475FAF8C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62649</xdr:rowOff>
    </xdr:from>
    <xdr:to>
      <xdr:col>116</xdr:col>
      <xdr:colOff>114300</xdr:colOff>
      <xdr:row>57</xdr:row>
      <xdr:rowOff>164249</xdr:rowOff>
    </xdr:to>
    <xdr:sp macro="" textlink="">
      <xdr:nvSpPr>
        <xdr:cNvPr id="827" name="楕円 826">
          <a:extLst>
            <a:ext uri="{FF2B5EF4-FFF2-40B4-BE49-F238E27FC236}">
              <a16:creationId xmlns:a16="http://schemas.microsoft.com/office/drawing/2014/main" id="{2B1D5FFE-9DA6-4995-8586-9F62DA2DBB33}"/>
            </a:ext>
          </a:extLst>
        </xdr:cNvPr>
        <xdr:cNvSpPr/>
      </xdr:nvSpPr>
      <xdr:spPr>
        <a:xfrm>
          <a:off x="22110700" y="983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85526</xdr:rowOff>
    </xdr:from>
    <xdr:ext cx="534377" cy="259045"/>
    <xdr:sp macro="" textlink="">
      <xdr:nvSpPr>
        <xdr:cNvPr id="828" name="貸付金該当値テキスト">
          <a:extLst>
            <a:ext uri="{FF2B5EF4-FFF2-40B4-BE49-F238E27FC236}">
              <a16:creationId xmlns:a16="http://schemas.microsoft.com/office/drawing/2014/main" id="{FF4E1BB9-D2C7-4E66-884D-7CCA1F33AB09}"/>
            </a:ext>
          </a:extLst>
        </xdr:cNvPr>
        <xdr:cNvSpPr txBox="1"/>
      </xdr:nvSpPr>
      <xdr:spPr>
        <a:xfrm>
          <a:off x="22212300" y="96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33979</xdr:rowOff>
    </xdr:from>
    <xdr:to>
      <xdr:col>112</xdr:col>
      <xdr:colOff>38100</xdr:colOff>
      <xdr:row>57</xdr:row>
      <xdr:rowOff>135579</xdr:rowOff>
    </xdr:to>
    <xdr:sp macro="" textlink="">
      <xdr:nvSpPr>
        <xdr:cNvPr id="829" name="楕円 828">
          <a:extLst>
            <a:ext uri="{FF2B5EF4-FFF2-40B4-BE49-F238E27FC236}">
              <a16:creationId xmlns:a16="http://schemas.microsoft.com/office/drawing/2014/main" id="{5F39736D-FC7F-4348-A4CF-C13B23EAEEB1}"/>
            </a:ext>
          </a:extLst>
        </xdr:cNvPr>
        <xdr:cNvSpPr/>
      </xdr:nvSpPr>
      <xdr:spPr>
        <a:xfrm>
          <a:off x="21272500" y="98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152106</xdr:rowOff>
    </xdr:from>
    <xdr:ext cx="534377" cy="259045"/>
    <xdr:sp macro="" textlink="">
      <xdr:nvSpPr>
        <xdr:cNvPr id="830" name="テキスト ボックス 829">
          <a:extLst>
            <a:ext uri="{FF2B5EF4-FFF2-40B4-BE49-F238E27FC236}">
              <a16:creationId xmlns:a16="http://schemas.microsoft.com/office/drawing/2014/main" id="{5CF18DF0-69F8-47A2-AA9C-AA9A042CD85D}"/>
            </a:ext>
          </a:extLst>
        </xdr:cNvPr>
        <xdr:cNvSpPr txBox="1"/>
      </xdr:nvSpPr>
      <xdr:spPr>
        <a:xfrm>
          <a:off x="21056111" y="95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139992</xdr:rowOff>
    </xdr:from>
    <xdr:to>
      <xdr:col>107</xdr:col>
      <xdr:colOff>101600</xdr:colOff>
      <xdr:row>57</xdr:row>
      <xdr:rowOff>70142</xdr:rowOff>
    </xdr:to>
    <xdr:sp macro="" textlink="">
      <xdr:nvSpPr>
        <xdr:cNvPr id="831" name="楕円 830">
          <a:extLst>
            <a:ext uri="{FF2B5EF4-FFF2-40B4-BE49-F238E27FC236}">
              <a16:creationId xmlns:a16="http://schemas.microsoft.com/office/drawing/2014/main" id="{F3C5D75E-2A4E-4D49-8D2D-E3F4301DA23C}"/>
            </a:ext>
          </a:extLst>
        </xdr:cNvPr>
        <xdr:cNvSpPr/>
      </xdr:nvSpPr>
      <xdr:spPr>
        <a:xfrm>
          <a:off x="20383500" y="97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86669</xdr:rowOff>
    </xdr:from>
    <xdr:ext cx="534377" cy="259045"/>
    <xdr:sp macro="" textlink="">
      <xdr:nvSpPr>
        <xdr:cNvPr id="832" name="テキスト ボックス 831">
          <a:extLst>
            <a:ext uri="{FF2B5EF4-FFF2-40B4-BE49-F238E27FC236}">
              <a16:creationId xmlns:a16="http://schemas.microsoft.com/office/drawing/2014/main" id="{81DA8076-8088-4C8E-82DD-DCB8B88EFAE2}"/>
            </a:ext>
          </a:extLst>
        </xdr:cNvPr>
        <xdr:cNvSpPr txBox="1"/>
      </xdr:nvSpPr>
      <xdr:spPr>
        <a:xfrm>
          <a:off x="20167111" y="95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86976</xdr:rowOff>
    </xdr:from>
    <xdr:to>
      <xdr:col>102</xdr:col>
      <xdr:colOff>165100</xdr:colOff>
      <xdr:row>57</xdr:row>
      <xdr:rowOff>17126</xdr:rowOff>
    </xdr:to>
    <xdr:sp macro="" textlink="">
      <xdr:nvSpPr>
        <xdr:cNvPr id="833" name="楕円 832">
          <a:extLst>
            <a:ext uri="{FF2B5EF4-FFF2-40B4-BE49-F238E27FC236}">
              <a16:creationId xmlns:a16="http://schemas.microsoft.com/office/drawing/2014/main" id="{081AB8A8-E4A8-4BD7-BA4B-EDD3E16C8D00}"/>
            </a:ext>
          </a:extLst>
        </xdr:cNvPr>
        <xdr:cNvSpPr/>
      </xdr:nvSpPr>
      <xdr:spPr>
        <a:xfrm>
          <a:off x="19494500" y="96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33653</xdr:rowOff>
    </xdr:from>
    <xdr:ext cx="534377" cy="259045"/>
    <xdr:sp macro="" textlink="">
      <xdr:nvSpPr>
        <xdr:cNvPr id="834" name="テキスト ボックス 833">
          <a:extLst>
            <a:ext uri="{FF2B5EF4-FFF2-40B4-BE49-F238E27FC236}">
              <a16:creationId xmlns:a16="http://schemas.microsoft.com/office/drawing/2014/main" id="{2C048B7B-3410-442C-AEC1-DEB51752CC8A}"/>
            </a:ext>
          </a:extLst>
        </xdr:cNvPr>
        <xdr:cNvSpPr txBox="1"/>
      </xdr:nvSpPr>
      <xdr:spPr>
        <a:xfrm>
          <a:off x="19278111" y="94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67449</xdr:rowOff>
    </xdr:from>
    <xdr:to>
      <xdr:col>98</xdr:col>
      <xdr:colOff>38100</xdr:colOff>
      <xdr:row>56</xdr:row>
      <xdr:rowOff>169049</xdr:rowOff>
    </xdr:to>
    <xdr:sp macro="" textlink="">
      <xdr:nvSpPr>
        <xdr:cNvPr id="835" name="楕円 834">
          <a:extLst>
            <a:ext uri="{FF2B5EF4-FFF2-40B4-BE49-F238E27FC236}">
              <a16:creationId xmlns:a16="http://schemas.microsoft.com/office/drawing/2014/main" id="{6725735A-BDF8-415E-A0DD-557B9E2AF2EC}"/>
            </a:ext>
          </a:extLst>
        </xdr:cNvPr>
        <xdr:cNvSpPr/>
      </xdr:nvSpPr>
      <xdr:spPr>
        <a:xfrm>
          <a:off x="18605500" y="96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14126</xdr:rowOff>
    </xdr:from>
    <xdr:ext cx="534377" cy="259045"/>
    <xdr:sp macro="" textlink="">
      <xdr:nvSpPr>
        <xdr:cNvPr id="836" name="テキスト ボックス 835">
          <a:extLst>
            <a:ext uri="{FF2B5EF4-FFF2-40B4-BE49-F238E27FC236}">
              <a16:creationId xmlns:a16="http://schemas.microsoft.com/office/drawing/2014/main" id="{B5660B24-0F40-47FD-89CC-E114B46FE691}"/>
            </a:ext>
          </a:extLst>
        </xdr:cNvPr>
        <xdr:cNvSpPr txBox="1"/>
      </xdr:nvSpPr>
      <xdr:spPr>
        <a:xfrm>
          <a:off x="18389111" y="94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B299E53D-D6D3-4E35-BECB-5E48E344277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9FFF864C-8155-467F-96F0-BC96F832189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558C3A92-137D-4281-9610-5D96F7C75AE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B857147E-7063-4920-B503-E693E24C7AB1}"/>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D4844EDB-7DA4-4449-ABCC-4FFE3A7E602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93933B95-31F3-40D2-89CB-C1CFAFE7CB85}"/>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FE613D83-22A1-44BD-8424-14564BF3BECC}"/>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DCFEAF77-8D21-48B6-8A32-FD0D42D9A71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229ADE28-A2DF-4C7A-A136-06FE3227982A}"/>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1FF87942-4715-438A-A283-123E058478B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FC7B4E-2CC3-46C9-8C95-81547BDE0658}"/>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96F81AAF-E40C-440F-9A9A-91B6C1B0041C}"/>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13DAC3E2-BFB6-4B8F-8E45-97F32A23F19A}"/>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C5EFC975-71E8-49C2-97A1-345CBF768FB2}"/>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FBB441C3-AB54-477A-B0DF-3B7E90CD4A96}"/>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B34CC8E3-CF54-4DCF-9678-99BD178D5BFA}"/>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E01CBB22-B303-4CC3-9660-00F328AE0522}"/>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6C6B0183-4944-4B2D-ADC1-1441EE7C7953}"/>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F413B36D-E54C-4403-BD6D-E87997729886}"/>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312523C9-B3F1-492E-9AB9-DE2710437FAF}"/>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CFC81153-9EB3-4A59-BB0D-089107803602}"/>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8367E885-4286-4CD1-87CA-81B8602A4521}"/>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B9D24D85-3055-400F-8241-9562DF0D959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8940C4D3-E70E-4D4C-8F4D-F5DC79817C39}"/>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3D722EA0-21C8-4DCC-A706-8A489CD79AC3}"/>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B321574B-2C0E-4AEF-8C64-7E2CCE863921}"/>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80FE9D0-9186-4340-B76E-07C8E24617F1}"/>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7065C8DB-91DF-4F5C-9446-BCA28E9115BC}"/>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86B878E4-0FE7-429A-A937-F9CD00037B91}"/>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64262</xdr:rowOff>
    </xdr:from>
    <xdr:to>
      <xdr:col>116</xdr:col>
      <xdr:colOff>63500</xdr:colOff>
      <xdr:row>75</xdr:row>
      <xdr:rowOff>130175</xdr:rowOff>
    </xdr:to>
    <xdr:cxnSp macro="">
      <xdr:nvCxnSpPr>
        <xdr:cNvPr id="866" name="直線コネクタ 865">
          <a:extLst>
            <a:ext uri="{FF2B5EF4-FFF2-40B4-BE49-F238E27FC236}">
              <a16:creationId xmlns:a16="http://schemas.microsoft.com/office/drawing/2014/main" id="{11A8B8F8-9362-4C39-BC4E-D57EFA014C1D}"/>
            </a:ext>
          </a:extLst>
        </xdr:cNvPr>
        <xdr:cNvCxnSpPr/>
      </xdr:nvCxnSpPr>
      <xdr:spPr>
        <a:xfrm flipV="1">
          <a:off x="21323300" y="12923012"/>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53EFEDC-B432-4D25-88F1-C68BE142C47A}"/>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DE002215-4FE8-458F-8C53-1CA35EFF5B8F}"/>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130175</xdr:rowOff>
    </xdr:from>
    <xdr:to>
      <xdr:col>111</xdr:col>
      <xdr:colOff>177800</xdr:colOff>
      <xdr:row>76</xdr:row>
      <xdr:rowOff>2539</xdr:rowOff>
    </xdr:to>
    <xdr:cxnSp macro="">
      <xdr:nvCxnSpPr>
        <xdr:cNvPr id="869" name="直線コネクタ 868">
          <a:extLst>
            <a:ext uri="{FF2B5EF4-FFF2-40B4-BE49-F238E27FC236}">
              <a16:creationId xmlns:a16="http://schemas.microsoft.com/office/drawing/2014/main" id="{6BA29F4D-A3E3-4147-A340-1FDB70119269}"/>
            </a:ext>
          </a:extLst>
        </xdr:cNvPr>
        <xdr:cNvCxnSpPr/>
      </xdr:nvCxnSpPr>
      <xdr:spPr>
        <a:xfrm flipV="1">
          <a:off x="20434300" y="12988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20987BE5-D958-422C-8711-A842FB1DAA09}"/>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8974B349-B0CD-47B4-AF29-E74DDA7EB928}"/>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159245</xdr:rowOff>
    </xdr:from>
    <xdr:to>
      <xdr:col>107</xdr:col>
      <xdr:colOff>50800</xdr:colOff>
      <xdr:row>76</xdr:row>
      <xdr:rowOff>2539</xdr:rowOff>
    </xdr:to>
    <xdr:cxnSp macro="">
      <xdr:nvCxnSpPr>
        <xdr:cNvPr id="872" name="直線コネクタ 871">
          <a:extLst>
            <a:ext uri="{FF2B5EF4-FFF2-40B4-BE49-F238E27FC236}">
              <a16:creationId xmlns:a16="http://schemas.microsoft.com/office/drawing/2014/main" id="{60E3E0C7-554F-4357-A8BA-2DE127A26776}"/>
            </a:ext>
          </a:extLst>
        </xdr:cNvPr>
        <xdr:cNvCxnSpPr/>
      </xdr:nvCxnSpPr>
      <xdr:spPr>
        <a:xfrm>
          <a:off x="19545300" y="13017995"/>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C1C6E8F1-D23F-4F90-8147-C9C3039FDB38}"/>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6AF3A82A-4205-4320-B6CC-32BD37856C23}"/>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159245</xdr:rowOff>
    </xdr:from>
    <xdr:to>
      <xdr:col>102</xdr:col>
      <xdr:colOff>114300</xdr:colOff>
      <xdr:row>76</xdr:row>
      <xdr:rowOff>43193</xdr:rowOff>
    </xdr:to>
    <xdr:cxnSp macro="">
      <xdr:nvCxnSpPr>
        <xdr:cNvPr id="875" name="直線コネクタ 874">
          <a:extLst>
            <a:ext uri="{FF2B5EF4-FFF2-40B4-BE49-F238E27FC236}">
              <a16:creationId xmlns:a16="http://schemas.microsoft.com/office/drawing/2014/main" id="{57976E62-A8A7-48D8-A3B4-3978096A0ED7}"/>
            </a:ext>
          </a:extLst>
        </xdr:cNvPr>
        <xdr:cNvCxnSpPr/>
      </xdr:nvCxnSpPr>
      <xdr:spPr>
        <a:xfrm flipV="1">
          <a:off x="18656300" y="13017995"/>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B920FA16-EDF6-44FE-AF3B-8F5420F2A65A}"/>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9A4D0984-E587-4F3C-A379-8937AAE5452D}"/>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911B3BB0-F890-4D2E-AAD2-BD16FB41DB7C}"/>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5E1D1D7B-D530-4019-890E-812093CE416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3A78FFC-4510-48C4-A986-6AF33198223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C13FDC7F-C6BA-469C-B6F7-74EC1F1E0F82}"/>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FABF5E9D-1D69-448E-9474-D2985A7C3BE6}"/>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93E776-7F18-49E1-B6DF-C71D98AB2134}"/>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6B447284-7DD8-49D7-AEF5-1FFC4B4DAAA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13462</xdr:rowOff>
    </xdr:from>
    <xdr:to>
      <xdr:col>116</xdr:col>
      <xdr:colOff>114300</xdr:colOff>
      <xdr:row>75</xdr:row>
      <xdr:rowOff>115062</xdr:rowOff>
    </xdr:to>
    <xdr:sp macro="" textlink="">
      <xdr:nvSpPr>
        <xdr:cNvPr id="885" name="楕円 884">
          <a:extLst>
            <a:ext uri="{FF2B5EF4-FFF2-40B4-BE49-F238E27FC236}">
              <a16:creationId xmlns:a16="http://schemas.microsoft.com/office/drawing/2014/main" id="{7CCABC1C-3CC3-41F1-AD66-59C1CBFEEEC0}"/>
            </a:ext>
          </a:extLst>
        </xdr:cNvPr>
        <xdr:cNvSpPr/>
      </xdr:nvSpPr>
      <xdr:spPr>
        <a:xfrm>
          <a:off x="22110700" y="12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163339</xdr:rowOff>
    </xdr:from>
    <xdr:ext cx="534377" cy="259045"/>
    <xdr:sp macro="" textlink="">
      <xdr:nvSpPr>
        <xdr:cNvPr id="886" name="繰出金該当値テキスト">
          <a:extLst>
            <a:ext uri="{FF2B5EF4-FFF2-40B4-BE49-F238E27FC236}">
              <a16:creationId xmlns:a16="http://schemas.microsoft.com/office/drawing/2014/main" id="{2B38BAF1-ADF2-4FC2-ABEA-EC7E91D76135}"/>
            </a:ext>
          </a:extLst>
        </xdr:cNvPr>
        <xdr:cNvSpPr txBox="1"/>
      </xdr:nvSpPr>
      <xdr:spPr>
        <a:xfrm>
          <a:off x="22212300" y="1285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79375</xdr:rowOff>
    </xdr:from>
    <xdr:to>
      <xdr:col>112</xdr:col>
      <xdr:colOff>38100</xdr:colOff>
      <xdr:row>76</xdr:row>
      <xdr:rowOff>9525</xdr:rowOff>
    </xdr:to>
    <xdr:sp macro="" textlink="">
      <xdr:nvSpPr>
        <xdr:cNvPr id="887" name="楕円 886">
          <a:extLst>
            <a:ext uri="{FF2B5EF4-FFF2-40B4-BE49-F238E27FC236}">
              <a16:creationId xmlns:a16="http://schemas.microsoft.com/office/drawing/2014/main" id="{2E4D6DAF-3464-404C-8E57-472C40B68515}"/>
            </a:ext>
          </a:extLst>
        </xdr:cNvPr>
        <xdr:cNvSpPr/>
      </xdr:nvSpPr>
      <xdr:spPr>
        <a:xfrm>
          <a:off x="21272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652</xdr:rowOff>
    </xdr:from>
    <xdr:ext cx="534377" cy="259045"/>
    <xdr:sp macro="" textlink="">
      <xdr:nvSpPr>
        <xdr:cNvPr id="888" name="テキスト ボックス 887">
          <a:extLst>
            <a:ext uri="{FF2B5EF4-FFF2-40B4-BE49-F238E27FC236}">
              <a16:creationId xmlns:a16="http://schemas.microsoft.com/office/drawing/2014/main" id="{65011F5D-9EDD-4D7A-85C9-970FB9D5BAAB}"/>
            </a:ext>
          </a:extLst>
        </xdr:cNvPr>
        <xdr:cNvSpPr txBox="1"/>
      </xdr:nvSpPr>
      <xdr:spPr>
        <a:xfrm>
          <a:off x="21056111" y="130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123190</xdr:rowOff>
    </xdr:from>
    <xdr:to>
      <xdr:col>107</xdr:col>
      <xdr:colOff>101600</xdr:colOff>
      <xdr:row>76</xdr:row>
      <xdr:rowOff>53339</xdr:rowOff>
    </xdr:to>
    <xdr:sp macro="" textlink="">
      <xdr:nvSpPr>
        <xdr:cNvPr id="889" name="楕円 888">
          <a:extLst>
            <a:ext uri="{FF2B5EF4-FFF2-40B4-BE49-F238E27FC236}">
              <a16:creationId xmlns:a16="http://schemas.microsoft.com/office/drawing/2014/main" id="{7AA26CD1-3766-41B1-A9D4-529ECAB373A5}"/>
            </a:ext>
          </a:extLst>
        </xdr:cNvPr>
        <xdr:cNvSpPr/>
      </xdr:nvSpPr>
      <xdr:spPr>
        <a:xfrm>
          <a:off x="20383500" y="12981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44466</xdr:rowOff>
    </xdr:from>
    <xdr:ext cx="534377" cy="259045"/>
    <xdr:sp macro="" textlink="">
      <xdr:nvSpPr>
        <xdr:cNvPr id="890" name="テキスト ボックス 889">
          <a:extLst>
            <a:ext uri="{FF2B5EF4-FFF2-40B4-BE49-F238E27FC236}">
              <a16:creationId xmlns:a16="http://schemas.microsoft.com/office/drawing/2014/main" id="{623F2B06-145D-47CF-A8FA-31D719D68CEE}"/>
            </a:ext>
          </a:extLst>
        </xdr:cNvPr>
        <xdr:cNvSpPr txBox="1"/>
      </xdr:nvSpPr>
      <xdr:spPr>
        <a:xfrm>
          <a:off x="20167111" y="130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108445</xdr:rowOff>
    </xdr:from>
    <xdr:to>
      <xdr:col>102</xdr:col>
      <xdr:colOff>165100</xdr:colOff>
      <xdr:row>76</xdr:row>
      <xdr:rowOff>38596</xdr:rowOff>
    </xdr:to>
    <xdr:sp macro="" textlink="">
      <xdr:nvSpPr>
        <xdr:cNvPr id="891" name="楕円 890">
          <a:extLst>
            <a:ext uri="{FF2B5EF4-FFF2-40B4-BE49-F238E27FC236}">
              <a16:creationId xmlns:a16="http://schemas.microsoft.com/office/drawing/2014/main" id="{4D16C958-58D8-4C70-A02F-19FB4EFF430D}"/>
            </a:ext>
          </a:extLst>
        </xdr:cNvPr>
        <xdr:cNvSpPr/>
      </xdr:nvSpPr>
      <xdr:spPr>
        <a:xfrm>
          <a:off x="19494500" y="129671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29722</xdr:rowOff>
    </xdr:from>
    <xdr:ext cx="534377" cy="259045"/>
    <xdr:sp macro="" textlink="">
      <xdr:nvSpPr>
        <xdr:cNvPr id="892" name="テキスト ボックス 891">
          <a:extLst>
            <a:ext uri="{FF2B5EF4-FFF2-40B4-BE49-F238E27FC236}">
              <a16:creationId xmlns:a16="http://schemas.microsoft.com/office/drawing/2014/main" id="{7E4BCF79-24C6-41C5-9755-8DCE91A6D39D}"/>
            </a:ext>
          </a:extLst>
        </xdr:cNvPr>
        <xdr:cNvSpPr txBox="1"/>
      </xdr:nvSpPr>
      <xdr:spPr>
        <a:xfrm>
          <a:off x="19278111" y="130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163843</xdr:rowOff>
    </xdr:from>
    <xdr:to>
      <xdr:col>98</xdr:col>
      <xdr:colOff>38100</xdr:colOff>
      <xdr:row>76</xdr:row>
      <xdr:rowOff>93993</xdr:rowOff>
    </xdr:to>
    <xdr:sp macro="" textlink="">
      <xdr:nvSpPr>
        <xdr:cNvPr id="893" name="楕円 892">
          <a:extLst>
            <a:ext uri="{FF2B5EF4-FFF2-40B4-BE49-F238E27FC236}">
              <a16:creationId xmlns:a16="http://schemas.microsoft.com/office/drawing/2014/main" id="{9C66FA93-48F1-48CF-B904-A4A257E4F2AD}"/>
            </a:ext>
          </a:extLst>
        </xdr:cNvPr>
        <xdr:cNvSpPr/>
      </xdr:nvSpPr>
      <xdr:spPr>
        <a:xfrm>
          <a:off x="18605500" y="130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85120</xdr:rowOff>
    </xdr:from>
    <xdr:ext cx="534377" cy="259045"/>
    <xdr:sp macro="" textlink="">
      <xdr:nvSpPr>
        <xdr:cNvPr id="894" name="テキスト ボックス 893">
          <a:extLst>
            <a:ext uri="{FF2B5EF4-FFF2-40B4-BE49-F238E27FC236}">
              <a16:creationId xmlns:a16="http://schemas.microsoft.com/office/drawing/2014/main" id="{85AFE7E8-3091-4EAF-A257-B474B95F0C6F}"/>
            </a:ext>
          </a:extLst>
        </xdr:cNvPr>
        <xdr:cNvSpPr txBox="1"/>
      </xdr:nvSpPr>
      <xdr:spPr>
        <a:xfrm>
          <a:off x="18389111" y="13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816C45D1-6031-487B-B7FC-736AADD01BA7}"/>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E57F5421-FAC0-4DF8-803E-5E7474A0184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8246F3E9-28A9-456B-ABEC-EA195721A5D5}"/>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44F49E13-BD82-4B72-8892-748D5E2433C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2EBB489D-6AF8-4553-B3ED-BDF5D5D15ED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DA9F7921-DE56-4C88-BB6E-BC959C4FAC18}"/>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7F561FBA-E0B9-4E38-8EB1-B26B7916800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BEDE3A8C-B971-44FD-B640-9B5B199EB2E5}"/>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FE3B338C-AA31-42EB-B8EA-0994311EB7C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8F58916D-56D9-46E0-A247-27ED8D8B84DC}"/>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3A18C69B-E0F6-43F8-8105-987C8DB4796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7F5071C3-2F9A-459B-BA7A-45921B0556F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FA0E124A-F399-4234-8714-B32B67735214}"/>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B6BF5D1E-255E-41FD-B7E5-463E800EA27D}"/>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99FFC41C-22F1-400F-8050-2DC19DBCF35E}"/>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D75B9517-51A2-44FE-9CF3-2D986939F04B}"/>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882EA7FF-21AD-4DB6-9688-AAEE6B7EB44E}"/>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5C68F7A6-344E-4F86-9C2F-3BFCEA78D67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D1B59730-5D54-47D5-B5C6-492005C5D48D}"/>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C0B16D9B-7FEE-4720-B9CD-DE1419C6FDA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F74F742C-50E2-400A-9FAA-7D90E9A8349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FCBAB9E2-A6F7-41B0-B787-A1858D03BF5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94AA98D9-F5BB-43D7-95DE-BC504C423F0E}"/>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5AA38355-DB55-4E3D-B510-9B5FBA41E2C2}"/>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DF967B53-2DD7-41D5-AC06-FF2D95825434}"/>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4FE650FD-B3A9-4C7C-8C09-1940FD50442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A00F28AD-20CB-40BB-A850-9330EF95E1AD}"/>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4DCB78F3-34C9-4138-ACC9-093133CF4C5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EAE54FC3-3492-46A5-B9AE-4C9713C2EFCA}"/>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3CAA1F43-7E72-4987-A99A-97A4A6A5AE46}"/>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2DB2B2F3-A9CB-4591-A1FF-1F30D98DC2E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627E31B6-9415-4B87-B922-83CC0449A625}"/>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67021C57-0E80-4249-B9BC-CB9CC60D6349}"/>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24B94A34-8AC5-47CD-9F13-92C2C0DF9D67}"/>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65D63C43-FDC7-4553-A23A-D09809FBD53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8603EB5C-2711-474F-9B10-93C94D4A2629}"/>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CC0914A0-5E60-49AA-8F59-ED7E451FBA8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4F396CED-3E09-4A0D-9FE9-20684715DA2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A753D98E-3BB5-44A9-A886-9B19A9B1FB82}"/>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80618168-61C2-4A20-A9D2-B4A7271FD664}"/>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B254BAA1-46D2-4C78-A2B1-B24D03C9B7D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802D6ECE-E5EE-4F51-B7E1-41FA8A37E9E6}"/>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ECAAD95-801D-4664-B7D4-621F3E5D00EB}"/>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1012301C-25AB-44A0-8083-6D40A08EE6D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233CD9F6-102E-47B0-9688-2642687D52AD}"/>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19C78859-432C-447C-B648-EE045C44D0D8}"/>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ED6C95DB-68A8-465A-A6A0-A047272414CE}"/>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E13FD5F3-4E25-46CE-A227-35C2C73C1AF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C3F31E30-FBB2-4CAE-B75A-F4C2728AAFC8}"/>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62E11D7C-1B61-4AB4-B818-104420B9C5B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995CF3EE-53C5-4BC5-AB2D-73D463E4C63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2A4A5E2D-46A9-4811-B83A-C46BD1ED527E}"/>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歳出決算総額は、住民一人当たり４</a:t>
          </a:r>
          <a:r>
            <a:rPr kumimoji="1" lang="ja-JP" altLang="en-US" sz="1100">
              <a:solidFill>
                <a:sysClr val="windowText" lastClr="000000"/>
              </a:solidFill>
              <a:effectLst/>
              <a:latin typeface="+mn-lt"/>
              <a:ea typeface="+mn-ea"/>
              <a:cs typeface="+mn-cs"/>
            </a:rPr>
            <a:t>６６</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３４</a:t>
          </a:r>
          <a:r>
            <a:rPr kumimoji="1" lang="ja-JP" altLang="ja-JP" sz="1100">
              <a:solidFill>
                <a:sysClr val="windowText" lastClr="000000"/>
              </a:solidFill>
              <a:effectLst/>
              <a:latin typeface="+mn-lt"/>
              <a:ea typeface="+mn-ea"/>
              <a:cs typeface="+mn-cs"/>
            </a:rPr>
            <a:t>円となっている。人件費は、住民一人当たり６</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０７</a:t>
          </a:r>
          <a:r>
            <a:rPr kumimoji="1" lang="ja-JP" altLang="ja-JP" sz="1100">
              <a:solidFill>
                <a:sysClr val="windowText" lastClr="000000"/>
              </a:solidFill>
              <a:effectLst/>
              <a:latin typeface="+mn-lt"/>
              <a:ea typeface="+mn-ea"/>
              <a:cs typeface="+mn-cs"/>
            </a:rPr>
            <a:t>６円で類似団体平均と比べて高い水準にあり、時間外勤務手当の増等が要因で、前年と比較し増加している。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扶助費は、住民一人当たり１</a:t>
          </a:r>
          <a:r>
            <a:rPr kumimoji="1" lang="ja-JP" altLang="en-US" sz="1100">
              <a:solidFill>
                <a:sysClr val="windowText" lastClr="000000"/>
              </a:solidFill>
              <a:effectLst/>
              <a:latin typeface="+mn-lt"/>
              <a:ea typeface="+mn-ea"/>
              <a:cs typeface="+mn-cs"/>
            </a:rPr>
            <a:t>１１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１７７</a:t>
          </a:r>
          <a:r>
            <a:rPr kumimoji="1" lang="ja-JP" altLang="ja-JP" sz="1100">
              <a:solidFill>
                <a:sysClr val="windowText" lastClr="000000"/>
              </a:solidFill>
              <a:effectLst/>
              <a:latin typeface="+mn-lt"/>
              <a:ea typeface="+mn-ea"/>
              <a:cs typeface="+mn-cs"/>
            </a:rPr>
            <a:t>円となっており</a:t>
          </a:r>
          <a:r>
            <a:rPr kumimoji="1" lang="ja-JP" altLang="en-US" sz="1100">
              <a:solidFill>
                <a:sysClr val="windowText" lastClr="000000"/>
              </a:solidFill>
              <a:effectLst/>
              <a:latin typeface="+mn-lt"/>
              <a:ea typeface="+mn-ea"/>
              <a:cs typeface="+mn-cs"/>
            </a:rPr>
            <a:t>、前年と比較し増加しているが、</a:t>
          </a:r>
          <a:r>
            <a:rPr kumimoji="1" lang="ja-JP" altLang="ja-JP" sz="1100">
              <a:solidFill>
                <a:sysClr val="windowText" lastClr="000000"/>
              </a:solidFill>
              <a:effectLst/>
              <a:latin typeface="+mn-lt"/>
              <a:ea typeface="+mn-ea"/>
              <a:cs typeface="+mn-cs"/>
            </a:rPr>
            <a:t>類似団体平均と比べ</a:t>
          </a:r>
          <a:r>
            <a:rPr kumimoji="1" lang="ja-JP" altLang="en-US" sz="1100">
              <a:solidFill>
                <a:sysClr val="windowText" lastClr="000000"/>
              </a:solidFill>
              <a:effectLst/>
              <a:latin typeface="+mn-lt"/>
              <a:ea typeface="+mn-ea"/>
              <a:cs typeface="+mn-cs"/>
            </a:rPr>
            <a:t>ると</a:t>
          </a:r>
          <a:r>
            <a:rPr kumimoji="1" lang="ja-JP" altLang="ja-JP" sz="1100">
              <a:solidFill>
                <a:sysClr val="windowText" lastClr="000000"/>
              </a:solidFill>
              <a:effectLst/>
              <a:latin typeface="+mn-lt"/>
              <a:ea typeface="+mn-ea"/>
              <a:cs typeface="+mn-cs"/>
            </a:rPr>
            <a:t>低い水準にあ</a:t>
          </a:r>
          <a:r>
            <a:rPr kumimoji="1" lang="ja-JP" altLang="en-US" sz="1100">
              <a:solidFill>
                <a:sysClr val="windowText" lastClr="000000"/>
              </a:solidFill>
              <a:effectLst/>
              <a:latin typeface="+mn-lt"/>
              <a:ea typeface="+mn-ea"/>
              <a:cs typeface="+mn-cs"/>
            </a:rPr>
            <a:t>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普通建設事業費のうち新規整備については</a:t>
          </a:r>
          <a:r>
            <a:rPr kumimoji="1" lang="ja-JP" altLang="en-US" sz="1100">
              <a:solidFill>
                <a:sysClr val="windowText" lastClr="000000"/>
              </a:solidFill>
              <a:effectLst/>
              <a:latin typeface="+mn-lt"/>
              <a:ea typeface="+mn-ea"/>
              <a:cs typeface="+mn-cs"/>
            </a:rPr>
            <a:t>蔵王温泉出張所整備事業</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等により前年度比で</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３８８</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増加し１１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６８３</a:t>
          </a:r>
          <a:r>
            <a:rPr kumimoji="1" lang="ja-JP" altLang="ja-JP" sz="1100">
              <a:solidFill>
                <a:sysClr val="windowText" lastClr="000000"/>
              </a:solidFill>
              <a:effectLst/>
              <a:latin typeface="+mn-lt"/>
              <a:ea typeface="+mn-ea"/>
              <a:cs typeface="+mn-cs"/>
            </a:rPr>
            <a:t>円とな</a:t>
          </a:r>
          <a:r>
            <a:rPr kumimoji="1" lang="ja-JP" altLang="en-US" sz="1100">
              <a:solidFill>
                <a:sysClr val="windowText" lastClr="000000"/>
              </a:solidFill>
              <a:effectLst/>
              <a:latin typeface="+mn-lt"/>
              <a:ea typeface="+mn-ea"/>
              <a:cs typeface="+mn-cs"/>
            </a:rPr>
            <a:t>り、類似団体平均を上回った</a:t>
          </a:r>
          <a:r>
            <a:rPr kumimoji="1" lang="ja-JP" altLang="ja-JP" sz="1100">
              <a:solidFill>
                <a:sysClr val="windowText" lastClr="000000"/>
              </a:solidFill>
              <a:effectLst/>
              <a:latin typeface="+mn-lt"/>
              <a:ea typeface="+mn-ea"/>
              <a:cs typeface="+mn-cs"/>
            </a:rPr>
            <a:t>。普通建設事業費のうち更新整備については南沼原小学校校舎等改築事業の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等により前年度比で１</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７９７</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２５</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４</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円となった。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積立金は、住民一人当たり、前年度比で</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３２１</a:t>
          </a:r>
          <a:r>
            <a:rPr kumimoji="1" lang="ja-JP" altLang="ja-JP" sz="1100">
              <a:solidFill>
                <a:sysClr val="windowText" lastClr="000000"/>
              </a:solidFill>
              <a:effectLst/>
              <a:latin typeface="+mn-lt"/>
              <a:ea typeface="+mn-ea"/>
              <a:cs typeface="+mn-cs"/>
            </a:rPr>
            <a:t>円減少し</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４</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円となった。</a:t>
          </a:r>
          <a:r>
            <a:rPr kumimoji="1" lang="ja-JP" altLang="en-US" sz="1100">
              <a:solidFill>
                <a:sysClr val="windowText" lastClr="000000"/>
              </a:solidFill>
              <a:effectLst/>
              <a:latin typeface="+mn-lt"/>
              <a:ea typeface="+mn-ea"/>
              <a:cs typeface="+mn-cs"/>
            </a:rPr>
            <a:t>財政調整基金</a:t>
          </a:r>
          <a:r>
            <a:rPr kumimoji="1" lang="ja-JP" altLang="ja-JP" sz="1100">
              <a:solidFill>
                <a:sysClr val="windowText" lastClr="000000"/>
              </a:solidFill>
              <a:effectLst/>
              <a:latin typeface="+mn-lt"/>
              <a:ea typeface="+mn-ea"/>
              <a:cs typeface="+mn-cs"/>
            </a:rPr>
            <a:t>積立金の減等が要因である。</a:t>
          </a:r>
          <a:endParaRPr lang="ja-JP" altLang="ja-JP">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0E67C6-4CB3-4ED1-A3A3-77C22B6B5F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9F0187B-2E41-401C-9DEA-C4A0320BF72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489633C-71F0-4B6A-ACBC-3863DFB4E8A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AEE80D1-081F-4396-9BF4-D25BB6CFEAF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山形県山形市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7DEAFA-A27F-4F82-9646-3FC197CD66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AA50BA-792E-470D-B7DB-5FD529F708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7C8ABC-E617-49C4-AD11-F70C882256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11CEE4-A908-4840-A706-52DA5C9091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84ADDA-0A5A-426C-8D1B-A24A572616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8B07961-1FB8-4377-855A-80E27E294D3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238,293
236,593
381.30
113,804,179
111,052,627
2,076,460
54,488,682
108,319,422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73DAF4-370A-4E66-A352-D2ABEA1C77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E971AD-F140-4282-AF64-C8E981086A0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ECCE1A-21F0-4783-86B3-3A3B6C01CE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B318A0-503E-4033-BA24-557CFF1796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22E437-CE8F-4829-9499-F678703130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B8ADBCB-D972-4F34-8626-5C3A6196AA6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2112FA7-44A8-43F1-B126-2D4C42EFD49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AB27EF4-A852-409C-B9BA-3EA5DDACDFC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7F225BD-65F4-4777-9F07-00BD1A5169A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050C6B-A11D-4F38-B2D2-43DBACDF04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CC2D1F3-6645-4B75-8CA0-172A0A1FE07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7468B82-7E75-4DB5-BD62-E80AAC99CC4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7F1A494-1EA3-4F06-A49C-A16F0A12458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162BC4D-B87D-4D4E-91F3-711C3E888FF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F05FC6-A892-4322-8A86-85EE3997F8E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3E4B54C-3DB0-4C08-836C-E4C5D60552A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CC82DE-D733-4EAB-AC01-0C0716078C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B1023F8-F6AF-42FF-97A7-DC9CF220A31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0F68800-D316-44AE-8BE2-634FE309ECE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8E7CA7C-F3BC-4E6A-8B11-6362404F5EE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F645D68-AFB9-4B1C-B334-54B27B6183E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B18DD44-4CC0-4F7E-A469-EDA321F2662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C2F3C3A-1EC9-4197-8B08-02293B6A883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5C21931-4DFE-4BD0-AD60-1A57A04F652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816B0EB-7D62-44F0-8F1C-25C079FC36A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75A0B9B-755D-4ECB-BFEB-7D527DF1D39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2BC9753-C7EF-4B96-B229-B8D94C1908F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F822F46-DEC1-4EA1-98CD-2387C8B9858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B925174-CE24-4E92-8E03-1C54A9B4601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8A1C48F-B556-4405-B5F4-6057E88C92CB}"/>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54C9FB8B-3A34-4516-8E58-F93BD4B7DE6A}"/>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EB4CEB4C-B53A-49D2-B09F-626465256FC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E4D697E8-2147-431E-800C-2021C9F3417A}"/>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3DB495E-D114-4E31-81C8-5A9461F44C18}"/>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77187AD4-4627-4D2C-AF32-70BAF926BD2E}"/>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6435170-F983-4D42-82E8-0718EF507FD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C4F6468B-09E1-4ED6-8DFB-258D62129E91}"/>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4A94169C-156D-4019-8F5F-65362E5428A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26434995-1955-4CE6-ACF3-DBFC1D5921D1}"/>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85DF728B-AD73-402B-A1F7-9B7B8E38778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10E9FEC1-BF11-46C8-B99B-4C6226B9AAAF}"/>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2E32924-F02F-464D-A815-DE88816FEFD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358FDFDF-27C2-488D-BDD3-FAE47648376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D37B4E62-2DF9-4F48-AB3A-183688C25F7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3E9FDC17-F3F9-4A32-884F-B7DAB7A2652C}"/>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F547A05-B3FD-4AAB-86CE-09670E77A6DC}"/>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5856C2C3-771D-462A-9831-E34C0FBD7345}"/>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E0D80F10-F74E-4337-8119-C1419DDC62E8}"/>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66A167E9-2FC2-4E0B-A7C9-EF30FD5626DA}"/>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109220</xdr:rowOff>
    </xdr:from>
    <xdr:to>
      <xdr:col>24</xdr:col>
      <xdr:colOff>63500</xdr:colOff>
      <xdr:row>31</xdr:row>
      <xdr:rowOff>141224</xdr:rowOff>
    </xdr:to>
    <xdr:cxnSp macro="">
      <xdr:nvCxnSpPr>
        <xdr:cNvPr id="61" name="直線コネクタ 60">
          <a:extLst>
            <a:ext uri="{FF2B5EF4-FFF2-40B4-BE49-F238E27FC236}">
              <a16:creationId xmlns:a16="http://schemas.microsoft.com/office/drawing/2014/main" id="{B6E6B7A3-5BE5-4805-B8F8-047C9A33A7BC}"/>
            </a:ext>
          </a:extLst>
        </xdr:cNvPr>
        <xdr:cNvCxnSpPr/>
      </xdr:nvCxnSpPr>
      <xdr:spPr>
        <a:xfrm>
          <a:off x="3797300" y="542417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CF665558-A7CA-4EDF-98AB-264B4903D1AE}"/>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8CCDEAAA-0345-4DE8-9DE5-7C35179CF9A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109220</xdr:rowOff>
    </xdr:from>
    <xdr:to>
      <xdr:col>19</xdr:col>
      <xdr:colOff>177800</xdr:colOff>
      <xdr:row>32</xdr:row>
      <xdr:rowOff>21590</xdr:rowOff>
    </xdr:to>
    <xdr:cxnSp macro="">
      <xdr:nvCxnSpPr>
        <xdr:cNvPr id="64" name="直線コネクタ 63">
          <a:extLst>
            <a:ext uri="{FF2B5EF4-FFF2-40B4-BE49-F238E27FC236}">
              <a16:creationId xmlns:a16="http://schemas.microsoft.com/office/drawing/2014/main" id="{992474B3-5E28-4BCC-B4C7-66B489F31B4A}"/>
            </a:ext>
          </a:extLst>
        </xdr:cNvPr>
        <xdr:cNvCxnSpPr/>
      </xdr:nvCxnSpPr>
      <xdr:spPr>
        <a:xfrm flipV="1">
          <a:off x="2908300" y="54241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86A1E32E-6F10-476E-AA15-0EE6D96D34DA}"/>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BE5BE491-D360-4A41-91C9-5C495B07B2A1}"/>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21590</xdr:rowOff>
    </xdr:from>
    <xdr:to>
      <xdr:col>15</xdr:col>
      <xdr:colOff>50800</xdr:colOff>
      <xdr:row>32</xdr:row>
      <xdr:rowOff>29972</xdr:rowOff>
    </xdr:to>
    <xdr:cxnSp macro="">
      <xdr:nvCxnSpPr>
        <xdr:cNvPr id="67" name="直線コネクタ 66">
          <a:extLst>
            <a:ext uri="{FF2B5EF4-FFF2-40B4-BE49-F238E27FC236}">
              <a16:creationId xmlns:a16="http://schemas.microsoft.com/office/drawing/2014/main" id="{16779877-8961-4502-B36C-D74BAA91DB8C}"/>
            </a:ext>
          </a:extLst>
        </xdr:cNvPr>
        <xdr:cNvCxnSpPr/>
      </xdr:nvCxnSpPr>
      <xdr:spPr>
        <a:xfrm flipV="1">
          <a:off x="2019300" y="550799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23ACE078-8EAF-4B45-B5BE-CB80167C4723}"/>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E3C6382C-46B7-4D66-BD18-33DD3FF6832D}"/>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155702</xdr:rowOff>
    </xdr:from>
    <xdr:to>
      <xdr:col>10</xdr:col>
      <xdr:colOff>114300</xdr:colOff>
      <xdr:row>32</xdr:row>
      <xdr:rowOff>29972</xdr:rowOff>
    </xdr:to>
    <xdr:cxnSp macro="">
      <xdr:nvCxnSpPr>
        <xdr:cNvPr id="70" name="直線コネクタ 69">
          <a:extLst>
            <a:ext uri="{FF2B5EF4-FFF2-40B4-BE49-F238E27FC236}">
              <a16:creationId xmlns:a16="http://schemas.microsoft.com/office/drawing/2014/main" id="{8AFAA622-508E-41D4-A576-190981C48148}"/>
            </a:ext>
          </a:extLst>
        </xdr:cNvPr>
        <xdr:cNvCxnSpPr/>
      </xdr:nvCxnSpPr>
      <xdr:spPr>
        <a:xfrm>
          <a:off x="1130300" y="5470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9DBD40D5-730A-445F-8F6F-535C7C5BE58B}"/>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BE07ED1B-7BDF-407F-B4AF-2D1B5549DADB}"/>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78F3340F-9F14-40E4-BEC6-1F348FFD5299}"/>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2B9BF438-E485-4FD6-BDC0-DEB7D57D49E9}"/>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A942245-0EE2-4F53-9486-F82F98EB0E5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E892A13-8A63-4FBD-B252-DE5829D6A5C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3B03C37-59DC-408E-893A-D2F4DB11E14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B5C4BC8-F114-4D30-9179-C65DA6FD218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06EBBBB-A1CD-4F36-8538-C71040A7A0D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90424</xdr:rowOff>
    </xdr:from>
    <xdr:to>
      <xdr:col>24</xdr:col>
      <xdr:colOff>114300</xdr:colOff>
      <xdr:row>32</xdr:row>
      <xdr:rowOff>20574</xdr:rowOff>
    </xdr:to>
    <xdr:sp macro="" textlink="">
      <xdr:nvSpPr>
        <xdr:cNvPr id="80" name="楕円 79">
          <a:extLst>
            <a:ext uri="{FF2B5EF4-FFF2-40B4-BE49-F238E27FC236}">
              <a16:creationId xmlns:a16="http://schemas.microsoft.com/office/drawing/2014/main" id="{51F10303-6FE2-4663-B7FC-F15620F57D66}"/>
            </a:ext>
          </a:extLst>
        </xdr:cNvPr>
        <xdr:cNvSpPr/>
      </xdr:nvSpPr>
      <xdr:spPr>
        <a:xfrm>
          <a:off x="45847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5351</xdr:rowOff>
    </xdr:from>
    <xdr:ext cx="469744" cy="259045"/>
    <xdr:sp macro="" textlink="">
      <xdr:nvSpPr>
        <xdr:cNvPr id="81" name="議会費該当値テキスト">
          <a:extLst>
            <a:ext uri="{FF2B5EF4-FFF2-40B4-BE49-F238E27FC236}">
              <a16:creationId xmlns:a16="http://schemas.microsoft.com/office/drawing/2014/main" id="{CB3675D2-47AD-4BDC-91DD-239DF93DA51F}"/>
            </a:ext>
          </a:extLst>
        </xdr:cNvPr>
        <xdr:cNvSpPr txBox="1"/>
      </xdr:nvSpPr>
      <xdr:spPr>
        <a:xfrm>
          <a:off x="4686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58420</xdr:rowOff>
    </xdr:from>
    <xdr:to>
      <xdr:col>20</xdr:col>
      <xdr:colOff>38100</xdr:colOff>
      <xdr:row>31</xdr:row>
      <xdr:rowOff>160020</xdr:rowOff>
    </xdr:to>
    <xdr:sp macro="" textlink="">
      <xdr:nvSpPr>
        <xdr:cNvPr id="82" name="楕円 81">
          <a:extLst>
            <a:ext uri="{FF2B5EF4-FFF2-40B4-BE49-F238E27FC236}">
              <a16:creationId xmlns:a16="http://schemas.microsoft.com/office/drawing/2014/main" id="{67651B50-378E-4ED3-BF36-708E18818C84}"/>
            </a:ext>
          </a:extLst>
        </xdr:cNvPr>
        <xdr:cNvSpPr/>
      </xdr:nvSpPr>
      <xdr:spPr>
        <a:xfrm>
          <a:off x="3746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5097</xdr:rowOff>
    </xdr:from>
    <xdr:ext cx="469744" cy="259045"/>
    <xdr:sp macro="" textlink="">
      <xdr:nvSpPr>
        <xdr:cNvPr id="83" name="テキスト ボックス 82">
          <a:extLst>
            <a:ext uri="{FF2B5EF4-FFF2-40B4-BE49-F238E27FC236}">
              <a16:creationId xmlns:a16="http://schemas.microsoft.com/office/drawing/2014/main" id="{2D90843B-8E3F-46F6-ABF5-7ED9C27769E7}"/>
            </a:ext>
          </a:extLst>
        </xdr:cNvPr>
        <xdr:cNvSpPr txBox="1"/>
      </xdr:nvSpPr>
      <xdr:spPr>
        <a:xfrm>
          <a:off x="3562428"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142240</xdr:rowOff>
    </xdr:from>
    <xdr:to>
      <xdr:col>15</xdr:col>
      <xdr:colOff>101600</xdr:colOff>
      <xdr:row>32</xdr:row>
      <xdr:rowOff>72390</xdr:rowOff>
    </xdr:to>
    <xdr:sp macro="" textlink="">
      <xdr:nvSpPr>
        <xdr:cNvPr id="84" name="楕円 83">
          <a:extLst>
            <a:ext uri="{FF2B5EF4-FFF2-40B4-BE49-F238E27FC236}">
              <a16:creationId xmlns:a16="http://schemas.microsoft.com/office/drawing/2014/main" id="{6ADC8DC0-C633-4BCA-B0BE-533B4A5DFF21}"/>
            </a:ext>
          </a:extLst>
        </xdr:cNvPr>
        <xdr:cNvSpPr/>
      </xdr:nvSpPr>
      <xdr:spPr>
        <a:xfrm>
          <a:off x="2857500" y="54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88917</xdr:rowOff>
    </xdr:from>
    <xdr:ext cx="469744" cy="259045"/>
    <xdr:sp macro="" textlink="">
      <xdr:nvSpPr>
        <xdr:cNvPr id="85" name="テキスト ボックス 84">
          <a:extLst>
            <a:ext uri="{FF2B5EF4-FFF2-40B4-BE49-F238E27FC236}">
              <a16:creationId xmlns:a16="http://schemas.microsoft.com/office/drawing/2014/main" id="{EE0ACD3D-D93E-44A2-B0BA-AB3266885C83}"/>
            </a:ext>
          </a:extLst>
        </xdr:cNvPr>
        <xdr:cNvSpPr txBox="1"/>
      </xdr:nvSpPr>
      <xdr:spPr>
        <a:xfrm>
          <a:off x="2673428" y="523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150622</xdr:rowOff>
    </xdr:from>
    <xdr:to>
      <xdr:col>10</xdr:col>
      <xdr:colOff>165100</xdr:colOff>
      <xdr:row>32</xdr:row>
      <xdr:rowOff>80772</xdr:rowOff>
    </xdr:to>
    <xdr:sp macro="" textlink="">
      <xdr:nvSpPr>
        <xdr:cNvPr id="86" name="楕円 85">
          <a:extLst>
            <a:ext uri="{FF2B5EF4-FFF2-40B4-BE49-F238E27FC236}">
              <a16:creationId xmlns:a16="http://schemas.microsoft.com/office/drawing/2014/main" id="{ADFD0C2B-7C5F-4E40-B2F1-3ACBFD4E64F9}"/>
            </a:ext>
          </a:extLst>
        </xdr:cNvPr>
        <xdr:cNvSpPr/>
      </xdr:nvSpPr>
      <xdr:spPr>
        <a:xfrm>
          <a:off x="1968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97299</xdr:rowOff>
    </xdr:from>
    <xdr:ext cx="469744" cy="259045"/>
    <xdr:sp macro="" textlink="">
      <xdr:nvSpPr>
        <xdr:cNvPr id="87" name="テキスト ボックス 86">
          <a:extLst>
            <a:ext uri="{FF2B5EF4-FFF2-40B4-BE49-F238E27FC236}">
              <a16:creationId xmlns:a16="http://schemas.microsoft.com/office/drawing/2014/main" id="{CF4C83CE-800B-456B-AACA-E49BD84AEB6D}"/>
            </a:ext>
          </a:extLst>
        </xdr:cNvPr>
        <xdr:cNvSpPr txBox="1"/>
      </xdr:nvSpPr>
      <xdr:spPr>
        <a:xfrm>
          <a:off x="1784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104902</xdr:rowOff>
    </xdr:from>
    <xdr:to>
      <xdr:col>6</xdr:col>
      <xdr:colOff>38100</xdr:colOff>
      <xdr:row>32</xdr:row>
      <xdr:rowOff>35052</xdr:rowOff>
    </xdr:to>
    <xdr:sp macro="" textlink="">
      <xdr:nvSpPr>
        <xdr:cNvPr id="88" name="楕円 87">
          <a:extLst>
            <a:ext uri="{FF2B5EF4-FFF2-40B4-BE49-F238E27FC236}">
              <a16:creationId xmlns:a16="http://schemas.microsoft.com/office/drawing/2014/main" id="{556485AC-A42F-43CD-ADD0-77BCD077762C}"/>
            </a:ext>
          </a:extLst>
        </xdr:cNvPr>
        <xdr:cNvSpPr/>
      </xdr:nvSpPr>
      <xdr:spPr>
        <a:xfrm>
          <a:off x="1079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51579</xdr:rowOff>
    </xdr:from>
    <xdr:ext cx="469744" cy="259045"/>
    <xdr:sp macro="" textlink="">
      <xdr:nvSpPr>
        <xdr:cNvPr id="89" name="テキスト ボックス 88">
          <a:extLst>
            <a:ext uri="{FF2B5EF4-FFF2-40B4-BE49-F238E27FC236}">
              <a16:creationId xmlns:a16="http://schemas.microsoft.com/office/drawing/2014/main" id="{2DD9636D-F796-43A9-B79F-56BDD45621F0}"/>
            </a:ext>
          </a:extLst>
        </xdr:cNvPr>
        <xdr:cNvSpPr txBox="1"/>
      </xdr:nvSpPr>
      <xdr:spPr>
        <a:xfrm>
          <a:off x="895428" y="51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80F91984-55E7-4260-8100-F1F090B3237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2EB4BAC4-8D7C-4C6F-83EC-EDB8EA7A732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48413DD7-57BD-46AD-9AF7-1CA92BFBE1C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56DB7A2-DA5A-423D-967D-7553258C77B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D687D5DE-82BD-4C75-9FDF-8660BF460B9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D25487A-A3A9-4EB7-88B2-BC1BA0E1F71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560F03B-19DD-4F2F-92CA-12A680A1E83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AB0CE5-F8DE-4D08-968E-ADF38093071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13A59C0-D1C8-45BB-B5DC-48ED1EE712A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9C1CC582-A2EE-446F-A9BB-7077980C61C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2A3E1139-332A-4E32-B972-8FABEAE49591}"/>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A1EFBF69-303D-44B4-80E8-6AAA1B2B1AA9}"/>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D40D18DE-FBCE-4909-89C0-869EBDBEADA6}"/>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4BAC4F49-9DE7-4F2A-AE06-254A4A1E6D34}"/>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FBEE7F3A-A3CA-4868-9C8A-4A26E4F1D839}"/>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1B1F5BDC-47F8-4898-A19A-7771FB28CD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B1E64564-A673-4F2C-A17E-6FA7BE11652E}"/>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C0D6FC3B-C7C4-4970-99CB-1332E28672AB}"/>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921C042B-386E-489E-96F2-2F05EC14716C}"/>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44C503A5-CE88-4A2D-99F3-6B114E8249E4}"/>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6CA94B60-4307-4815-A6A2-EFD8BB091156}"/>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7ABD9F4E-F5BC-4A69-B2D4-6E6779A1E51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91215C3F-5731-45B1-AF66-CA88EAC864A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79AADE7A-7353-42B2-B2F9-3D182540482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69870C49-455D-4DF9-9AEB-5FEC41FABF3D}"/>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8155721E-BBF9-441A-AC98-269A81C9953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FE8AAC86-3AD2-46B7-B373-8EA0C340568A}"/>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36D6F4DE-DB67-4A32-9768-EC480BCE0F73}"/>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874B02DA-AF9C-418A-AB63-FEBEF20DCA86}"/>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48158</xdr:rowOff>
    </xdr:from>
    <xdr:to>
      <xdr:col>24</xdr:col>
      <xdr:colOff>63500</xdr:colOff>
      <xdr:row>57</xdr:row>
      <xdr:rowOff>70688</xdr:rowOff>
    </xdr:to>
    <xdr:cxnSp macro="">
      <xdr:nvCxnSpPr>
        <xdr:cNvPr id="119" name="直線コネクタ 118">
          <a:extLst>
            <a:ext uri="{FF2B5EF4-FFF2-40B4-BE49-F238E27FC236}">
              <a16:creationId xmlns:a16="http://schemas.microsoft.com/office/drawing/2014/main" id="{66E40F8F-8E90-4B7E-8053-7BC0B9CD45D9}"/>
            </a:ext>
          </a:extLst>
        </xdr:cNvPr>
        <xdr:cNvCxnSpPr/>
      </xdr:nvCxnSpPr>
      <xdr:spPr>
        <a:xfrm flipV="1">
          <a:off x="3797300" y="9820808"/>
          <a:ext cx="8382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88149F9F-0F89-4DA4-8D6B-8BAE6D67CFE9}"/>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A89E3EAA-C0E0-4A62-B014-839116173C6B}"/>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40996</xdr:rowOff>
    </xdr:from>
    <xdr:to>
      <xdr:col>19</xdr:col>
      <xdr:colOff>177800</xdr:colOff>
      <xdr:row>57</xdr:row>
      <xdr:rowOff>70688</xdr:rowOff>
    </xdr:to>
    <xdr:cxnSp macro="">
      <xdr:nvCxnSpPr>
        <xdr:cNvPr id="122" name="直線コネクタ 121">
          <a:extLst>
            <a:ext uri="{FF2B5EF4-FFF2-40B4-BE49-F238E27FC236}">
              <a16:creationId xmlns:a16="http://schemas.microsoft.com/office/drawing/2014/main" id="{3E11B28E-CB3A-4719-A55D-BD17DD56608E}"/>
            </a:ext>
          </a:extLst>
        </xdr:cNvPr>
        <xdr:cNvCxnSpPr/>
      </xdr:nvCxnSpPr>
      <xdr:spPr>
        <a:xfrm>
          <a:off x="2908300" y="9813646"/>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DF49B8BC-79D1-443A-A0F8-24FAE77AD49B}"/>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4DE95C00-6DF1-425D-AF0D-AF530A52C129}"/>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118846</xdr:rowOff>
    </xdr:from>
    <xdr:to>
      <xdr:col>15</xdr:col>
      <xdr:colOff>50800</xdr:colOff>
      <xdr:row>57</xdr:row>
      <xdr:rowOff>40996</xdr:rowOff>
    </xdr:to>
    <xdr:cxnSp macro="">
      <xdr:nvCxnSpPr>
        <xdr:cNvPr id="125" name="直線コネクタ 124">
          <a:extLst>
            <a:ext uri="{FF2B5EF4-FFF2-40B4-BE49-F238E27FC236}">
              <a16:creationId xmlns:a16="http://schemas.microsoft.com/office/drawing/2014/main" id="{6A599C7A-6E6A-4646-A47E-9B43D18EFE75}"/>
            </a:ext>
          </a:extLst>
        </xdr:cNvPr>
        <xdr:cNvCxnSpPr/>
      </xdr:nvCxnSpPr>
      <xdr:spPr>
        <a:xfrm>
          <a:off x="2019300" y="8691346"/>
          <a:ext cx="889000" cy="11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45F74D84-ECCC-4158-9506-DF80C9B8EDD6}"/>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A44FDFEE-7002-46BA-B69C-E674CC256309}"/>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118846</xdr:rowOff>
    </xdr:from>
    <xdr:to>
      <xdr:col>10</xdr:col>
      <xdr:colOff>114300</xdr:colOff>
      <xdr:row>58</xdr:row>
      <xdr:rowOff>80505</xdr:rowOff>
    </xdr:to>
    <xdr:cxnSp macro="">
      <xdr:nvCxnSpPr>
        <xdr:cNvPr id="128" name="直線コネクタ 127">
          <a:extLst>
            <a:ext uri="{FF2B5EF4-FFF2-40B4-BE49-F238E27FC236}">
              <a16:creationId xmlns:a16="http://schemas.microsoft.com/office/drawing/2014/main" id="{4E4DADD2-65D8-4193-9408-30810A9C1F27}"/>
            </a:ext>
          </a:extLst>
        </xdr:cNvPr>
        <xdr:cNvCxnSpPr/>
      </xdr:nvCxnSpPr>
      <xdr:spPr>
        <a:xfrm flipV="1">
          <a:off x="1130300" y="8691346"/>
          <a:ext cx="889000" cy="133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ABE1CA01-8F0C-463B-9A21-3DEF839E7143}"/>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C821F51D-EA36-4BCA-B26E-02266255FF6D}"/>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D12C8FA9-FF0A-4BFC-B9C5-D4354FBE86D2}"/>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CD45B365-430F-4EA1-A825-BF0061B5F129}"/>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0749D5B-43A3-4062-90E2-2A87F2E97C3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A2F2F9B-9F8D-4700-B706-DA6A233D8E6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B1033F5-ABDD-4E12-9E5A-A32B9E3E265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5842A09-B536-442B-B328-C99186A9EB7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21ED3DFB-53C8-4DF3-8429-E0E362D415B7}"/>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168808</xdr:rowOff>
    </xdr:from>
    <xdr:to>
      <xdr:col>24</xdr:col>
      <xdr:colOff>114300</xdr:colOff>
      <xdr:row>57</xdr:row>
      <xdr:rowOff>98958</xdr:rowOff>
    </xdr:to>
    <xdr:sp macro="" textlink="">
      <xdr:nvSpPr>
        <xdr:cNvPr id="138" name="楕円 137">
          <a:extLst>
            <a:ext uri="{FF2B5EF4-FFF2-40B4-BE49-F238E27FC236}">
              <a16:creationId xmlns:a16="http://schemas.microsoft.com/office/drawing/2014/main" id="{24336109-8C36-46FC-9BD7-1DD935361B67}"/>
            </a:ext>
          </a:extLst>
        </xdr:cNvPr>
        <xdr:cNvSpPr/>
      </xdr:nvSpPr>
      <xdr:spPr>
        <a:xfrm>
          <a:off x="4584700" y="97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20235</xdr:rowOff>
    </xdr:from>
    <xdr:ext cx="534377" cy="259045"/>
    <xdr:sp macro="" textlink="">
      <xdr:nvSpPr>
        <xdr:cNvPr id="139" name="総務費該当値テキスト">
          <a:extLst>
            <a:ext uri="{FF2B5EF4-FFF2-40B4-BE49-F238E27FC236}">
              <a16:creationId xmlns:a16="http://schemas.microsoft.com/office/drawing/2014/main" id="{7DAF1867-D8D3-4526-9D48-99959C8B157F}"/>
            </a:ext>
          </a:extLst>
        </xdr:cNvPr>
        <xdr:cNvSpPr txBox="1"/>
      </xdr:nvSpPr>
      <xdr:spPr>
        <a:xfrm>
          <a:off x="4686300" y="96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19888</xdr:rowOff>
    </xdr:from>
    <xdr:to>
      <xdr:col>20</xdr:col>
      <xdr:colOff>38100</xdr:colOff>
      <xdr:row>57</xdr:row>
      <xdr:rowOff>121488</xdr:rowOff>
    </xdr:to>
    <xdr:sp macro="" textlink="">
      <xdr:nvSpPr>
        <xdr:cNvPr id="140" name="楕円 139">
          <a:extLst>
            <a:ext uri="{FF2B5EF4-FFF2-40B4-BE49-F238E27FC236}">
              <a16:creationId xmlns:a16="http://schemas.microsoft.com/office/drawing/2014/main" id="{8319E021-378F-4670-AE67-E230BC57F458}"/>
            </a:ext>
          </a:extLst>
        </xdr:cNvPr>
        <xdr:cNvSpPr/>
      </xdr:nvSpPr>
      <xdr:spPr>
        <a:xfrm>
          <a:off x="3746500" y="97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138015</xdr:rowOff>
    </xdr:from>
    <xdr:ext cx="534377" cy="259045"/>
    <xdr:sp macro="" textlink="">
      <xdr:nvSpPr>
        <xdr:cNvPr id="141" name="テキスト ボックス 140">
          <a:extLst>
            <a:ext uri="{FF2B5EF4-FFF2-40B4-BE49-F238E27FC236}">
              <a16:creationId xmlns:a16="http://schemas.microsoft.com/office/drawing/2014/main" id="{B2235921-94E1-4328-8D70-ED41FE2DD488}"/>
            </a:ext>
          </a:extLst>
        </xdr:cNvPr>
        <xdr:cNvSpPr txBox="1"/>
      </xdr:nvSpPr>
      <xdr:spPr>
        <a:xfrm>
          <a:off x="3530111" y="95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161646</xdr:rowOff>
    </xdr:from>
    <xdr:to>
      <xdr:col>15</xdr:col>
      <xdr:colOff>101600</xdr:colOff>
      <xdr:row>57</xdr:row>
      <xdr:rowOff>91796</xdr:rowOff>
    </xdr:to>
    <xdr:sp macro="" textlink="">
      <xdr:nvSpPr>
        <xdr:cNvPr id="142" name="楕円 141">
          <a:extLst>
            <a:ext uri="{FF2B5EF4-FFF2-40B4-BE49-F238E27FC236}">
              <a16:creationId xmlns:a16="http://schemas.microsoft.com/office/drawing/2014/main" id="{CCFF06B5-F174-4288-9B38-0E88B813E5AF}"/>
            </a:ext>
          </a:extLst>
        </xdr:cNvPr>
        <xdr:cNvSpPr/>
      </xdr:nvSpPr>
      <xdr:spPr>
        <a:xfrm>
          <a:off x="2857500" y="97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108323</xdr:rowOff>
    </xdr:from>
    <xdr:ext cx="534377" cy="259045"/>
    <xdr:sp macro="" textlink="">
      <xdr:nvSpPr>
        <xdr:cNvPr id="143" name="テキスト ボックス 142">
          <a:extLst>
            <a:ext uri="{FF2B5EF4-FFF2-40B4-BE49-F238E27FC236}">
              <a16:creationId xmlns:a16="http://schemas.microsoft.com/office/drawing/2014/main" id="{25FDACEA-ABA3-4418-93AB-288AFAEB267C}"/>
            </a:ext>
          </a:extLst>
        </xdr:cNvPr>
        <xdr:cNvSpPr txBox="1"/>
      </xdr:nvSpPr>
      <xdr:spPr>
        <a:xfrm>
          <a:off x="2641111" y="95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68046</xdr:rowOff>
    </xdr:from>
    <xdr:to>
      <xdr:col>10</xdr:col>
      <xdr:colOff>165100</xdr:colOff>
      <xdr:row>50</xdr:row>
      <xdr:rowOff>169646</xdr:rowOff>
    </xdr:to>
    <xdr:sp macro="" textlink="">
      <xdr:nvSpPr>
        <xdr:cNvPr id="144" name="楕円 143">
          <a:extLst>
            <a:ext uri="{FF2B5EF4-FFF2-40B4-BE49-F238E27FC236}">
              <a16:creationId xmlns:a16="http://schemas.microsoft.com/office/drawing/2014/main" id="{5B5280BD-270D-4901-9D01-6FD7744C1036}"/>
            </a:ext>
          </a:extLst>
        </xdr:cNvPr>
        <xdr:cNvSpPr/>
      </xdr:nvSpPr>
      <xdr:spPr>
        <a:xfrm>
          <a:off x="1968500" y="86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14723</xdr:rowOff>
    </xdr:from>
    <xdr:ext cx="599010" cy="259045"/>
    <xdr:sp macro="" textlink="">
      <xdr:nvSpPr>
        <xdr:cNvPr id="145" name="テキスト ボックス 144">
          <a:extLst>
            <a:ext uri="{FF2B5EF4-FFF2-40B4-BE49-F238E27FC236}">
              <a16:creationId xmlns:a16="http://schemas.microsoft.com/office/drawing/2014/main" id="{70479985-6A33-4EE3-BE6A-9CF8339A5143}"/>
            </a:ext>
          </a:extLst>
        </xdr:cNvPr>
        <xdr:cNvSpPr txBox="1"/>
      </xdr:nvSpPr>
      <xdr:spPr>
        <a:xfrm>
          <a:off x="1719795" y="84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29705</xdr:rowOff>
    </xdr:from>
    <xdr:to>
      <xdr:col>6</xdr:col>
      <xdr:colOff>38100</xdr:colOff>
      <xdr:row>58</xdr:row>
      <xdr:rowOff>131305</xdr:rowOff>
    </xdr:to>
    <xdr:sp macro="" textlink="">
      <xdr:nvSpPr>
        <xdr:cNvPr id="146" name="楕円 145">
          <a:extLst>
            <a:ext uri="{FF2B5EF4-FFF2-40B4-BE49-F238E27FC236}">
              <a16:creationId xmlns:a16="http://schemas.microsoft.com/office/drawing/2014/main" id="{D2890ADF-5A2D-42AD-88A0-2FD43F9E4397}"/>
            </a:ext>
          </a:extLst>
        </xdr:cNvPr>
        <xdr:cNvSpPr/>
      </xdr:nvSpPr>
      <xdr:spPr>
        <a:xfrm>
          <a:off x="1079500" y="99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147832</xdr:rowOff>
    </xdr:from>
    <xdr:ext cx="534377" cy="259045"/>
    <xdr:sp macro="" textlink="">
      <xdr:nvSpPr>
        <xdr:cNvPr id="147" name="テキスト ボックス 146">
          <a:extLst>
            <a:ext uri="{FF2B5EF4-FFF2-40B4-BE49-F238E27FC236}">
              <a16:creationId xmlns:a16="http://schemas.microsoft.com/office/drawing/2014/main" id="{15668B60-0D9E-45EB-BC9D-78F5C84B27C8}"/>
            </a:ext>
          </a:extLst>
        </xdr:cNvPr>
        <xdr:cNvSpPr txBox="1"/>
      </xdr:nvSpPr>
      <xdr:spPr>
        <a:xfrm>
          <a:off x="863111" y="97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7017FF35-B98E-497A-8745-32B8376601C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FC0A84A6-310B-45F4-815D-651FEE79ADA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A9A9050C-E3DE-4E06-ABF6-19A7C0439CC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3555289F-70EC-40F2-B288-B81119F9B2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503D61A9-3BA5-487A-824A-FAA502C15A4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1D4E046E-A44D-4F9E-9505-D7CA9023BB7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E3ED5043-CAF6-48B2-8376-660EECCD9B0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ED8F8E7B-F74C-4146-8E2D-BADF377DFB1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FE73FDBA-C7FB-413D-BDD3-236AC9798F6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8B39C9C3-E9B6-4E5D-A203-CF562C8C4C1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C1F29C23-C3BC-4F6B-B21E-9FF1889E22DD}"/>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A1F3E8F4-0F87-423B-BEC4-8CFECBE4A506}"/>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25579FB6-3D83-4344-AAFF-D2BA387EEF4E}"/>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68B01DFE-BCC7-4AD6-934A-F6C7D832009A}"/>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33177DEF-5724-4317-B751-B663607267FC}"/>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6C1FEA8E-D321-443A-9A8D-9D000EAA159C}"/>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299CB237-EC28-4519-BCD3-D94D7DF6DD7D}"/>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F1B45215-B021-498B-87F2-D7ADAB23788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E3B97F3-4949-4407-A6D6-9061BA18100F}"/>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CE5452F1-9E2F-4280-85D2-0E3A4DF76F21}"/>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74F48D24-5076-4341-B81F-86DFF58CDE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BD3DDC9A-4DD9-4137-8C0C-F6E3E3E1EE9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3B967435-02A8-4C23-B3A1-F474CF61005D}"/>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573E1DC-F104-43B5-8146-FFE79E51D7CB}"/>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7A9E1290-7485-4926-B0A9-01277BF1199D}"/>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1D209D49-4547-45C7-9F7C-AC7ADD06F93F}"/>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C814ABB9-1D80-4C02-9C1D-672616945193}"/>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70517</xdr:rowOff>
    </xdr:from>
    <xdr:to>
      <xdr:col>24</xdr:col>
      <xdr:colOff>63500</xdr:colOff>
      <xdr:row>77</xdr:row>
      <xdr:rowOff>129825</xdr:rowOff>
    </xdr:to>
    <xdr:cxnSp macro="">
      <xdr:nvCxnSpPr>
        <xdr:cNvPr id="175" name="直線コネクタ 174">
          <a:extLst>
            <a:ext uri="{FF2B5EF4-FFF2-40B4-BE49-F238E27FC236}">
              <a16:creationId xmlns:a16="http://schemas.microsoft.com/office/drawing/2014/main" id="{2DC912FE-063D-4C6D-936F-42BF24369E0A}"/>
            </a:ext>
          </a:extLst>
        </xdr:cNvPr>
        <xdr:cNvCxnSpPr/>
      </xdr:nvCxnSpPr>
      <xdr:spPr>
        <a:xfrm flipV="1">
          <a:off x="3797300" y="13272167"/>
          <a:ext cx="838200" cy="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7A31A65E-FDCD-4A3A-B834-D3EF34617E4B}"/>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AF7CB21A-47AA-4318-833B-7E11501861DE}"/>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66292</xdr:rowOff>
    </xdr:from>
    <xdr:to>
      <xdr:col>19</xdr:col>
      <xdr:colOff>177800</xdr:colOff>
      <xdr:row>77</xdr:row>
      <xdr:rowOff>129825</xdr:rowOff>
    </xdr:to>
    <xdr:cxnSp macro="">
      <xdr:nvCxnSpPr>
        <xdr:cNvPr id="178" name="直線コネクタ 177">
          <a:extLst>
            <a:ext uri="{FF2B5EF4-FFF2-40B4-BE49-F238E27FC236}">
              <a16:creationId xmlns:a16="http://schemas.microsoft.com/office/drawing/2014/main" id="{4D4088EE-E310-4AF0-B8AF-4298EDAEDF82}"/>
            </a:ext>
          </a:extLst>
        </xdr:cNvPr>
        <xdr:cNvCxnSpPr/>
      </xdr:nvCxnSpPr>
      <xdr:spPr>
        <a:xfrm>
          <a:off x="2908300" y="13267942"/>
          <a:ext cx="889000" cy="6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7CF7180F-D0C2-42D2-B7A6-77369C8AAE88}"/>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66835F51-C04F-45A4-8000-2F917A12666F}"/>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66292</xdr:rowOff>
    </xdr:from>
    <xdr:to>
      <xdr:col>15</xdr:col>
      <xdr:colOff>50800</xdr:colOff>
      <xdr:row>78</xdr:row>
      <xdr:rowOff>101104</xdr:rowOff>
    </xdr:to>
    <xdr:cxnSp macro="">
      <xdr:nvCxnSpPr>
        <xdr:cNvPr id="181" name="直線コネクタ 180">
          <a:extLst>
            <a:ext uri="{FF2B5EF4-FFF2-40B4-BE49-F238E27FC236}">
              <a16:creationId xmlns:a16="http://schemas.microsoft.com/office/drawing/2014/main" id="{41ABE4F9-9A7D-45EF-824C-1515142A5810}"/>
            </a:ext>
          </a:extLst>
        </xdr:cNvPr>
        <xdr:cNvCxnSpPr/>
      </xdr:nvCxnSpPr>
      <xdr:spPr>
        <a:xfrm flipV="1">
          <a:off x="2019300" y="13267942"/>
          <a:ext cx="889000" cy="20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951CB855-D6D2-4C53-9BAF-CB7B2E340EFE}"/>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91593B84-6C1E-4AE0-AA6B-8F42D031CCE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101104</xdr:rowOff>
    </xdr:from>
    <xdr:to>
      <xdr:col>10</xdr:col>
      <xdr:colOff>114300</xdr:colOff>
      <xdr:row>79</xdr:row>
      <xdr:rowOff>14391</xdr:rowOff>
    </xdr:to>
    <xdr:cxnSp macro="">
      <xdr:nvCxnSpPr>
        <xdr:cNvPr id="184" name="直線コネクタ 183">
          <a:extLst>
            <a:ext uri="{FF2B5EF4-FFF2-40B4-BE49-F238E27FC236}">
              <a16:creationId xmlns:a16="http://schemas.microsoft.com/office/drawing/2014/main" id="{5FEF90E8-FBE1-40F0-8E6F-BEB57EDCFB83}"/>
            </a:ext>
          </a:extLst>
        </xdr:cNvPr>
        <xdr:cNvCxnSpPr/>
      </xdr:nvCxnSpPr>
      <xdr:spPr>
        <a:xfrm flipV="1">
          <a:off x="1130300" y="13474204"/>
          <a:ext cx="889000" cy="8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4B22D226-3854-48E8-815A-BC45B2EE54DF}"/>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207D1E18-2EE5-4759-8A65-51BE61CD7019}"/>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25902749-F1FC-469C-BD4D-64A5D8EA1553}"/>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395761C9-A321-4EDE-9B97-4ED7F351488B}"/>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A1BFAA3E-2AB9-4C17-8C22-BD092A8563B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2EDE26B-A43E-4D93-ABD5-5E4B2E701FF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727D9AE1-31A7-4324-898B-B7AA24CF3D7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6E929EF-0FEB-481B-889E-045D01F227F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EDB35291-073D-42AF-85C0-4815C416A5D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19717</xdr:rowOff>
    </xdr:from>
    <xdr:to>
      <xdr:col>24</xdr:col>
      <xdr:colOff>114300</xdr:colOff>
      <xdr:row>77</xdr:row>
      <xdr:rowOff>121317</xdr:rowOff>
    </xdr:to>
    <xdr:sp macro="" textlink="">
      <xdr:nvSpPr>
        <xdr:cNvPr id="194" name="楕円 193">
          <a:extLst>
            <a:ext uri="{FF2B5EF4-FFF2-40B4-BE49-F238E27FC236}">
              <a16:creationId xmlns:a16="http://schemas.microsoft.com/office/drawing/2014/main" id="{36F312E5-B822-4C86-BD58-A9BCBB82B1B6}"/>
            </a:ext>
          </a:extLst>
        </xdr:cNvPr>
        <xdr:cNvSpPr/>
      </xdr:nvSpPr>
      <xdr:spPr>
        <a:xfrm>
          <a:off x="4584700" y="132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169594</xdr:rowOff>
    </xdr:from>
    <xdr:ext cx="599010" cy="259045"/>
    <xdr:sp macro="" textlink="">
      <xdr:nvSpPr>
        <xdr:cNvPr id="195" name="民生費該当値テキスト">
          <a:extLst>
            <a:ext uri="{FF2B5EF4-FFF2-40B4-BE49-F238E27FC236}">
              <a16:creationId xmlns:a16="http://schemas.microsoft.com/office/drawing/2014/main" id="{649C6D33-FE42-4988-B8E6-EC2EA23B1B9B}"/>
            </a:ext>
          </a:extLst>
        </xdr:cNvPr>
        <xdr:cNvSpPr txBox="1"/>
      </xdr:nvSpPr>
      <xdr:spPr>
        <a:xfrm>
          <a:off x="4686300" y="1319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79025</xdr:rowOff>
    </xdr:from>
    <xdr:to>
      <xdr:col>20</xdr:col>
      <xdr:colOff>38100</xdr:colOff>
      <xdr:row>78</xdr:row>
      <xdr:rowOff>9175</xdr:rowOff>
    </xdr:to>
    <xdr:sp macro="" textlink="">
      <xdr:nvSpPr>
        <xdr:cNvPr id="196" name="楕円 195">
          <a:extLst>
            <a:ext uri="{FF2B5EF4-FFF2-40B4-BE49-F238E27FC236}">
              <a16:creationId xmlns:a16="http://schemas.microsoft.com/office/drawing/2014/main" id="{DBDBB007-A7E3-4F40-A4DD-F26BF06F41E6}"/>
            </a:ext>
          </a:extLst>
        </xdr:cNvPr>
        <xdr:cNvSpPr/>
      </xdr:nvSpPr>
      <xdr:spPr>
        <a:xfrm>
          <a:off x="3746500" y="132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302</xdr:rowOff>
    </xdr:from>
    <xdr:ext cx="599010" cy="259045"/>
    <xdr:sp macro="" textlink="">
      <xdr:nvSpPr>
        <xdr:cNvPr id="197" name="テキスト ボックス 196">
          <a:extLst>
            <a:ext uri="{FF2B5EF4-FFF2-40B4-BE49-F238E27FC236}">
              <a16:creationId xmlns:a16="http://schemas.microsoft.com/office/drawing/2014/main" id="{74E156D1-F2F6-47C7-880B-D7DBD7DFFB48}"/>
            </a:ext>
          </a:extLst>
        </xdr:cNvPr>
        <xdr:cNvSpPr txBox="1"/>
      </xdr:nvSpPr>
      <xdr:spPr>
        <a:xfrm>
          <a:off x="3497795" y="1337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15492</xdr:rowOff>
    </xdr:from>
    <xdr:to>
      <xdr:col>15</xdr:col>
      <xdr:colOff>101600</xdr:colOff>
      <xdr:row>77</xdr:row>
      <xdr:rowOff>117092</xdr:rowOff>
    </xdr:to>
    <xdr:sp macro="" textlink="">
      <xdr:nvSpPr>
        <xdr:cNvPr id="198" name="楕円 197">
          <a:extLst>
            <a:ext uri="{FF2B5EF4-FFF2-40B4-BE49-F238E27FC236}">
              <a16:creationId xmlns:a16="http://schemas.microsoft.com/office/drawing/2014/main" id="{A7DC6FA1-6E66-4CD3-A015-9097AF461C02}"/>
            </a:ext>
          </a:extLst>
        </xdr:cNvPr>
        <xdr:cNvSpPr/>
      </xdr:nvSpPr>
      <xdr:spPr>
        <a:xfrm>
          <a:off x="2857500" y="132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108219</xdr:rowOff>
    </xdr:from>
    <xdr:ext cx="599010" cy="259045"/>
    <xdr:sp macro="" textlink="">
      <xdr:nvSpPr>
        <xdr:cNvPr id="199" name="テキスト ボックス 198">
          <a:extLst>
            <a:ext uri="{FF2B5EF4-FFF2-40B4-BE49-F238E27FC236}">
              <a16:creationId xmlns:a16="http://schemas.microsoft.com/office/drawing/2014/main" id="{41190D9C-C6F9-4E70-95DD-647D0580AFC5}"/>
            </a:ext>
          </a:extLst>
        </xdr:cNvPr>
        <xdr:cNvSpPr txBox="1"/>
      </xdr:nvSpPr>
      <xdr:spPr>
        <a:xfrm>
          <a:off x="2608795" y="133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50304</xdr:rowOff>
    </xdr:from>
    <xdr:to>
      <xdr:col>10</xdr:col>
      <xdr:colOff>165100</xdr:colOff>
      <xdr:row>78</xdr:row>
      <xdr:rowOff>151904</xdr:rowOff>
    </xdr:to>
    <xdr:sp macro="" textlink="">
      <xdr:nvSpPr>
        <xdr:cNvPr id="200" name="楕円 199">
          <a:extLst>
            <a:ext uri="{FF2B5EF4-FFF2-40B4-BE49-F238E27FC236}">
              <a16:creationId xmlns:a16="http://schemas.microsoft.com/office/drawing/2014/main" id="{3A8A8EF7-52AC-46E2-9C06-461B18C482FC}"/>
            </a:ext>
          </a:extLst>
        </xdr:cNvPr>
        <xdr:cNvSpPr/>
      </xdr:nvSpPr>
      <xdr:spPr>
        <a:xfrm>
          <a:off x="1968500" y="134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143031</xdr:rowOff>
    </xdr:from>
    <xdr:ext cx="599010" cy="259045"/>
    <xdr:sp macro="" textlink="">
      <xdr:nvSpPr>
        <xdr:cNvPr id="201" name="テキスト ボックス 200">
          <a:extLst>
            <a:ext uri="{FF2B5EF4-FFF2-40B4-BE49-F238E27FC236}">
              <a16:creationId xmlns:a16="http://schemas.microsoft.com/office/drawing/2014/main" id="{F22E9C08-F725-4CDB-9969-EE9A14D722A0}"/>
            </a:ext>
          </a:extLst>
        </xdr:cNvPr>
        <xdr:cNvSpPr txBox="1"/>
      </xdr:nvSpPr>
      <xdr:spPr>
        <a:xfrm>
          <a:off x="1719795" y="135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135041</xdr:rowOff>
    </xdr:from>
    <xdr:to>
      <xdr:col>6</xdr:col>
      <xdr:colOff>38100</xdr:colOff>
      <xdr:row>79</xdr:row>
      <xdr:rowOff>65191</xdr:rowOff>
    </xdr:to>
    <xdr:sp macro="" textlink="">
      <xdr:nvSpPr>
        <xdr:cNvPr id="202" name="楕円 201">
          <a:extLst>
            <a:ext uri="{FF2B5EF4-FFF2-40B4-BE49-F238E27FC236}">
              <a16:creationId xmlns:a16="http://schemas.microsoft.com/office/drawing/2014/main" id="{CCA2590A-A638-4BE9-A4D2-84088B9C6C64}"/>
            </a:ext>
          </a:extLst>
        </xdr:cNvPr>
        <xdr:cNvSpPr/>
      </xdr:nvSpPr>
      <xdr:spPr>
        <a:xfrm>
          <a:off x="1079500" y="135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56318</xdr:rowOff>
    </xdr:from>
    <xdr:ext cx="599010" cy="259045"/>
    <xdr:sp macro="" textlink="">
      <xdr:nvSpPr>
        <xdr:cNvPr id="203" name="テキスト ボックス 202">
          <a:extLst>
            <a:ext uri="{FF2B5EF4-FFF2-40B4-BE49-F238E27FC236}">
              <a16:creationId xmlns:a16="http://schemas.microsoft.com/office/drawing/2014/main" id="{B9BA99DA-8110-40CA-98A8-6487572F48E1}"/>
            </a:ext>
          </a:extLst>
        </xdr:cNvPr>
        <xdr:cNvSpPr txBox="1"/>
      </xdr:nvSpPr>
      <xdr:spPr>
        <a:xfrm>
          <a:off x="830795" y="136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42148720-8806-49F6-9219-AFEAF2915C9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E4DC0DF2-7F3A-4236-A261-2073E72419F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B73CB083-0E81-42F2-9043-5390E48ADE6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7FFE4187-6904-44BB-AD93-2881886C4A6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BB7802C9-DFF8-4E3E-B8DC-C8DD127A481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DC334E27-DE32-43CF-A7C6-BF0D20180B5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ABD1D00A-5C5B-410F-BB47-33228707352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1F73467E-C89C-4A12-B0A6-B8B1089A669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B2CC0B2-6EB0-4D3E-9C96-11CF46DF920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14D6846D-1684-46CF-9025-C35F2AF724E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30250B4F-57E0-4F8E-BDC4-333B7067AF25}"/>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7BB377D9-ED7D-4452-83C0-DE4965FB96B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90FAA4B7-44A8-4BF8-9D7C-34E42F88BF1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C2BA0B78-23AA-4976-A11D-C04195BD186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8F8D45D1-A689-4D46-A222-90DEEE5823F6}"/>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7FB7D94A-F279-4422-BF9E-ECA6F01B7346}"/>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A0A8CBF8-DC47-42FF-82D5-1A1F771AD4A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F7D1A9EF-C724-47E3-8237-B5481B586FFF}"/>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6A13E25B-506C-4491-8E96-5EF8A0E18DD7}"/>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F89F506C-23D5-49B7-8E9A-F2B4EA7FDCDC}"/>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8F6721AE-82E5-47B6-8881-D1DF0F8BC55A}"/>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656F1FFD-7506-4480-ACFC-2E9717CF399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387B02ED-5354-4AED-A00D-1157285E96D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F5DF0733-04F0-4889-B662-8F7439E24DA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7CD3D65A-C56E-4B91-91B9-C8104CDF1192}"/>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E832AFCD-05A1-4433-821E-03D425A07B7A}"/>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3A667E87-9B7E-43E2-AAA7-F4444D9B708D}"/>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5BFF9AF1-32A3-4F61-9EB4-656C150E9DE9}"/>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B709ED2C-CBE2-4301-8DCA-C3AA0D325FB2}"/>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58623</xdr:rowOff>
    </xdr:from>
    <xdr:to>
      <xdr:col>24</xdr:col>
      <xdr:colOff>63500</xdr:colOff>
      <xdr:row>97</xdr:row>
      <xdr:rowOff>79254</xdr:rowOff>
    </xdr:to>
    <xdr:cxnSp macro="">
      <xdr:nvCxnSpPr>
        <xdr:cNvPr id="233" name="直線コネクタ 232">
          <a:extLst>
            <a:ext uri="{FF2B5EF4-FFF2-40B4-BE49-F238E27FC236}">
              <a16:creationId xmlns:a16="http://schemas.microsoft.com/office/drawing/2014/main" id="{EDB30643-BBA7-4192-9A69-8E6A6CE9F94D}"/>
            </a:ext>
          </a:extLst>
        </xdr:cNvPr>
        <xdr:cNvCxnSpPr/>
      </xdr:nvCxnSpPr>
      <xdr:spPr>
        <a:xfrm>
          <a:off x="3797300" y="16517823"/>
          <a:ext cx="838200" cy="19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67ED7432-C945-4830-B27A-EAC64B4B737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A006D062-7A19-4C3E-B1C6-3AA53B3CB365}"/>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58623</xdr:rowOff>
    </xdr:from>
    <xdr:to>
      <xdr:col>19</xdr:col>
      <xdr:colOff>177800</xdr:colOff>
      <xdr:row>96</xdr:row>
      <xdr:rowOff>89103</xdr:rowOff>
    </xdr:to>
    <xdr:cxnSp macro="">
      <xdr:nvCxnSpPr>
        <xdr:cNvPr id="236" name="直線コネクタ 235">
          <a:extLst>
            <a:ext uri="{FF2B5EF4-FFF2-40B4-BE49-F238E27FC236}">
              <a16:creationId xmlns:a16="http://schemas.microsoft.com/office/drawing/2014/main" id="{AB2813FB-6998-46C6-B94E-2763146B8619}"/>
            </a:ext>
          </a:extLst>
        </xdr:cNvPr>
        <xdr:cNvCxnSpPr/>
      </xdr:nvCxnSpPr>
      <xdr:spPr>
        <a:xfrm flipV="1">
          <a:off x="2908300" y="1651782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4A10587B-6D4A-4E22-81D2-6866473BAF16}"/>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EE622A2C-8029-4727-8B2D-5C93E6E952DA}"/>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89103</xdr:rowOff>
    </xdr:from>
    <xdr:to>
      <xdr:col>15</xdr:col>
      <xdr:colOff>50800</xdr:colOff>
      <xdr:row>98</xdr:row>
      <xdr:rowOff>54890</xdr:rowOff>
    </xdr:to>
    <xdr:cxnSp macro="">
      <xdr:nvCxnSpPr>
        <xdr:cNvPr id="239" name="直線コネクタ 238">
          <a:extLst>
            <a:ext uri="{FF2B5EF4-FFF2-40B4-BE49-F238E27FC236}">
              <a16:creationId xmlns:a16="http://schemas.microsoft.com/office/drawing/2014/main" id="{355CF471-6377-4364-8934-9D43D68282C9}"/>
            </a:ext>
          </a:extLst>
        </xdr:cNvPr>
        <xdr:cNvCxnSpPr/>
      </xdr:nvCxnSpPr>
      <xdr:spPr>
        <a:xfrm flipV="1">
          <a:off x="2019300" y="16548303"/>
          <a:ext cx="889000" cy="30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521BB718-AD91-4F6F-9076-176F30246D05}"/>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6225E344-02F4-4192-A48D-25DE6DEA05AC}"/>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54890</xdr:rowOff>
    </xdr:from>
    <xdr:to>
      <xdr:col>10</xdr:col>
      <xdr:colOff>114300</xdr:colOff>
      <xdr:row>98</xdr:row>
      <xdr:rowOff>105790</xdr:rowOff>
    </xdr:to>
    <xdr:cxnSp macro="">
      <xdr:nvCxnSpPr>
        <xdr:cNvPr id="242" name="直線コネクタ 241">
          <a:extLst>
            <a:ext uri="{FF2B5EF4-FFF2-40B4-BE49-F238E27FC236}">
              <a16:creationId xmlns:a16="http://schemas.microsoft.com/office/drawing/2014/main" id="{28F2BA70-519A-48C5-9931-4BEA91E92F8C}"/>
            </a:ext>
          </a:extLst>
        </xdr:cNvPr>
        <xdr:cNvCxnSpPr/>
      </xdr:nvCxnSpPr>
      <xdr:spPr>
        <a:xfrm flipV="1">
          <a:off x="1130300" y="16856990"/>
          <a:ext cx="889000" cy="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161ADBEF-F2B3-4EEC-B5FC-3C3C199F92DD}"/>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186E4B32-CDEB-4495-A619-8134FA001A78}"/>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9C432AC7-5DC8-4932-B28A-8DF663EECA68}"/>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9682B762-4E00-45F8-88D1-BE7551F106C7}"/>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517BEC40-6023-4B98-A9B9-28B283482BB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46915751-90AF-4D0A-A587-D3DBF356B68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6514F0F-03C4-45AB-9F01-BA8BA0660D5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ED76E37F-F44B-4932-8C6A-07A89723F5C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48FF90F8-3A8F-4F25-BC18-FAE1CADA160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28454</xdr:rowOff>
    </xdr:from>
    <xdr:to>
      <xdr:col>24</xdr:col>
      <xdr:colOff>114300</xdr:colOff>
      <xdr:row>97</xdr:row>
      <xdr:rowOff>130054</xdr:rowOff>
    </xdr:to>
    <xdr:sp macro="" textlink="">
      <xdr:nvSpPr>
        <xdr:cNvPr id="252" name="楕円 251">
          <a:extLst>
            <a:ext uri="{FF2B5EF4-FFF2-40B4-BE49-F238E27FC236}">
              <a16:creationId xmlns:a16="http://schemas.microsoft.com/office/drawing/2014/main" id="{DF8D0197-2E16-4FBF-9296-57A081131D5E}"/>
            </a:ext>
          </a:extLst>
        </xdr:cNvPr>
        <xdr:cNvSpPr/>
      </xdr:nvSpPr>
      <xdr:spPr>
        <a:xfrm>
          <a:off x="4584700" y="16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6881</xdr:rowOff>
    </xdr:from>
    <xdr:ext cx="534377" cy="259045"/>
    <xdr:sp macro="" textlink="">
      <xdr:nvSpPr>
        <xdr:cNvPr id="253" name="衛生費該当値テキスト">
          <a:extLst>
            <a:ext uri="{FF2B5EF4-FFF2-40B4-BE49-F238E27FC236}">
              <a16:creationId xmlns:a16="http://schemas.microsoft.com/office/drawing/2014/main" id="{B17FC477-BBD8-4CB0-8120-6E890EC95477}"/>
            </a:ext>
          </a:extLst>
        </xdr:cNvPr>
        <xdr:cNvSpPr txBox="1"/>
      </xdr:nvSpPr>
      <xdr:spPr>
        <a:xfrm>
          <a:off x="4686300" y="1663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7823</xdr:rowOff>
    </xdr:from>
    <xdr:to>
      <xdr:col>20</xdr:col>
      <xdr:colOff>38100</xdr:colOff>
      <xdr:row>96</xdr:row>
      <xdr:rowOff>109423</xdr:rowOff>
    </xdr:to>
    <xdr:sp macro="" textlink="">
      <xdr:nvSpPr>
        <xdr:cNvPr id="254" name="楕円 253">
          <a:extLst>
            <a:ext uri="{FF2B5EF4-FFF2-40B4-BE49-F238E27FC236}">
              <a16:creationId xmlns:a16="http://schemas.microsoft.com/office/drawing/2014/main" id="{09789440-0762-4F06-8A03-8DFA0B5676F8}"/>
            </a:ext>
          </a:extLst>
        </xdr:cNvPr>
        <xdr:cNvSpPr/>
      </xdr:nvSpPr>
      <xdr:spPr>
        <a:xfrm>
          <a:off x="3746500" y="1646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100550</xdr:rowOff>
    </xdr:from>
    <xdr:ext cx="534377" cy="259045"/>
    <xdr:sp macro="" textlink="">
      <xdr:nvSpPr>
        <xdr:cNvPr id="255" name="テキスト ボックス 254">
          <a:extLst>
            <a:ext uri="{FF2B5EF4-FFF2-40B4-BE49-F238E27FC236}">
              <a16:creationId xmlns:a16="http://schemas.microsoft.com/office/drawing/2014/main" id="{4D8D73AB-1125-421A-9410-CFECE5739209}"/>
            </a:ext>
          </a:extLst>
        </xdr:cNvPr>
        <xdr:cNvSpPr txBox="1"/>
      </xdr:nvSpPr>
      <xdr:spPr>
        <a:xfrm>
          <a:off x="3530111" y="165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38303</xdr:rowOff>
    </xdr:from>
    <xdr:to>
      <xdr:col>15</xdr:col>
      <xdr:colOff>101600</xdr:colOff>
      <xdr:row>96</xdr:row>
      <xdr:rowOff>139903</xdr:rowOff>
    </xdr:to>
    <xdr:sp macro="" textlink="">
      <xdr:nvSpPr>
        <xdr:cNvPr id="256" name="楕円 255">
          <a:extLst>
            <a:ext uri="{FF2B5EF4-FFF2-40B4-BE49-F238E27FC236}">
              <a16:creationId xmlns:a16="http://schemas.microsoft.com/office/drawing/2014/main" id="{76A3CC12-1C77-43C3-AFCE-C711E1D37B87}"/>
            </a:ext>
          </a:extLst>
        </xdr:cNvPr>
        <xdr:cNvSpPr/>
      </xdr:nvSpPr>
      <xdr:spPr>
        <a:xfrm>
          <a:off x="2857500" y="164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131030</xdr:rowOff>
    </xdr:from>
    <xdr:ext cx="534377" cy="259045"/>
    <xdr:sp macro="" textlink="">
      <xdr:nvSpPr>
        <xdr:cNvPr id="257" name="テキスト ボックス 256">
          <a:extLst>
            <a:ext uri="{FF2B5EF4-FFF2-40B4-BE49-F238E27FC236}">
              <a16:creationId xmlns:a16="http://schemas.microsoft.com/office/drawing/2014/main" id="{DAE919E3-B1F6-4321-AFCC-05D67422E46D}"/>
            </a:ext>
          </a:extLst>
        </xdr:cNvPr>
        <xdr:cNvSpPr txBox="1"/>
      </xdr:nvSpPr>
      <xdr:spPr>
        <a:xfrm>
          <a:off x="2641111" y="165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4090</xdr:rowOff>
    </xdr:from>
    <xdr:to>
      <xdr:col>10</xdr:col>
      <xdr:colOff>165100</xdr:colOff>
      <xdr:row>98</xdr:row>
      <xdr:rowOff>105690</xdr:rowOff>
    </xdr:to>
    <xdr:sp macro="" textlink="">
      <xdr:nvSpPr>
        <xdr:cNvPr id="258" name="楕円 257">
          <a:extLst>
            <a:ext uri="{FF2B5EF4-FFF2-40B4-BE49-F238E27FC236}">
              <a16:creationId xmlns:a16="http://schemas.microsoft.com/office/drawing/2014/main" id="{F32DF35F-FDD7-4927-B013-0D02BBED054D}"/>
            </a:ext>
          </a:extLst>
        </xdr:cNvPr>
        <xdr:cNvSpPr/>
      </xdr:nvSpPr>
      <xdr:spPr>
        <a:xfrm>
          <a:off x="1968500" y="168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96817</xdr:rowOff>
    </xdr:from>
    <xdr:ext cx="534377" cy="259045"/>
    <xdr:sp macro="" textlink="">
      <xdr:nvSpPr>
        <xdr:cNvPr id="259" name="テキスト ボックス 258">
          <a:extLst>
            <a:ext uri="{FF2B5EF4-FFF2-40B4-BE49-F238E27FC236}">
              <a16:creationId xmlns:a16="http://schemas.microsoft.com/office/drawing/2014/main" id="{4103C631-B57F-4C2B-A01B-454E88D34411}"/>
            </a:ext>
          </a:extLst>
        </xdr:cNvPr>
        <xdr:cNvSpPr txBox="1"/>
      </xdr:nvSpPr>
      <xdr:spPr>
        <a:xfrm>
          <a:off x="1752111" y="168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54990</xdr:rowOff>
    </xdr:from>
    <xdr:to>
      <xdr:col>6</xdr:col>
      <xdr:colOff>38100</xdr:colOff>
      <xdr:row>98</xdr:row>
      <xdr:rowOff>156590</xdr:rowOff>
    </xdr:to>
    <xdr:sp macro="" textlink="">
      <xdr:nvSpPr>
        <xdr:cNvPr id="260" name="楕円 259">
          <a:extLst>
            <a:ext uri="{FF2B5EF4-FFF2-40B4-BE49-F238E27FC236}">
              <a16:creationId xmlns:a16="http://schemas.microsoft.com/office/drawing/2014/main" id="{8FFC5FF2-AFAE-45C1-A1AF-C0D1D0FEB935}"/>
            </a:ext>
          </a:extLst>
        </xdr:cNvPr>
        <xdr:cNvSpPr/>
      </xdr:nvSpPr>
      <xdr:spPr>
        <a:xfrm>
          <a:off x="1079500" y="168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147717</xdr:rowOff>
    </xdr:from>
    <xdr:ext cx="534377" cy="259045"/>
    <xdr:sp macro="" textlink="">
      <xdr:nvSpPr>
        <xdr:cNvPr id="261" name="テキスト ボックス 260">
          <a:extLst>
            <a:ext uri="{FF2B5EF4-FFF2-40B4-BE49-F238E27FC236}">
              <a16:creationId xmlns:a16="http://schemas.microsoft.com/office/drawing/2014/main" id="{B52B5F8D-02A8-44F0-A0A0-6B68AA4C8F8D}"/>
            </a:ext>
          </a:extLst>
        </xdr:cNvPr>
        <xdr:cNvSpPr txBox="1"/>
      </xdr:nvSpPr>
      <xdr:spPr>
        <a:xfrm>
          <a:off x="863111" y="169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FF76D781-80F9-460D-A611-CC620A3A3FD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A8FD4EA-0467-4E38-84E1-F93048F8E1A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ACB2B137-67E2-43EA-93FB-BBC5D474C2F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974AF7C2-0D93-4794-9506-C7138FF44F3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7F7B6796-5FD0-45D8-8C3A-088540FC088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85A6F653-9133-4AD8-AE1E-52EAC6B5DA2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BBB32DB5-7201-4CCC-A225-7D5D9FAC86A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FBE686D7-198E-40F1-89CF-782805E5664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7141E52-DA07-4E2A-9278-F529FE30A0B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B1055CF-7FCC-4D35-80E3-86DF5C7EE14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B8C88A47-CD7F-4157-9490-4A46A1E0D73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984CD3E2-8860-478D-B457-478CA14CF60C}"/>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802D3F98-052E-4226-BBFA-FDE19FD63415}"/>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35BAD975-269A-401C-8F21-1D837E1683CC}"/>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31FFB936-953E-4169-865A-0D244FEB6136}"/>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7B68398D-DC45-47C8-9912-4161F9D16462}"/>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24812E8C-61A0-4BCC-AF68-4E799B34F276}"/>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45FA779E-18F4-47B2-8AE7-586DBFE18EB9}"/>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9B64F743-83F6-41E3-92D8-D74266C3CB5B}"/>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FDF9635E-19E5-408D-8C2E-ECA114C49A53}"/>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3CFBB483-1FB0-4F78-9BCE-FCFF9C1B0D1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883804AD-5EE7-4411-B774-E9FABCC7CB3C}"/>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6B612187-99BA-4913-83BA-2A7B1BF7C68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EB637967-D1CA-4597-B3D2-806C1E10B116}"/>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68364BB5-ECF7-4F4B-AAFC-06E5A3A79858}"/>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18D81F5B-BC37-4519-9682-0157477DF893}"/>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FE37D7A0-9C1D-4B1C-B320-B97866B74606}"/>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4F02A829-8480-4D30-AD49-4B931148D3E8}"/>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133604</xdr:rowOff>
    </xdr:from>
    <xdr:to>
      <xdr:col>55</xdr:col>
      <xdr:colOff>0</xdr:colOff>
      <xdr:row>35</xdr:row>
      <xdr:rowOff>167132</xdr:rowOff>
    </xdr:to>
    <xdr:cxnSp macro="">
      <xdr:nvCxnSpPr>
        <xdr:cNvPr id="290" name="直線コネクタ 289">
          <a:extLst>
            <a:ext uri="{FF2B5EF4-FFF2-40B4-BE49-F238E27FC236}">
              <a16:creationId xmlns:a16="http://schemas.microsoft.com/office/drawing/2014/main" id="{FE4BEABF-F50D-463A-9535-A53876D53DFD}"/>
            </a:ext>
          </a:extLst>
        </xdr:cNvPr>
        <xdr:cNvCxnSpPr/>
      </xdr:nvCxnSpPr>
      <xdr:spPr>
        <a:xfrm>
          <a:off x="9639300" y="5962904"/>
          <a:ext cx="8382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EBC924A3-679E-4A40-830D-58FF68E0031F}"/>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3E4C624-C6E4-4A96-91C5-49745BC94C92}"/>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88646</xdr:rowOff>
    </xdr:from>
    <xdr:to>
      <xdr:col>50</xdr:col>
      <xdr:colOff>114300</xdr:colOff>
      <xdr:row>34</xdr:row>
      <xdr:rowOff>133604</xdr:rowOff>
    </xdr:to>
    <xdr:cxnSp macro="">
      <xdr:nvCxnSpPr>
        <xdr:cNvPr id="293" name="直線コネクタ 292">
          <a:extLst>
            <a:ext uri="{FF2B5EF4-FFF2-40B4-BE49-F238E27FC236}">
              <a16:creationId xmlns:a16="http://schemas.microsoft.com/office/drawing/2014/main" id="{FC6156D7-F40F-477A-9DD4-BD0DF08A87EB}"/>
            </a:ext>
          </a:extLst>
        </xdr:cNvPr>
        <xdr:cNvCxnSpPr/>
      </xdr:nvCxnSpPr>
      <xdr:spPr>
        <a:xfrm>
          <a:off x="8750300" y="5917946"/>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A1577CF6-32BE-4D76-8752-482FE0ABEDCD}"/>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543DDB22-D92E-4DE9-B88E-C43D47100B27}"/>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74168</xdr:rowOff>
    </xdr:from>
    <xdr:to>
      <xdr:col>45</xdr:col>
      <xdr:colOff>177800</xdr:colOff>
      <xdr:row>34</xdr:row>
      <xdr:rowOff>88646</xdr:rowOff>
    </xdr:to>
    <xdr:cxnSp macro="">
      <xdr:nvCxnSpPr>
        <xdr:cNvPr id="296" name="直線コネクタ 295">
          <a:extLst>
            <a:ext uri="{FF2B5EF4-FFF2-40B4-BE49-F238E27FC236}">
              <a16:creationId xmlns:a16="http://schemas.microsoft.com/office/drawing/2014/main" id="{8358B6F4-E493-4E2C-8462-24FD4316FC35}"/>
            </a:ext>
          </a:extLst>
        </xdr:cNvPr>
        <xdr:cNvCxnSpPr/>
      </xdr:nvCxnSpPr>
      <xdr:spPr>
        <a:xfrm>
          <a:off x="7861300" y="59034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B6DE6E3A-B248-4544-BEBE-8041C701F6AA}"/>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4B14AC1-6174-479E-9692-BED400F7942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74168</xdr:rowOff>
    </xdr:from>
    <xdr:to>
      <xdr:col>41</xdr:col>
      <xdr:colOff>50800</xdr:colOff>
      <xdr:row>36</xdr:row>
      <xdr:rowOff>12065</xdr:rowOff>
    </xdr:to>
    <xdr:cxnSp macro="">
      <xdr:nvCxnSpPr>
        <xdr:cNvPr id="299" name="直線コネクタ 298">
          <a:extLst>
            <a:ext uri="{FF2B5EF4-FFF2-40B4-BE49-F238E27FC236}">
              <a16:creationId xmlns:a16="http://schemas.microsoft.com/office/drawing/2014/main" id="{4114B3B5-2BFB-455A-82D4-00508C9029C0}"/>
            </a:ext>
          </a:extLst>
        </xdr:cNvPr>
        <xdr:cNvCxnSpPr/>
      </xdr:nvCxnSpPr>
      <xdr:spPr>
        <a:xfrm flipV="1">
          <a:off x="6972300" y="5903468"/>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1CB3EEC2-E368-41B4-865E-53D7E84DA1C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96A042D3-F10F-4A00-A140-9734A2212967}"/>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D92E6859-AEA8-42E6-A383-CF085E783BB4}"/>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6D258D9B-EDEA-4885-9416-47C30E701D37}"/>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90910EBD-5643-4CCE-80CD-1C5D2FC2D8F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39F07382-6A51-4AF3-8C43-5A6F0BF242B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CFCEFFFF-1240-401C-BADC-ACBDA891DE9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8075416-B20F-4E3C-B440-3275081779B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D1725691-401A-45E3-AB27-2859A945D2A4}"/>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116332</xdr:rowOff>
    </xdr:from>
    <xdr:to>
      <xdr:col>55</xdr:col>
      <xdr:colOff>50800</xdr:colOff>
      <xdr:row>36</xdr:row>
      <xdr:rowOff>46482</xdr:rowOff>
    </xdr:to>
    <xdr:sp macro="" textlink="">
      <xdr:nvSpPr>
        <xdr:cNvPr id="309" name="楕円 308">
          <a:extLst>
            <a:ext uri="{FF2B5EF4-FFF2-40B4-BE49-F238E27FC236}">
              <a16:creationId xmlns:a16="http://schemas.microsoft.com/office/drawing/2014/main" id="{6F62AD9D-6AD0-4E70-B51F-8B58CBBE0272}"/>
            </a:ext>
          </a:extLst>
        </xdr:cNvPr>
        <xdr:cNvSpPr/>
      </xdr:nvSpPr>
      <xdr:spPr>
        <a:xfrm>
          <a:off x="10426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139209</xdr:rowOff>
    </xdr:from>
    <xdr:ext cx="469744" cy="259045"/>
    <xdr:sp macro="" textlink="">
      <xdr:nvSpPr>
        <xdr:cNvPr id="310" name="労働費該当値テキスト">
          <a:extLst>
            <a:ext uri="{FF2B5EF4-FFF2-40B4-BE49-F238E27FC236}">
              <a16:creationId xmlns:a16="http://schemas.microsoft.com/office/drawing/2014/main" id="{70FE3A46-441C-4CD4-9327-7E265F1FDECE}"/>
            </a:ext>
          </a:extLst>
        </xdr:cNvPr>
        <xdr:cNvSpPr txBox="1"/>
      </xdr:nvSpPr>
      <xdr:spPr>
        <a:xfrm>
          <a:off x="10528300"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82804</xdr:rowOff>
    </xdr:from>
    <xdr:to>
      <xdr:col>50</xdr:col>
      <xdr:colOff>165100</xdr:colOff>
      <xdr:row>35</xdr:row>
      <xdr:rowOff>12954</xdr:rowOff>
    </xdr:to>
    <xdr:sp macro="" textlink="">
      <xdr:nvSpPr>
        <xdr:cNvPr id="311" name="楕円 310">
          <a:extLst>
            <a:ext uri="{FF2B5EF4-FFF2-40B4-BE49-F238E27FC236}">
              <a16:creationId xmlns:a16="http://schemas.microsoft.com/office/drawing/2014/main" id="{E671FE68-9DE4-4B53-B4A2-982855FAC671}"/>
            </a:ext>
          </a:extLst>
        </xdr:cNvPr>
        <xdr:cNvSpPr/>
      </xdr:nvSpPr>
      <xdr:spPr>
        <a:xfrm>
          <a:off x="9588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29481</xdr:rowOff>
    </xdr:from>
    <xdr:ext cx="469744" cy="259045"/>
    <xdr:sp macro="" textlink="">
      <xdr:nvSpPr>
        <xdr:cNvPr id="312" name="テキスト ボックス 311">
          <a:extLst>
            <a:ext uri="{FF2B5EF4-FFF2-40B4-BE49-F238E27FC236}">
              <a16:creationId xmlns:a16="http://schemas.microsoft.com/office/drawing/2014/main" id="{FE327D22-41E5-4F35-AB92-109E237872ED}"/>
            </a:ext>
          </a:extLst>
        </xdr:cNvPr>
        <xdr:cNvSpPr txBox="1"/>
      </xdr:nvSpPr>
      <xdr:spPr>
        <a:xfrm>
          <a:off x="940442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37846</xdr:rowOff>
    </xdr:from>
    <xdr:to>
      <xdr:col>46</xdr:col>
      <xdr:colOff>38100</xdr:colOff>
      <xdr:row>34</xdr:row>
      <xdr:rowOff>139446</xdr:rowOff>
    </xdr:to>
    <xdr:sp macro="" textlink="">
      <xdr:nvSpPr>
        <xdr:cNvPr id="313" name="楕円 312">
          <a:extLst>
            <a:ext uri="{FF2B5EF4-FFF2-40B4-BE49-F238E27FC236}">
              <a16:creationId xmlns:a16="http://schemas.microsoft.com/office/drawing/2014/main" id="{395091C3-67BF-461C-9C41-9CF2524BD001}"/>
            </a:ext>
          </a:extLst>
        </xdr:cNvPr>
        <xdr:cNvSpPr/>
      </xdr:nvSpPr>
      <xdr:spPr>
        <a:xfrm>
          <a:off x="8699500" y="58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155973</xdr:rowOff>
    </xdr:from>
    <xdr:ext cx="469744" cy="259045"/>
    <xdr:sp macro="" textlink="">
      <xdr:nvSpPr>
        <xdr:cNvPr id="314" name="テキスト ボックス 313">
          <a:extLst>
            <a:ext uri="{FF2B5EF4-FFF2-40B4-BE49-F238E27FC236}">
              <a16:creationId xmlns:a16="http://schemas.microsoft.com/office/drawing/2014/main" id="{184C014E-4E0B-4E31-84AE-73BF9F5C026B}"/>
            </a:ext>
          </a:extLst>
        </xdr:cNvPr>
        <xdr:cNvSpPr txBox="1"/>
      </xdr:nvSpPr>
      <xdr:spPr>
        <a:xfrm>
          <a:off x="8515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23368</xdr:rowOff>
    </xdr:from>
    <xdr:to>
      <xdr:col>41</xdr:col>
      <xdr:colOff>101600</xdr:colOff>
      <xdr:row>34</xdr:row>
      <xdr:rowOff>124968</xdr:rowOff>
    </xdr:to>
    <xdr:sp macro="" textlink="">
      <xdr:nvSpPr>
        <xdr:cNvPr id="315" name="楕円 314">
          <a:extLst>
            <a:ext uri="{FF2B5EF4-FFF2-40B4-BE49-F238E27FC236}">
              <a16:creationId xmlns:a16="http://schemas.microsoft.com/office/drawing/2014/main" id="{EBCCF165-4B45-4558-AACE-3502D0722396}"/>
            </a:ext>
          </a:extLst>
        </xdr:cNvPr>
        <xdr:cNvSpPr/>
      </xdr:nvSpPr>
      <xdr:spPr>
        <a:xfrm>
          <a:off x="7810500" y="58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141495</xdr:rowOff>
    </xdr:from>
    <xdr:ext cx="469744" cy="259045"/>
    <xdr:sp macro="" textlink="">
      <xdr:nvSpPr>
        <xdr:cNvPr id="316" name="テキスト ボックス 315">
          <a:extLst>
            <a:ext uri="{FF2B5EF4-FFF2-40B4-BE49-F238E27FC236}">
              <a16:creationId xmlns:a16="http://schemas.microsoft.com/office/drawing/2014/main" id="{9415EBDE-7E6F-4464-8005-15607D215BF4}"/>
            </a:ext>
          </a:extLst>
        </xdr:cNvPr>
        <xdr:cNvSpPr txBox="1"/>
      </xdr:nvSpPr>
      <xdr:spPr>
        <a:xfrm>
          <a:off x="7626428" y="56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132715</xdr:rowOff>
    </xdr:from>
    <xdr:to>
      <xdr:col>36</xdr:col>
      <xdr:colOff>165100</xdr:colOff>
      <xdr:row>36</xdr:row>
      <xdr:rowOff>62865</xdr:rowOff>
    </xdr:to>
    <xdr:sp macro="" textlink="">
      <xdr:nvSpPr>
        <xdr:cNvPr id="317" name="楕円 316">
          <a:extLst>
            <a:ext uri="{FF2B5EF4-FFF2-40B4-BE49-F238E27FC236}">
              <a16:creationId xmlns:a16="http://schemas.microsoft.com/office/drawing/2014/main" id="{233C1BDD-C744-4D15-8C83-BAD16EBEDBDD}"/>
            </a:ext>
          </a:extLst>
        </xdr:cNvPr>
        <xdr:cNvSpPr/>
      </xdr:nvSpPr>
      <xdr:spPr>
        <a:xfrm>
          <a:off x="6921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79392</xdr:rowOff>
    </xdr:from>
    <xdr:ext cx="469744" cy="259045"/>
    <xdr:sp macro="" textlink="">
      <xdr:nvSpPr>
        <xdr:cNvPr id="318" name="テキスト ボックス 317">
          <a:extLst>
            <a:ext uri="{FF2B5EF4-FFF2-40B4-BE49-F238E27FC236}">
              <a16:creationId xmlns:a16="http://schemas.microsoft.com/office/drawing/2014/main" id="{CECBC153-A13F-4A30-B648-E7195AAC2FEF}"/>
            </a:ext>
          </a:extLst>
        </xdr:cNvPr>
        <xdr:cNvSpPr txBox="1"/>
      </xdr:nvSpPr>
      <xdr:spPr>
        <a:xfrm>
          <a:off x="6737428" y="590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4C1A6CDD-B097-4FFF-8C04-B5FD28EAC67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5A89F072-B873-4B13-80EB-CFB5036AAE3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923E076A-C33E-468A-BC0E-2DE45ACE54D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8F530D79-8102-415C-85DE-6B16937AEA5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B9CE55E8-1380-4E85-A2F5-84A5C4DAD77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DFE242B4-B51B-4586-8EA6-BAB92FC4A1E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1F992CA1-C0B1-48F7-8FB2-8091533DA2F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B74679DD-B282-4186-8675-9E1487C966B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CCD39A92-8B59-4ACB-9108-21FDE31D9C5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1E5C42BA-9512-4E57-B566-9F67F77C132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F11E2062-5FB6-414F-A72C-C59153E780A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318BD5A1-CF82-4CF6-960B-ED7D6B90DC8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B66CE76B-73F0-4B06-8576-02F61AB29A54}"/>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883864B9-3991-46C3-ACF6-774BB26CC6BF}"/>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58FECB20-77C5-44DA-83D6-6AF2E5D7A8E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584508F1-2D07-4177-A5A1-41EA348AFBCD}"/>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32B8719D-E500-4512-9D0E-E71DC4ACEEB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B8D8B39-CC80-45F3-B8F5-4F2F3BE3ADA1}"/>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3253271C-261C-4CA2-9A17-5CED074AD47E}"/>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864E17EB-3805-4528-AE40-ECD084A61263}"/>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1FE7362C-09B0-41DD-9F72-816D1EE9732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F1036E04-EB78-42C9-A5EF-6B7E627A7A7B}"/>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A6731A8C-A094-4B73-A5F3-DCAB4AAF8D8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244F7577-6809-4578-A1FF-73FE2CB5213F}"/>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4A665440-0C69-4D92-A370-0AEA0E9B0B49}"/>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6B86F71C-3BEB-417E-A0D0-B413BC03239F}"/>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DC0A6CA4-0DB8-4379-923B-94D34FA5D42B}"/>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771265DA-DF84-4520-9217-A9BD3115BAA8}"/>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89789</xdr:rowOff>
    </xdr:from>
    <xdr:to>
      <xdr:col>55</xdr:col>
      <xdr:colOff>0</xdr:colOff>
      <xdr:row>55</xdr:row>
      <xdr:rowOff>110210</xdr:rowOff>
    </xdr:to>
    <xdr:cxnSp macro="">
      <xdr:nvCxnSpPr>
        <xdr:cNvPr id="347" name="直線コネクタ 346">
          <a:extLst>
            <a:ext uri="{FF2B5EF4-FFF2-40B4-BE49-F238E27FC236}">
              <a16:creationId xmlns:a16="http://schemas.microsoft.com/office/drawing/2014/main" id="{A47402FF-1B2E-4935-BBAC-3744BB9F4042}"/>
            </a:ext>
          </a:extLst>
        </xdr:cNvPr>
        <xdr:cNvCxnSpPr/>
      </xdr:nvCxnSpPr>
      <xdr:spPr>
        <a:xfrm>
          <a:off x="9639300" y="9519539"/>
          <a:ext cx="8382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2BC1609B-4331-4E59-A545-43F88A693AF1}"/>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5F358234-995E-4F31-8EEE-E64C4C3A0A75}"/>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89789</xdr:rowOff>
    </xdr:from>
    <xdr:to>
      <xdr:col>50</xdr:col>
      <xdr:colOff>114300</xdr:colOff>
      <xdr:row>55</xdr:row>
      <xdr:rowOff>141300</xdr:rowOff>
    </xdr:to>
    <xdr:cxnSp macro="">
      <xdr:nvCxnSpPr>
        <xdr:cNvPr id="350" name="直線コネクタ 349">
          <a:extLst>
            <a:ext uri="{FF2B5EF4-FFF2-40B4-BE49-F238E27FC236}">
              <a16:creationId xmlns:a16="http://schemas.microsoft.com/office/drawing/2014/main" id="{5DB82CD0-179E-42C7-B04D-3CB2212D6E2A}"/>
            </a:ext>
          </a:extLst>
        </xdr:cNvPr>
        <xdr:cNvCxnSpPr/>
      </xdr:nvCxnSpPr>
      <xdr:spPr>
        <a:xfrm flipV="1">
          <a:off x="8750300" y="9519539"/>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95A8F194-5E14-4D9F-8D4E-91CB1BB658B2}"/>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312780CA-6F29-4C94-9C17-FF52E235DC6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107162</xdr:rowOff>
    </xdr:from>
    <xdr:to>
      <xdr:col>45</xdr:col>
      <xdr:colOff>177800</xdr:colOff>
      <xdr:row>55</xdr:row>
      <xdr:rowOff>141300</xdr:rowOff>
    </xdr:to>
    <xdr:cxnSp macro="">
      <xdr:nvCxnSpPr>
        <xdr:cNvPr id="353" name="直線コネクタ 352">
          <a:extLst>
            <a:ext uri="{FF2B5EF4-FFF2-40B4-BE49-F238E27FC236}">
              <a16:creationId xmlns:a16="http://schemas.microsoft.com/office/drawing/2014/main" id="{16F31703-97A2-48D2-B8B5-458D6044CC38}"/>
            </a:ext>
          </a:extLst>
        </xdr:cNvPr>
        <xdr:cNvCxnSpPr/>
      </xdr:nvCxnSpPr>
      <xdr:spPr>
        <a:xfrm>
          <a:off x="7861300" y="9536912"/>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30CB0599-8BCF-4F9F-98C7-B3BC12AC964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B7581346-90FE-4A34-AAE7-E8519F78AD19}"/>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107162</xdr:rowOff>
    </xdr:from>
    <xdr:to>
      <xdr:col>41</xdr:col>
      <xdr:colOff>50800</xdr:colOff>
      <xdr:row>55</xdr:row>
      <xdr:rowOff>127584</xdr:rowOff>
    </xdr:to>
    <xdr:cxnSp macro="">
      <xdr:nvCxnSpPr>
        <xdr:cNvPr id="356" name="直線コネクタ 355">
          <a:extLst>
            <a:ext uri="{FF2B5EF4-FFF2-40B4-BE49-F238E27FC236}">
              <a16:creationId xmlns:a16="http://schemas.microsoft.com/office/drawing/2014/main" id="{7AA0209E-100F-4F17-B33C-EA6493848B43}"/>
            </a:ext>
          </a:extLst>
        </xdr:cNvPr>
        <xdr:cNvCxnSpPr/>
      </xdr:nvCxnSpPr>
      <xdr:spPr>
        <a:xfrm flipV="1">
          <a:off x="6972300" y="9536912"/>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458BE6D-80A1-4FAD-BC6B-5A096D1E1354}"/>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151B4C37-7FF2-467B-B203-31DB598E0A11}"/>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5EE40661-53FC-4C2F-894A-70EC607FA5D4}"/>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567CFC99-F6A3-400D-9C24-2C426094F23B}"/>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ADF1D82-66FD-48EB-8214-B6D804EB99E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1DE12D15-EA83-4074-B7B2-D0F689A0A77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ECB1E94-9114-4719-AAC4-E0A44665F5D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33AF0F3-945B-4B41-8D86-FD0CB7B9464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2EB6C3B-4962-422A-A2B7-8FC5B1D63C3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59410</xdr:rowOff>
    </xdr:from>
    <xdr:to>
      <xdr:col>55</xdr:col>
      <xdr:colOff>50800</xdr:colOff>
      <xdr:row>55</xdr:row>
      <xdr:rowOff>161010</xdr:rowOff>
    </xdr:to>
    <xdr:sp macro="" textlink="">
      <xdr:nvSpPr>
        <xdr:cNvPr id="366" name="楕円 365">
          <a:extLst>
            <a:ext uri="{FF2B5EF4-FFF2-40B4-BE49-F238E27FC236}">
              <a16:creationId xmlns:a16="http://schemas.microsoft.com/office/drawing/2014/main" id="{58FD1B8B-5AB0-481C-B26C-12483CD6403B}"/>
            </a:ext>
          </a:extLst>
        </xdr:cNvPr>
        <xdr:cNvSpPr/>
      </xdr:nvSpPr>
      <xdr:spPr>
        <a:xfrm>
          <a:off x="10426700" y="94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82287</xdr:rowOff>
    </xdr:from>
    <xdr:ext cx="469744" cy="259045"/>
    <xdr:sp macro="" textlink="">
      <xdr:nvSpPr>
        <xdr:cNvPr id="367" name="農林水産業費該当値テキスト">
          <a:extLst>
            <a:ext uri="{FF2B5EF4-FFF2-40B4-BE49-F238E27FC236}">
              <a16:creationId xmlns:a16="http://schemas.microsoft.com/office/drawing/2014/main" id="{B812BE6E-D58F-4B52-B4E1-87117D55578C}"/>
            </a:ext>
          </a:extLst>
        </xdr:cNvPr>
        <xdr:cNvSpPr txBox="1"/>
      </xdr:nvSpPr>
      <xdr:spPr>
        <a:xfrm>
          <a:off x="10528300" y="93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38989</xdr:rowOff>
    </xdr:from>
    <xdr:to>
      <xdr:col>50</xdr:col>
      <xdr:colOff>165100</xdr:colOff>
      <xdr:row>55</xdr:row>
      <xdr:rowOff>140589</xdr:rowOff>
    </xdr:to>
    <xdr:sp macro="" textlink="">
      <xdr:nvSpPr>
        <xdr:cNvPr id="368" name="楕円 367">
          <a:extLst>
            <a:ext uri="{FF2B5EF4-FFF2-40B4-BE49-F238E27FC236}">
              <a16:creationId xmlns:a16="http://schemas.microsoft.com/office/drawing/2014/main" id="{4D2EF226-C357-4765-A64A-5DE84C79A94A}"/>
            </a:ext>
          </a:extLst>
        </xdr:cNvPr>
        <xdr:cNvSpPr/>
      </xdr:nvSpPr>
      <xdr:spPr>
        <a:xfrm>
          <a:off x="9588500" y="94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157116</xdr:rowOff>
    </xdr:from>
    <xdr:ext cx="469744" cy="259045"/>
    <xdr:sp macro="" textlink="">
      <xdr:nvSpPr>
        <xdr:cNvPr id="369" name="テキスト ボックス 368">
          <a:extLst>
            <a:ext uri="{FF2B5EF4-FFF2-40B4-BE49-F238E27FC236}">
              <a16:creationId xmlns:a16="http://schemas.microsoft.com/office/drawing/2014/main" id="{004719AE-832D-4199-B7EA-A9DD963E6FE9}"/>
            </a:ext>
          </a:extLst>
        </xdr:cNvPr>
        <xdr:cNvSpPr txBox="1"/>
      </xdr:nvSpPr>
      <xdr:spPr>
        <a:xfrm>
          <a:off x="9404428" y="92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90500</xdr:rowOff>
    </xdr:from>
    <xdr:to>
      <xdr:col>46</xdr:col>
      <xdr:colOff>38100</xdr:colOff>
      <xdr:row>56</xdr:row>
      <xdr:rowOff>20650</xdr:rowOff>
    </xdr:to>
    <xdr:sp macro="" textlink="">
      <xdr:nvSpPr>
        <xdr:cNvPr id="370" name="楕円 369">
          <a:extLst>
            <a:ext uri="{FF2B5EF4-FFF2-40B4-BE49-F238E27FC236}">
              <a16:creationId xmlns:a16="http://schemas.microsoft.com/office/drawing/2014/main" id="{83B7483A-B873-488B-AFA5-14681E2B1A8D}"/>
            </a:ext>
          </a:extLst>
        </xdr:cNvPr>
        <xdr:cNvSpPr/>
      </xdr:nvSpPr>
      <xdr:spPr>
        <a:xfrm>
          <a:off x="8699500" y="95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37177</xdr:rowOff>
    </xdr:from>
    <xdr:ext cx="469744" cy="259045"/>
    <xdr:sp macro="" textlink="">
      <xdr:nvSpPr>
        <xdr:cNvPr id="371" name="テキスト ボックス 370">
          <a:extLst>
            <a:ext uri="{FF2B5EF4-FFF2-40B4-BE49-F238E27FC236}">
              <a16:creationId xmlns:a16="http://schemas.microsoft.com/office/drawing/2014/main" id="{A691F48B-4B1C-4F32-A8F6-E91BDA380491}"/>
            </a:ext>
          </a:extLst>
        </xdr:cNvPr>
        <xdr:cNvSpPr txBox="1"/>
      </xdr:nvSpPr>
      <xdr:spPr>
        <a:xfrm>
          <a:off x="8515428" y="92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56362</xdr:rowOff>
    </xdr:from>
    <xdr:to>
      <xdr:col>41</xdr:col>
      <xdr:colOff>101600</xdr:colOff>
      <xdr:row>55</xdr:row>
      <xdr:rowOff>157962</xdr:rowOff>
    </xdr:to>
    <xdr:sp macro="" textlink="">
      <xdr:nvSpPr>
        <xdr:cNvPr id="372" name="楕円 371">
          <a:extLst>
            <a:ext uri="{FF2B5EF4-FFF2-40B4-BE49-F238E27FC236}">
              <a16:creationId xmlns:a16="http://schemas.microsoft.com/office/drawing/2014/main" id="{69AC4566-6109-4B11-AB44-DEF2672E094D}"/>
            </a:ext>
          </a:extLst>
        </xdr:cNvPr>
        <xdr:cNvSpPr/>
      </xdr:nvSpPr>
      <xdr:spPr>
        <a:xfrm>
          <a:off x="7810500" y="948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3039</xdr:rowOff>
    </xdr:from>
    <xdr:ext cx="469744" cy="259045"/>
    <xdr:sp macro="" textlink="">
      <xdr:nvSpPr>
        <xdr:cNvPr id="373" name="テキスト ボックス 372">
          <a:extLst>
            <a:ext uri="{FF2B5EF4-FFF2-40B4-BE49-F238E27FC236}">
              <a16:creationId xmlns:a16="http://schemas.microsoft.com/office/drawing/2014/main" id="{C2BBCE1F-CAF0-4036-9D6F-E876C5DD03B5}"/>
            </a:ext>
          </a:extLst>
        </xdr:cNvPr>
        <xdr:cNvSpPr txBox="1"/>
      </xdr:nvSpPr>
      <xdr:spPr>
        <a:xfrm>
          <a:off x="7626428" y="926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76784</xdr:rowOff>
    </xdr:from>
    <xdr:to>
      <xdr:col>36</xdr:col>
      <xdr:colOff>165100</xdr:colOff>
      <xdr:row>56</xdr:row>
      <xdr:rowOff>6934</xdr:rowOff>
    </xdr:to>
    <xdr:sp macro="" textlink="">
      <xdr:nvSpPr>
        <xdr:cNvPr id="374" name="楕円 373">
          <a:extLst>
            <a:ext uri="{FF2B5EF4-FFF2-40B4-BE49-F238E27FC236}">
              <a16:creationId xmlns:a16="http://schemas.microsoft.com/office/drawing/2014/main" id="{0DEACC9A-25EE-4C7B-9FB6-7501C05507E9}"/>
            </a:ext>
          </a:extLst>
        </xdr:cNvPr>
        <xdr:cNvSpPr/>
      </xdr:nvSpPr>
      <xdr:spPr>
        <a:xfrm>
          <a:off x="6921500" y="95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23461</xdr:rowOff>
    </xdr:from>
    <xdr:ext cx="469744" cy="259045"/>
    <xdr:sp macro="" textlink="">
      <xdr:nvSpPr>
        <xdr:cNvPr id="375" name="テキスト ボックス 374">
          <a:extLst>
            <a:ext uri="{FF2B5EF4-FFF2-40B4-BE49-F238E27FC236}">
              <a16:creationId xmlns:a16="http://schemas.microsoft.com/office/drawing/2014/main" id="{8CC33BC8-E7DD-4B8B-AF0F-4B35494670E6}"/>
            </a:ext>
          </a:extLst>
        </xdr:cNvPr>
        <xdr:cNvSpPr txBox="1"/>
      </xdr:nvSpPr>
      <xdr:spPr>
        <a:xfrm>
          <a:off x="6737428" y="92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344B8ED-20A9-4B87-9F2D-B9A304C473C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4E23726F-543C-4BCC-B387-599661EF77DF}"/>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5D46ED48-1E8F-4206-AB5D-CDF562F5B0A3}"/>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AA81419E-3D27-4D29-A68D-CA14F46CBBB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AB6E2D4D-D697-4366-A9C3-9C15C9FC177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CA0C52B4-E33A-4D0E-8D88-7F1A8E06CC3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90897D8B-DE11-4AB1-9F29-380697DB6F7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FCF769E3-DF97-4838-ACFE-D3F873D67CB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6366D363-833A-4621-94FF-D702B5EC22A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96DD72F0-31F1-4092-8770-1EB0CCBA086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2C7DF6C7-FC33-4297-8183-2E734E01BCAE}"/>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C2A7EA33-D45A-4344-BDCE-B80A91C2164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B5683AA4-4200-4A78-A19E-43C6A436D6B1}"/>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F5B70988-FF89-47D7-82AC-6F80E9831422}"/>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E0A0153E-7AC5-4FD2-8E31-DC7D7DBB68A3}"/>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3EC05545-A632-4E27-8A41-647F3BEEE467}"/>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33DA5153-2E2D-4C91-BB0D-00EA1703CB49}"/>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A789F564-82A7-455F-A8AA-F6A45BBAC9EA}"/>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4C486E27-44BC-47AA-99B4-A9BFB1A56E02}"/>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5E04FF3-D8DE-491C-BEED-94637C8E3682}"/>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B0575527-AC66-466B-9C62-0DCB3383874B}"/>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37BC3B38-3870-442B-A329-D989D8AFEFF9}"/>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FFE68E42-8102-42B8-9F75-7CDB5F33F21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520E07AA-A1B5-4EA0-892C-87C5BBBC7AC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78240F2D-DC02-487B-AA5E-3BA22624308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50C974D0-EE2C-4A16-A822-8247527C762B}"/>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69A4732D-CCF7-4D1E-A7FD-8A9040589D69}"/>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1376C8EC-27F0-4A59-9D4A-6AE9540C7AC1}"/>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212F0439-BD1A-4E45-8504-D08736E91628}"/>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2A0C834C-537F-413A-BE94-76611AC63228}"/>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119943</xdr:rowOff>
    </xdr:from>
    <xdr:to>
      <xdr:col>55</xdr:col>
      <xdr:colOff>0</xdr:colOff>
      <xdr:row>76</xdr:row>
      <xdr:rowOff>165418</xdr:rowOff>
    </xdr:to>
    <xdr:cxnSp macro="">
      <xdr:nvCxnSpPr>
        <xdr:cNvPr id="406" name="直線コネクタ 405">
          <a:extLst>
            <a:ext uri="{FF2B5EF4-FFF2-40B4-BE49-F238E27FC236}">
              <a16:creationId xmlns:a16="http://schemas.microsoft.com/office/drawing/2014/main" id="{A567D0D6-E600-4745-B89B-4ECAF252268E}"/>
            </a:ext>
          </a:extLst>
        </xdr:cNvPr>
        <xdr:cNvCxnSpPr/>
      </xdr:nvCxnSpPr>
      <xdr:spPr>
        <a:xfrm>
          <a:off x="9639300" y="13150143"/>
          <a:ext cx="838200" cy="4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3C000900-9D0F-4A0A-8A8B-3E77A6B662CC}"/>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BC9503C4-DC57-4274-9386-9AF7242DBF29}"/>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135455</xdr:rowOff>
    </xdr:from>
    <xdr:to>
      <xdr:col>50</xdr:col>
      <xdr:colOff>114300</xdr:colOff>
      <xdr:row>76</xdr:row>
      <xdr:rowOff>119943</xdr:rowOff>
    </xdr:to>
    <xdr:cxnSp macro="">
      <xdr:nvCxnSpPr>
        <xdr:cNvPr id="409" name="直線コネクタ 408">
          <a:extLst>
            <a:ext uri="{FF2B5EF4-FFF2-40B4-BE49-F238E27FC236}">
              <a16:creationId xmlns:a16="http://schemas.microsoft.com/office/drawing/2014/main" id="{4D320DAA-164C-4D7E-8BEF-60A5FF4A8404}"/>
            </a:ext>
          </a:extLst>
        </xdr:cNvPr>
        <xdr:cNvCxnSpPr/>
      </xdr:nvCxnSpPr>
      <xdr:spPr>
        <a:xfrm>
          <a:off x="8750300" y="12994205"/>
          <a:ext cx="889000" cy="1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746A8E05-FC19-4EF9-85D4-31B191EC9C39}"/>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C37D8F69-1497-41C1-A499-C82C1481D3B6}"/>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135455</xdr:rowOff>
    </xdr:from>
    <xdr:to>
      <xdr:col>45</xdr:col>
      <xdr:colOff>177800</xdr:colOff>
      <xdr:row>75</xdr:row>
      <xdr:rowOff>165630</xdr:rowOff>
    </xdr:to>
    <xdr:cxnSp macro="">
      <xdr:nvCxnSpPr>
        <xdr:cNvPr id="412" name="直線コネクタ 411">
          <a:extLst>
            <a:ext uri="{FF2B5EF4-FFF2-40B4-BE49-F238E27FC236}">
              <a16:creationId xmlns:a16="http://schemas.microsoft.com/office/drawing/2014/main" id="{8074FAC3-3B6C-4630-958E-DF8DB69F9D28}"/>
            </a:ext>
          </a:extLst>
        </xdr:cNvPr>
        <xdr:cNvCxnSpPr/>
      </xdr:nvCxnSpPr>
      <xdr:spPr>
        <a:xfrm flipV="1">
          <a:off x="7861300" y="1299420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1C357B2-AA57-48D5-82F2-3BEB1A4CF7B5}"/>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F4C1347F-92DB-49A3-B48B-8AB9BFBDFD74}"/>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165630</xdr:rowOff>
    </xdr:from>
    <xdr:to>
      <xdr:col>41</xdr:col>
      <xdr:colOff>50800</xdr:colOff>
      <xdr:row>76</xdr:row>
      <xdr:rowOff>136043</xdr:rowOff>
    </xdr:to>
    <xdr:cxnSp macro="">
      <xdr:nvCxnSpPr>
        <xdr:cNvPr id="415" name="直線コネクタ 414">
          <a:extLst>
            <a:ext uri="{FF2B5EF4-FFF2-40B4-BE49-F238E27FC236}">
              <a16:creationId xmlns:a16="http://schemas.microsoft.com/office/drawing/2014/main" id="{AAC8573B-0441-490F-8004-08759B497933}"/>
            </a:ext>
          </a:extLst>
        </xdr:cNvPr>
        <xdr:cNvCxnSpPr/>
      </xdr:nvCxnSpPr>
      <xdr:spPr>
        <a:xfrm flipV="1">
          <a:off x="6972300" y="13024380"/>
          <a:ext cx="889000" cy="14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23712A17-4ACE-4ACE-8AEA-F1632E8084B2}"/>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9DD86A81-8A45-45E7-ADB1-AD3510A443CA}"/>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85447C9D-D7E7-4ADA-AFB4-51C9F3B106D8}"/>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E8F06DCC-BFF4-4D67-8615-6DF79293FA0D}"/>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9724DAD3-5081-4192-9C84-F5394EAB1B7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2FD8D84-4B3A-4C9C-8F2D-9BA022BC2E8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E51CB9C-FFD2-43F0-8EEC-12761219075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175FF80-DFA6-424A-AF4E-FD894AB5C67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C5E83775-CC88-4618-A7DF-2F92E4A59CA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114618</xdr:rowOff>
    </xdr:from>
    <xdr:to>
      <xdr:col>55</xdr:col>
      <xdr:colOff>50800</xdr:colOff>
      <xdr:row>77</xdr:row>
      <xdr:rowOff>44768</xdr:rowOff>
    </xdr:to>
    <xdr:sp macro="" textlink="">
      <xdr:nvSpPr>
        <xdr:cNvPr id="425" name="楕円 424">
          <a:extLst>
            <a:ext uri="{FF2B5EF4-FFF2-40B4-BE49-F238E27FC236}">
              <a16:creationId xmlns:a16="http://schemas.microsoft.com/office/drawing/2014/main" id="{45FC0329-31F9-45DF-969B-49DE1BBFDD9D}"/>
            </a:ext>
          </a:extLst>
        </xdr:cNvPr>
        <xdr:cNvSpPr/>
      </xdr:nvSpPr>
      <xdr:spPr>
        <a:xfrm>
          <a:off x="10426700" y="131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137495</xdr:rowOff>
    </xdr:from>
    <xdr:ext cx="534377" cy="259045"/>
    <xdr:sp macro="" textlink="">
      <xdr:nvSpPr>
        <xdr:cNvPr id="426" name="商工費該当値テキスト">
          <a:extLst>
            <a:ext uri="{FF2B5EF4-FFF2-40B4-BE49-F238E27FC236}">
              <a16:creationId xmlns:a16="http://schemas.microsoft.com/office/drawing/2014/main" id="{B74530DD-4D13-42E8-99DD-DA9750F898E1}"/>
            </a:ext>
          </a:extLst>
        </xdr:cNvPr>
        <xdr:cNvSpPr txBox="1"/>
      </xdr:nvSpPr>
      <xdr:spPr>
        <a:xfrm>
          <a:off x="10528300" y="129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69143</xdr:rowOff>
    </xdr:from>
    <xdr:to>
      <xdr:col>50</xdr:col>
      <xdr:colOff>165100</xdr:colOff>
      <xdr:row>76</xdr:row>
      <xdr:rowOff>170743</xdr:rowOff>
    </xdr:to>
    <xdr:sp macro="" textlink="">
      <xdr:nvSpPr>
        <xdr:cNvPr id="427" name="楕円 426">
          <a:extLst>
            <a:ext uri="{FF2B5EF4-FFF2-40B4-BE49-F238E27FC236}">
              <a16:creationId xmlns:a16="http://schemas.microsoft.com/office/drawing/2014/main" id="{39D6F136-D7D2-434E-89D6-ED3732B47FC4}"/>
            </a:ext>
          </a:extLst>
        </xdr:cNvPr>
        <xdr:cNvSpPr/>
      </xdr:nvSpPr>
      <xdr:spPr>
        <a:xfrm>
          <a:off x="9588500" y="130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15819</xdr:rowOff>
    </xdr:from>
    <xdr:ext cx="534377" cy="259045"/>
    <xdr:sp macro="" textlink="">
      <xdr:nvSpPr>
        <xdr:cNvPr id="428" name="テキスト ボックス 427">
          <a:extLst>
            <a:ext uri="{FF2B5EF4-FFF2-40B4-BE49-F238E27FC236}">
              <a16:creationId xmlns:a16="http://schemas.microsoft.com/office/drawing/2014/main" id="{971BC587-5465-446B-AF05-89230E8267A8}"/>
            </a:ext>
          </a:extLst>
        </xdr:cNvPr>
        <xdr:cNvSpPr txBox="1"/>
      </xdr:nvSpPr>
      <xdr:spPr>
        <a:xfrm>
          <a:off x="9372111" y="128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84655</xdr:rowOff>
    </xdr:from>
    <xdr:to>
      <xdr:col>46</xdr:col>
      <xdr:colOff>38100</xdr:colOff>
      <xdr:row>76</xdr:row>
      <xdr:rowOff>14805</xdr:rowOff>
    </xdr:to>
    <xdr:sp macro="" textlink="">
      <xdr:nvSpPr>
        <xdr:cNvPr id="429" name="楕円 428">
          <a:extLst>
            <a:ext uri="{FF2B5EF4-FFF2-40B4-BE49-F238E27FC236}">
              <a16:creationId xmlns:a16="http://schemas.microsoft.com/office/drawing/2014/main" id="{E40E50CA-E097-4D84-9C54-BF28645C0925}"/>
            </a:ext>
          </a:extLst>
        </xdr:cNvPr>
        <xdr:cNvSpPr/>
      </xdr:nvSpPr>
      <xdr:spPr>
        <a:xfrm>
          <a:off x="8699500" y="129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31332</xdr:rowOff>
    </xdr:from>
    <xdr:ext cx="534377" cy="259045"/>
    <xdr:sp macro="" textlink="">
      <xdr:nvSpPr>
        <xdr:cNvPr id="430" name="テキスト ボックス 429">
          <a:extLst>
            <a:ext uri="{FF2B5EF4-FFF2-40B4-BE49-F238E27FC236}">
              <a16:creationId xmlns:a16="http://schemas.microsoft.com/office/drawing/2014/main" id="{C142086B-3FD0-416B-8E73-8527F8E3AF6B}"/>
            </a:ext>
          </a:extLst>
        </xdr:cNvPr>
        <xdr:cNvSpPr txBox="1"/>
      </xdr:nvSpPr>
      <xdr:spPr>
        <a:xfrm>
          <a:off x="8483111" y="1271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114829</xdr:rowOff>
    </xdr:from>
    <xdr:to>
      <xdr:col>41</xdr:col>
      <xdr:colOff>101600</xdr:colOff>
      <xdr:row>76</xdr:row>
      <xdr:rowOff>44980</xdr:rowOff>
    </xdr:to>
    <xdr:sp macro="" textlink="">
      <xdr:nvSpPr>
        <xdr:cNvPr id="431" name="楕円 430">
          <a:extLst>
            <a:ext uri="{FF2B5EF4-FFF2-40B4-BE49-F238E27FC236}">
              <a16:creationId xmlns:a16="http://schemas.microsoft.com/office/drawing/2014/main" id="{FD9CEE50-AE89-4936-8211-2F4D17A68C38}"/>
            </a:ext>
          </a:extLst>
        </xdr:cNvPr>
        <xdr:cNvSpPr/>
      </xdr:nvSpPr>
      <xdr:spPr>
        <a:xfrm>
          <a:off x="7810500" y="129735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61506</xdr:rowOff>
    </xdr:from>
    <xdr:ext cx="534377" cy="259045"/>
    <xdr:sp macro="" textlink="">
      <xdr:nvSpPr>
        <xdr:cNvPr id="432" name="テキスト ボックス 431">
          <a:extLst>
            <a:ext uri="{FF2B5EF4-FFF2-40B4-BE49-F238E27FC236}">
              <a16:creationId xmlns:a16="http://schemas.microsoft.com/office/drawing/2014/main" id="{C13C47B1-DE68-44F6-9A38-711549DB9B5B}"/>
            </a:ext>
          </a:extLst>
        </xdr:cNvPr>
        <xdr:cNvSpPr txBox="1"/>
      </xdr:nvSpPr>
      <xdr:spPr>
        <a:xfrm>
          <a:off x="7594111" y="1274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85243</xdr:rowOff>
    </xdr:from>
    <xdr:to>
      <xdr:col>36</xdr:col>
      <xdr:colOff>165100</xdr:colOff>
      <xdr:row>77</xdr:row>
      <xdr:rowOff>15393</xdr:rowOff>
    </xdr:to>
    <xdr:sp macro="" textlink="">
      <xdr:nvSpPr>
        <xdr:cNvPr id="433" name="楕円 432">
          <a:extLst>
            <a:ext uri="{FF2B5EF4-FFF2-40B4-BE49-F238E27FC236}">
              <a16:creationId xmlns:a16="http://schemas.microsoft.com/office/drawing/2014/main" id="{DCF037C4-0342-4712-B14A-C916E62A1437}"/>
            </a:ext>
          </a:extLst>
        </xdr:cNvPr>
        <xdr:cNvSpPr/>
      </xdr:nvSpPr>
      <xdr:spPr>
        <a:xfrm>
          <a:off x="6921500" y="131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31919</xdr:rowOff>
    </xdr:from>
    <xdr:ext cx="534377" cy="259045"/>
    <xdr:sp macro="" textlink="">
      <xdr:nvSpPr>
        <xdr:cNvPr id="434" name="テキスト ボックス 433">
          <a:extLst>
            <a:ext uri="{FF2B5EF4-FFF2-40B4-BE49-F238E27FC236}">
              <a16:creationId xmlns:a16="http://schemas.microsoft.com/office/drawing/2014/main" id="{EBE35B74-0113-4E5D-B7E5-8E614AE40AF7}"/>
            </a:ext>
          </a:extLst>
        </xdr:cNvPr>
        <xdr:cNvSpPr txBox="1"/>
      </xdr:nvSpPr>
      <xdr:spPr>
        <a:xfrm>
          <a:off x="6705111" y="128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D16585F7-4B2F-48A3-B453-7C0140E6D59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5DBFD928-7A58-4AFC-84FB-696A080EA9C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DA307D2F-D859-4E5F-B49B-2125F8B8C0C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DF24D64-0001-4C6F-9D21-7FA5D2E107B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628ACD78-78A0-4035-A933-E4A498ABAA3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209E6625-944F-43D2-9522-31D9A5736EA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1F31B667-9A63-4E75-9C9A-245496A679F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51E2F3CA-EFDA-413F-A9F5-1AE7B1A9898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4122C2E5-A6FD-442C-8A42-1C06BAD5330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3F71939C-BAF7-4CD1-A20E-A118BC7DD7D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1673F9BA-7F7A-4E3E-816F-70596F6A11A8}"/>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EB1CD6A1-0724-46E2-A0C6-213A68C36A64}"/>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6692A343-461B-4CD3-9397-030650DD1AC5}"/>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B9128DF3-CFC7-4C3F-9734-CC71DBD90DB6}"/>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D07B7004-9742-4D9C-84D1-4341FD0D0DA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1165741A-C3D8-4260-A602-3E1CB71E011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591AF056-D159-42A4-A8E9-F2279665D904}"/>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A83346B9-55D9-407B-B1C0-33728A1A05C1}"/>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3316A751-5D31-4C10-ADDC-3A73B9E71943}"/>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C6C73D3C-96D2-4636-A7D9-908A55F5652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BBCD5BCB-D31A-42E4-9424-A014F76D4495}"/>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F8037163-691E-4E67-BAFE-31309D977B5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17800F47-DD05-4655-94A5-4A93048F2CFE}"/>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77AE5273-9DB7-4AD9-8F28-CF481A389B9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C6F97484-94F4-489B-9756-76AF9B1F7199}"/>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E0D979A3-CCA1-456E-96A1-652B00A0B396}"/>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8FD61598-F12E-4DE9-9F49-C27158B62F5E}"/>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74960</xdr:rowOff>
    </xdr:from>
    <xdr:to>
      <xdr:col>55</xdr:col>
      <xdr:colOff>0</xdr:colOff>
      <xdr:row>94</xdr:row>
      <xdr:rowOff>80950</xdr:rowOff>
    </xdr:to>
    <xdr:cxnSp macro="">
      <xdr:nvCxnSpPr>
        <xdr:cNvPr id="462" name="直線コネクタ 461">
          <a:extLst>
            <a:ext uri="{FF2B5EF4-FFF2-40B4-BE49-F238E27FC236}">
              <a16:creationId xmlns:a16="http://schemas.microsoft.com/office/drawing/2014/main" id="{B6C8F48C-08BB-49E7-9399-4F067B4AF8F6}"/>
            </a:ext>
          </a:extLst>
        </xdr:cNvPr>
        <xdr:cNvCxnSpPr/>
      </xdr:nvCxnSpPr>
      <xdr:spPr>
        <a:xfrm>
          <a:off x="9639300" y="16191260"/>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54EAE44A-7E11-43B6-861F-222101B99634}"/>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79FE654A-9ACA-4510-98E2-FEADF683E6DB}"/>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147220</xdr:rowOff>
    </xdr:from>
    <xdr:to>
      <xdr:col>50</xdr:col>
      <xdr:colOff>114300</xdr:colOff>
      <xdr:row>94</xdr:row>
      <xdr:rowOff>74960</xdr:rowOff>
    </xdr:to>
    <xdr:cxnSp macro="">
      <xdr:nvCxnSpPr>
        <xdr:cNvPr id="465" name="直線コネクタ 464">
          <a:extLst>
            <a:ext uri="{FF2B5EF4-FFF2-40B4-BE49-F238E27FC236}">
              <a16:creationId xmlns:a16="http://schemas.microsoft.com/office/drawing/2014/main" id="{5DD260E9-CD89-47F8-8CFB-911557DEB4F4}"/>
            </a:ext>
          </a:extLst>
        </xdr:cNvPr>
        <xdr:cNvCxnSpPr/>
      </xdr:nvCxnSpPr>
      <xdr:spPr>
        <a:xfrm>
          <a:off x="8750300" y="16092070"/>
          <a:ext cx="889000" cy="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5880F7D9-AC19-40A3-9EEF-C93FECDF916F}"/>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A747FCDC-7A3F-4F54-9461-AB547BB79DA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147220</xdr:rowOff>
    </xdr:from>
    <xdr:to>
      <xdr:col>45</xdr:col>
      <xdr:colOff>177800</xdr:colOff>
      <xdr:row>94</xdr:row>
      <xdr:rowOff>54547</xdr:rowOff>
    </xdr:to>
    <xdr:cxnSp macro="">
      <xdr:nvCxnSpPr>
        <xdr:cNvPr id="468" name="直線コネクタ 467">
          <a:extLst>
            <a:ext uri="{FF2B5EF4-FFF2-40B4-BE49-F238E27FC236}">
              <a16:creationId xmlns:a16="http://schemas.microsoft.com/office/drawing/2014/main" id="{FBA245BB-E8BB-437C-889F-B89E10BCCDF7}"/>
            </a:ext>
          </a:extLst>
        </xdr:cNvPr>
        <xdr:cNvCxnSpPr/>
      </xdr:nvCxnSpPr>
      <xdr:spPr>
        <a:xfrm flipV="1">
          <a:off x="7861300" y="16092070"/>
          <a:ext cx="889000" cy="7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95420D77-B3BD-47EB-9947-38760B573703}"/>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C58A10CD-B71B-4455-9778-AAECA598FD9D}"/>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54547</xdr:rowOff>
    </xdr:from>
    <xdr:to>
      <xdr:col>41</xdr:col>
      <xdr:colOff>50800</xdr:colOff>
      <xdr:row>94</xdr:row>
      <xdr:rowOff>126625</xdr:rowOff>
    </xdr:to>
    <xdr:cxnSp macro="">
      <xdr:nvCxnSpPr>
        <xdr:cNvPr id="471" name="直線コネクタ 470">
          <a:extLst>
            <a:ext uri="{FF2B5EF4-FFF2-40B4-BE49-F238E27FC236}">
              <a16:creationId xmlns:a16="http://schemas.microsoft.com/office/drawing/2014/main" id="{4C3A6934-A4BC-4842-8A0E-D081A1B92F14}"/>
            </a:ext>
          </a:extLst>
        </xdr:cNvPr>
        <xdr:cNvCxnSpPr/>
      </xdr:nvCxnSpPr>
      <xdr:spPr>
        <a:xfrm flipV="1">
          <a:off x="6972300" y="16170847"/>
          <a:ext cx="889000" cy="7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84441A4-8B6A-480C-B5FB-90FCB41AB90B}"/>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7FF89F98-2A50-46B0-B94A-2F82C054DEC5}"/>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B4FA311C-5D20-48AC-961B-04CCA2998F15}"/>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FA1C1F9C-4EAA-4E15-819D-6BF4B323D691}"/>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78C6293F-08E5-4998-A785-18B02A70DC3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85099FEF-0D60-4559-8C48-E417AD0EBB2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37D1C3B6-5AB0-4708-9337-D692A794B6C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6EFE495-DD82-4C55-A04E-39EE40561F1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865F4893-9902-4C0F-B60A-F7AA65B6A83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30150</xdr:rowOff>
    </xdr:from>
    <xdr:to>
      <xdr:col>55</xdr:col>
      <xdr:colOff>50800</xdr:colOff>
      <xdr:row>94</xdr:row>
      <xdr:rowOff>131750</xdr:rowOff>
    </xdr:to>
    <xdr:sp macro="" textlink="">
      <xdr:nvSpPr>
        <xdr:cNvPr id="481" name="楕円 480">
          <a:extLst>
            <a:ext uri="{FF2B5EF4-FFF2-40B4-BE49-F238E27FC236}">
              <a16:creationId xmlns:a16="http://schemas.microsoft.com/office/drawing/2014/main" id="{88EE5EBA-3417-4904-891C-21EF81067C64}"/>
            </a:ext>
          </a:extLst>
        </xdr:cNvPr>
        <xdr:cNvSpPr/>
      </xdr:nvSpPr>
      <xdr:spPr>
        <a:xfrm>
          <a:off x="10426700" y="161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53027</xdr:rowOff>
    </xdr:from>
    <xdr:ext cx="534377" cy="259045"/>
    <xdr:sp macro="" textlink="">
      <xdr:nvSpPr>
        <xdr:cNvPr id="482" name="土木費該当値テキスト">
          <a:extLst>
            <a:ext uri="{FF2B5EF4-FFF2-40B4-BE49-F238E27FC236}">
              <a16:creationId xmlns:a16="http://schemas.microsoft.com/office/drawing/2014/main" id="{AE85DC9A-0A35-44AE-8BA9-F0D97BC3E99B}"/>
            </a:ext>
          </a:extLst>
        </xdr:cNvPr>
        <xdr:cNvSpPr txBox="1"/>
      </xdr:nvSpPr>
      <xdr:spPr>
        <a:xfrm>
          <a:off x="10528300" y="1599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24160</xdr:rowOff>
    </xdr:from>
    <xdr:to>
      <xdr:col>50</xdr:col>
      <xdr:colOff>165100</xdr:colOff>
      <xdr:row>94</xdr:row>
      <xdr:rowOff>125760</xdr:rowOff>
    </xdr:to>
    <xdr:sp macro="" textlink="">
      <xdr:nvSpPr>
        <xdr:cNvPr id="483" name="楕円 482">
          <a:extLst>
            <a:ext uri="{FF2B5EF4-FFF2-40B4-BE49-F238E27FC236}">
              <a16:creationId xmlns:a16="http://schemas.microsoft.com/office/drawing/2014/main" id="{F65077E2-35DE-48AD-B3E2-97964296673B}"/>
            </a:ext>
          </a:extLst>
        </xdr:cNvPr>
        <xdr:cNvSpPr/>
      </xdr:nvSpPr>
      <xdr:spPr>
        <a:xfrm>
          <a:off x="9588500" y="161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142287</xdr:rowOff>
    </xdr:from>
    <xdr:ext cx="534377" cy="259045"/>
    <xdr:sp macro="" textlink="">
      <xdr:nvSpPr>
        <xdr:cNvPr id="484" name="テキスト ボックス 483">
          <a:extLst>
            <a:ext uri="{FF2B5EF4-FFF2-40B4-BE49-F238E27FC236}">
              <a16:creationId xmlns:a16="http://schemas.microsoft.com/office/drawing/2014/main" id="{5CF44F89-C51A-46AA-B9DD-6CD26652E4EC}"/>
            </a:ext>
          </a:extLst>
        </xdr:cNvPr>
        <xdr:cNvSpPr txBox="1"/>
      </xdr:nvSpPr>
      <xdr:spPr>
        <a:xfrm>
          <a:off x="9372111" y="159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96420</xdr:rowOff>
    </xdr:from>
    <xdr:to>
      <xdr:col>46</xdr:col>
      <xdr:colOff>38100</xdr:colOff>
      <xdr:row>94</xdr:row>
      <xdr:rowOff>26570</xdr:rowOff>
    </xdr:to>
    <xdr:sp macro="" textlink="">
      <xdr:nvSpPr>
        <xdr:cNvPr id="485" name="楕円 484">
          <a:extLst>
            <a:ext uri="{FF2B5EF4-FFF2-40B4-BE49-F238E27FC236}">
              <a16:creationId xmlns:a16="http://schemas.microsoft.com/office/drawing/2014/main" id="{859C3025-9689-42F2-94CF-1304F987F8C2}"/>
            </a:ext>
          </a:extLst>
        </xdr:cNvPr>
        <xdr:cNvSpPr/>
      </xdr:nvSpPr>
      <xdr:spPr>
        <a:xfrm>
          <a:off x="8699500" y="160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43097</xdr:rowOff>
    </xdr:from>
    <xdr:ext cx="534377" cy="259045"/>
    <xdr:sp macro="" textlink="">
      <xdr:nvSpPr>
        <xdr:cNvPr id="486" name="テキスト ボックス 485">
          <a:extLst>
            <a:ext uri="{FF2B5EF4-FFF2-40B4-BE49-F238E27FC236}">
              <a16:creationId xmlns:a16="http://schemas.microsoft.com/office/drawing/2014/main" id="{F46848F3-46B2-49AC-AE42-B41AB42C83F6}"/>
            </a:ext>
          </a:extLst>
        </xdr:cNvPr>
        <xdr:cNvSpPr txBox="1"/>
      </xdr:nvSpPr>
      <xdr:spPr>
        <a:xfrm>
          <a:off x="8483111" y="158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3747</xdr:rowOff>
    </xdr:from>
    <xdr:to>
      <xdr:col>41</xdr:col>
      <xdr:colOff>101600</xdr:colOff>
      <xdr:row>94</xdr:row>
      <xdr:rowOff>105347</xdr:rowOff>
    </xdr:to>
    <xdr:sp macro="" textlink="">
      <xdr:nvSpPr>
        <xdr:cNvPr id="487" name="楕円 486">
          <a:extLst>
            <a:ext uri="{FF2B5EF4-FFF2-40B4-BE49-F238E27FC236}">
              <a16:creationId xmlns:a16="http://schemas.microsoft.com/office/drawing/2014/main" id="{904E94FA-264B-404E-B01B-C524EAF9EBAF}"/>
            </a:ext>
          </a:extLst>
        </xdr:cNvPr>
        <xdr:cNvSpPr/>
      </xdr:nvSpPr>
      <xdr:spPr>
        <a:xfrm>
          <a:off x="7810500" y="161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121874</xdr:rowOff>
    </xdr:from>
    <xdr:ext cx="534377" cy="259045"/>
    <xdr:sp macro="" textlink="">
      <xdr:nvSpPr>
        <xdr:cNvPr id="488" name="テキスト ボックス 487">
          <a:extLst>
            <a:ext uri="{FF2B5EF4-FFF2-40B4-BE49-F238E27FC236}">
              <a16:creationId xmlns:a16="http://schemas.microsoft.com/office/drawing/2014/main" id="{E275BFE2-AE28-4AF6-94DB-0BE90EDCBC72}"/>
            </a:ext>
          </a:extLst>
        </xdr:cNvPr>
        <xdr:cNvSpPr txBox="1"/>
      </xdr:nvSpPr>
      <xdr:spPr>
        <a:xfrm>
          <a:off x="7594111" y="15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75825</xdr:rowOff>
    </xdr:from>
    <xdr:to>
      <xdr:col>36</xdr:col>
      <xdr:colOff>165100</xdr:colOff>
      <xdr:row>95</xdr:row>
      <xdr:rowOff>5975</xdr:rowOff>
    </xdr:to>
    <xdr:sp macro="" textlink="">
      <xdr:nvSpPr>
        <xdr:cNvPr id="489" name="楕円 488">
          <a:extLst>
            <a:ext uri="{FF2B5EF4-FFF2-40B4-BE49-F238E27FC236}">
              <a16:creationId xmlns:a16="http://schemas.microsoft.com/office/drawing/2014/main" id="{9185A5E6-AEBB-470C-8108-57FC99E2AFC0}"/>
            </a:ext>
          </a:extLst>
        </xdr:cNvPr>
        <xdr:cNvSpPr/>
      </xdr:nvSpPr>
      <xdr:spPr>
        <a:xfrm>
          <a:off x="6921500" y="16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22502</xdr:rowOff>
    </xdr:from>
    <xdr:ext cx="534377" cy="259045"/>
    <xdr:sp macro="" textlink="">
      <xdr:nvSpPr>
        <xdr:cNvPr id="490" name="テキスト ボックス 489">
          <a:extLst>
            <a:ext uri="{FF2B5EF4-FFF2-40B4-BE49-F238E27FC236}">
              <a16:creationId xmlns:a16="http://schemas.microsoft.com/office/drawing/2014/main" id="{B7F15ACB-EDB2-4945-AE3E-8EB45EEFA148}"/>
            </a:ext>
          </a:extLst>
        </xdr:cNvPr>
        <xdr:cNvSpPr txBox="1"/>
      </xdr:nvSpPr>
      <xdr:spPr>
        <a:xfrm>
          <a:off x="6705111" y="159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714A1ABF-01C1-44DC-9B3A-E0B91C7AF41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E14B0AAE-5DCF-4070-B2F6-94B07D95AA3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8E1AB0DC-2E4D-4350-BE96-A64DE81436D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709B13E-EE29-4ED5-B0CD-07531F04874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88EA58A4-57C4-4D4A-AD16-1F7A2B84936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EBA66F92-86C4-4911-9CD9-4CDAD7DE882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B0195E2B-39D5-430B-95F2-6F842F1965F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EFA15750-06EA-4EB0-AE8D-7B842B56263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5D678630-2568-4833-A847-0BB8D732BDD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45EC1CD9-4A07-429E-8CE4-A7A14071937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AD5F15D1-D950-4B24-9B26-ACED29BB5BBA}"/>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6D2F8BE4-24CF-4428-A19E-8C67951F77CC}"/>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B7ED0ABF-5975-4588-83F7-9A39A6368FF6}"/>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9E6989F1-650C-47F3-97B5-32B55EFA380F}"/>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DF9A6D48-3263-4D19-BABC-DFE2527CB0C2}"/>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C18168C8-F759-44B4-988E-E65653FDB01C}"/>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10B6BF16-581F-48D7-ACE7-C1CEA7A15E37}"/>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A70FC6A9-53B9-4451-ACB7-59C6CF5D6E4F}"/>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B5A4F768-7442-4B91-A672-D342E84031A2}"/>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BA184EE5-5CCF-44A3-8071-FFF6ECCCA78B}"/>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98E47219-AE44-4C72-8D6C-BD980C46DD1B}"/>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3A1A66E8-AAAA-42D0-8533-E04CC3389276}"/>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72452D7A-45FB-4E79-A4BB-B44F6A8B7CE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A6098D7B-CBEE-493E-8CBD-ADD1321D5C5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8AF9599E-1502-4824-BB3F-EBF2FEF47FD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4FB480CD-6E5F-457B-98FC-4C0B04C56B5D}"/>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D1FE6717-A9C4-4E0D-A81F-746A352EDC57}"/>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29485D0A-BAEB-47CB-BF8B-BA4191C4735F}"/>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BC9DA9F4-576E-4D9A-8891-40A5FECABA36}"/>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7DDA0E25-593D-4F52-940C-E765CFA6DC2C}"/>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6443B794-D220-461A-B50B-64246C5F3348}"/>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22134</xdr:rowOff>
    </xdr:from>
    <xdr:to>
      <xdr:col>85</xdr:col>
      <xdr:colOff>127000</xdr:colOff>
      <xdr:row>36</xdr:row>
      <xdr:rowOff>75692</xdr:rowOff>
    </xdr:to>
    <xdr:cxnSp macro="">
      <xdr:nvCxnSpPr>
        <xdr:cNvPr id="522" name="直線コネクタ 521">
          <a:extLst>
            <a:ext uri="{FF2B5EF4-FFF2-40B4-BE49-F238E27FC236}">
              <a16:creationId xmlns:a16="http://schemas.microsoft.com/office/drawing/2014/main" id="{51E5AC3E-8DC4-4B68-88FC-C14ED5FD5888}"/>
            </a:ext>
          </a:extLst>
        </xdr:cNvPr>
        <xdr:cNvCxnSpPr/>
      </xdr:nvCxnSpPr>
      <xdr:spPr>
        <a:xfrm flipV="1">
          <a:off x="15481300" y="6194334"/>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9D46D1B1-1BF7-42F8-93E6-4CB20FCC3CB1}"/>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76C3DB6C-859D-42E7-A1F8-7F8F78B556AB}"/>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75692</xdr:rowOff>
    </xdr:from>
    <xdr:to>
      <xdr:col>81</xdr:col>
      <xdr:colOff>50800</xdr:colOff>
      <xdr:row>38</xdr:row>
      <xdr:rowOff>4500</xdr:rowOff>
    </xdr:to>
    <xdr:cxnSp macro="">
      <xdr:nvCxnSpPr>
        <xdr:cNvPr id="525" name="直線コネクタ 524">
          <a:extLst>
            <a:ext uri="{FF2B5EF4-FFF2-40B4-BE49-F238E27FC236}">
              <a16:creationId xmlns:a16="http://schemas.microsoft.com/office/drawing/2014/main" id="{A0B3B2DA-019F-427B-9FB3-494C09B29240}"/>
            </a:ext>
          </a:extLst>
        </xdr:cNvPr>
        <xdr:cNvCxnSpPr/>
      </xdr:nvCxnSpPr>
      <xdr:spPr>
        <a:xfrm flipV="1">
          <a:off x="14592300" y="6247892"/>
          <a:ext cx="889000" cy="27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A2D0CFE7-91C0-4BA3-879D-F7BB6599B1C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396139B2-614C-4EF4-A00C-4C9D810A07D3}"/>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158641</xdr:rowOff>
    </xdr:from>
    <xdr:to>
      <xdr:col>76</xdr:col>
      <xdr:colOff>114300</xdr:colOff>
      <xdr:row>38</xdr:row>
      <xdr:rowOff>4500</xdr:rowOff>
    </xdr:to>
    <xdr:cxnSp macro="">
      <xdr:nvCxnSpPr>
        <xdr:cNvPr id="528" name="直線コネクタ 527">
          <a:extLst>
            <a:ext uri="{FF2B5EF4-FFF2-40B4-BE49-F238E27FC236}">
              <a16:creationId xmlns:a16="http://schemas.microsoft.com/office/drawing/2014/main" id="{E489D1C7-0C72-4C5A-A338-7D207A0204F7}"/>
            </a:ext>
          </a:extLst>
        </xdr:cNvPr>
        <xdr:cNvCxnSpPr/>
      </xdr:nvCxnSpPr>
      <xdr:spPr>
        <a:xfrm>
          <a:off x="13703300" y="6502291"/>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64BB5FCC-7D52-4986-A74E-5AA61BD0683C}"/>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CEAF20EE-184E-43DA-A3E7-D1E51E926BF4}"/>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151783</xdr:rowOff>
    </xdr:from>
    <xdr:to>
      <xdr:col>71</xdr:col>
      <xdr:colOff>177800</xdr:colOff>
      <xdr:row>37</xdr:row>
      <xdr:rowOff>158641</xdr:rowOff>
    </xdr:to>
    <xdr:cxnSp macro="">
      <xdr:nvCxnSpPr>
        <xdr:cNvPr id="531" name="直線コネクタ 530">
          <a:extLst>
            <a:ext uri="{FF2B5EF4-FFF2-40B4-BE49-F238E27FC236}">
              <a16:creationId xmlns:a16="http://schemas.microsoft.com/office/drawing/2014/main" id="{44E1C847-8516-45CF-BE26-0F0BC47B9205}"/>
            </a:ext>
          </a:extLst>
        </xdr:cNvPr>
        <xdr:cNvCxnSpPr/>
      </xdr:nvCxnSpPr>
      <xdr:spPr>
        <a:xfrm>
          <a:off x="12814300" y="649543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FE9F9926-81D4-429A-AE03-852AD026940E}"/>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1F2C23EC-2B46-4E2B-94FB-817B344194CC}"/>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C1DF7FB9-9691-4CA1-9B30-4D383A182E75}"/>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3890A085-AD7C-4046-A27A-BFCECC8AB99E}"/>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DC801483-B5A5-4E89-AD00-DE6B705559A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F1AFDC9-4AE3-4758-908D-DCE52C66B55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0B5BD74-7C1D-452A-ACC3-B88B31D0571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24BD05CB-44FC-4F2E-861D-C6BE2D2A2E9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BB9F5843-C50B-4A73-817D-1CBF970CD82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142784</xdr:rowOff>
    </xdr:from>
    <xdr:to>
      <xdr:col>85</xdr:col>
      <xdr:colOff>177800</xdr:colOff>
      <xdr:row>36</xdr:row>
      <xdr:rowOff>72934</xdr:rowOff>
    </xdr:to>
    <xdr:sp macro="" textlink="">
      <xdr:nvSpPr>
        <xdr:cNvPr id="541" name="楕円 540">
          <a:extLst>
            <a:ext uri="{FF2B5EF4-FFF2-40B4-BE49-F238E27FC236}">
              <a16:creationId xmlns:a16="http://schemas.microsoft.com/office/drawing/2014/main" id="{9278DCDA-EFE2-4D2C-9C10-D1269C7F2D00}"/>
            </a:ext>
          </a:extLst>
        </xdr:cNvPr>
        <xdr:cNvSpPr/>
      </xdr:nvSpPr>
      <xdr:spPr>
        <a:xfrm>
          <a:off x="16268700" y="61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165661</xdr:rowOff>
    </xdr:from>
    <xdr:ext cx="534377" cy="259045"/>
    <xdr:sp macro="" textlink="">
      <xdr:nvSpPr>
        <xdr:cNvPr id="542" name="消防費該当値テキスト">
          <a:extLst>
            <a:ext uri="{FF2B5EF4-FFF2-40B4-BE49-F238E27FC236}">
              <a16:creationId xmlns:a16="http://schemas.microsoft.com/office/drawing/2014/main" id="{8276EFC6-5668-4D2A-BF2C-A92217ADB51C}"/>
            </a:ext>
          </a:extLst>
        </xdr:cNvPr>
        <xdr:cNvSpPr txBox="1"/>
      </xdr:nvSpPr>
      <xdr:spPr>
        <a:xfrm>
          <a:off x="16370300" y="59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24892</xdr:rowOff>
    </xdr:from>
    <xdr:to>
      <xdr:col>81</xdr:col>
      <xdr:colOff>101600</xdr:colOff>
      <xdr:row>36</xdr:row>
      <xdr:rowOff>126492</xdr:rowOff>
    </xdr:to>
    <xdr:sp macro="" textlink="">
      <xdr:nvSpPr>
        <xdr:cNvPr id="543" name="楕円 542">
          <a:extLst>
            <a:ext uri="{FF2B5EF4-FFF2-40B4-BE49-F238E27FC236}">
              <a16:creationId xmlns:a16="http://schemas.microsoft.com/office/drawing/2014/main" id="{92F5EB32-1701-494F-9672-5A4727A2184A}"/>
            </a:ext>
          </a:extLst>
        </xdr:cNvPr>
        <xdr:cNvSpPr/>
      </xdr:nvSpPr>
      <xdr:spPr>
        <a:xfrm>
          <a:off x="15430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143019</xdr:rowOff>
    </xdr:from>
    <xdr:ext cx="534377" cy="259045"/>
    <xdr:sp macro="" textlink="">
      <xdr:nvSpPr>
        <xdr:cNvPr id="544" name="テキスト ボックス 543">
          <a:extLst>
            <a:ext uri="{FF2B5EF4-FFF2-40B4-BE49-F238E27FC236}">
              <a16:creationId xmlns:a16="http://schemas.microsoft.com/office/drawing/2014/main" id="{7FB0B391-6D17-4BFA-B9CF-0D160F279D74}"/>
            </a:ext>
          </a:extLst>
        </xdr:cNvPr>
        <xdr:cNvSpPr txBox="1"/>
      </xdr:nvSpPr>
      <xdr:spPr>
        <a:xfrm>
          <a:off x="15214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125149</xdr:rowOff>
    </xdr:from>
    <xdr:to>
      <xdr:col>76</xdr:col>
      <xdr:colOff>165100</xdr:colOff>
      <xdr:row>38</xdr:row>
      <xdr:rowOff>55299</xdr:rowOff>
    </xdr:to>
    <xdr:sp macro="" textlink="">
      <xdr:nvSpPr>
        <xdr:cNvPr id="545" name="楕円 544">
          <a:extLst>
            <a:ext uri="{FF2B5EF4-FFF2-40B4-BE49-F238E27FC236}">
              <a16:creationId xmlns:a16="http://schemas.microsoft.com/office/drawing/2014/main" id="{BDCB9BD9-6E75-4729-9DC5-5F0D418001C4}"/>
            </a:ext>
          </a:extLst>
        </xdr:cNvPr>
        <xdr:cNvSpPr/>
      </xdr:nvSpPr>
      <xdr:spPr>
        <a:xfrm>
          <a:off x="14541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46427</xdr:rowOff>
    </xdr:from>
    <xdr:ext cx="534377" cy="259045"/>
    <xdr:sp macro="" textlink="">
      <xdr:nvSpPr>
        <xdr:cNvPr id="546" name="テキスト ボックス 545">
          <a:extLst>
            <a:ext uri="{FF2B5EF4-FFF2-40B4-BE49-F238E27FC236}">
              <a16:creationId xmlns:a16="http://schemas.microsoft.com/office/drawing/2014/main" id="{048A214D-A84A-4B60-8777-C7C2DB96DD23}"/>
            </a:ext>
          </a:extLst>
        </xdr:cNvPr>
        <xdr:cNvSpPr txBox="1"/>
      </xdr:nvSpPr>
      <xdr:spPr>
        <a:xfrm>
          <a:off x="14325111" y="656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107841</xdr:rowOff>
    </xdr:from>
    <xdr:to>
      <xdr:col>72</xdr:col>
      <xdr:colOff>38100</xdr:colOff>
      <xdr:row>38</xdr:row>
      <xdr:rowOff>37991</xdr:rowOff>
    </xdr:to>
    <xdr:sp macro="" textlink="">
      <xdr:nvSpPr>
        <xdr:cNvPr id="547" name="楕円 546">
          <a:extLst>
            <a:ext uri="{FF2B5EF4-FFF2-40B4-BE49-F238E27FC236}">
              <a16:creationId xmlns:a16="http://schemas.microsoft.com/office/drawing/2014/main" id="{66386D37-8B4B-4772-AE8B-72CF3C2415BA}"/>
            </a:ext>
          </a:extLst>
        </xdr:cNvPr>
        <xdr:cNvSpPr/>
      </xdr:nvSpPr>
      <xdr:spPr>
        <a:xfrm>
          <a:off x="136525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29118</xdr:rowOff>
    </xdr:from>
    <xdr:ext cx="534377" cy="259045"/>
    <xdr:sp macro="" textlink="">
      <xdr:nvSpPr>
        <xdr:cNvPr id="548" name="テキスト ボックス 547">
          <a:extLst>
            <a:ext uri="{FF2B5EF4-FFF2-40B4-BE49-F238E27FC236}">
              <a16:creationId xmlns:a16="http://schemas.microsoft.com/office/drawing/2014/main" id="{7B10FC06-52C9-4613-BF59-B287938C066F}"/>
            </a:ext>
          </a:extLst>
        </xdr:cNvPr>
        <xdr:cNvSpPr txBox="1"/>
      </xdr:nvSpPr>
      <xdr:spPr>
        <a:xfrm>
          <a:off x="13436111" y="65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100983</xdr:rowOff>
    </xdr:from>
    <xdr:to>
      <xdr:col>67</xdr:col>
      <xdr:colOff>101600</xdr:colOff>
      <xdr:row>38</xdr:row>
      <xdr:rowOff>31133</xdr:rowOff>
    </xdr:to>
    <xdr:sp macro="" textlink="">
      <xdr:nvSpPr>
        <xdr:cNvPr id="549" name="楕円 548">
          <a:extLst>
            <a:ext uri="{FF2B5EF4-FFF2-40B4-BE49-F238E27FC236}">
              <a16:creationId xmlns:a16="http://schemas.microsoft.com/office/drawing/2014/main" id="{3CE61B4C-87C0-448A-B157-0723ADB4D44B}"/>
            </a:ext>
          </a:extLst>
        </xdr:cNvPr>
        <xdr:cNvSpPr/>
      </xdr:nvSpPr>
      <xdr:spPr>
        <a:xfrm>
          <a:off x="12763500" y="64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22260</xdr:rowOff>
    </xdr:from>
    <xdr:ext cx="534377" cy="259045"/>
    <xdr:sp macro="" textlink="">
      <xdr:nvSpPr>
        <xdr:cNvPr id="550" name="テキスト ボックス 549">
          <a:extLst>
            <a:ext uri="{FF2B5EF4-FFF2-40B4-BE49-F238E27FC236}">
              <a16:creationId xmlns:a16="http://schemas.microsoft.com/office/drawing/2014/main" id="{B0FD9641-B9F4-4453-955F-426C4AA89E72}"/>
            </a:ext>
          </a:extLst>
        </xdr:cNvPr>
        <xdr:cNvSpPr txBox="1"/>
      </xdr:nvSpPr>
      <xdr:spPr>
        <a:xfrm>
          <a:off x="12547111" y="65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621CF19B-E289-46F3-A4D1-A02ADC71533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F2DCC743-D37F-42F7-B095-B17349F475E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9702E3E9-A57D-44A5-A64C-38C0B401559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6A0DCE9F-253F-4615-8C04-F870023C554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A0FB6068-A782-4D4D-9D79-79907A774B1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15E6F87E-9825-4B24-B550-4055F8939DC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CF591210-F1B8-4B19-83CC-CBBA44D24DA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B8EE165C-B0DF-41CB-A4F7-04918DDE7EE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8B42E265-52AD-4F5D-8484-91982E13885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D351FD43-4965-4DB6-91D1-4FB2CDACDF4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C7DA9E66-4CEB-4CE1-AD73-DC393B229C61}"/>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3E474A39-3265-4394-9C71-1D6391350298}"/>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DEDBA5FD-9416-401C-85D5-B5AF11378012}"/>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2B535B64-8474-4933-83BE-363C7A3E5919}"/>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37F77D87-40E9-4052-A456-93A3766E64B9}"/>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158AFB0E-5075-45C1-AE55-8C95790CB58D}"/>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B77F8BC7-58C2-4D90-82E0-62A2A3F13BE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A4909089-FA81-482D-AEFE-B8D3EB52557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98C64C8C-4C08-45DA-8DB5-94938558C08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2BC02850-3771-46A5-9E2A-43383616467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121360AA-5372-4F78-9C9C-5AF4D0AF107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E4BE364E-8548-4D4C-90DA-EE64EC2AFFB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D062AC02-4661-40A6-8C3D-366EE464A631}"/>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7FD9F64E-5396-47E2-A5A2-FB273295C307}"/>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DCB44B6C-FB71-464F-9245-9DA59F7E669C}"/>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EF7996B0-0D4B-471B-B57C-0BB79D662AA3}"/>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4E9364AB-7C60-4C83-898C-8866C263B0F4}"/>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74457</xdr:rowOff>
    </xdr:from>
    <xdr:to>
      <xdr:col>85</xdr:col>
      <xdr:colOff>127000</xdr:colOff>
      <xdr:row>54</xdr:row>
      <xdr:rowOff>67097</xdr:rowOff>
    </xdr:to>
    <xdr:cxnSp macro="">
      <xdr:nvCxnSpPr>
        <xdr:cNvPr id="578" name="直線コネクタ 577">
          <a:extLst>
            <a:ext uri="{FF2B5EF4-FFF2-40B4-BE49-F238E27FC236}">
              <a16:creationId xmlns:a16="http://schemas.microsoft.com/office/drawing/2014/main" id="{212F8D0A-8DBD-4A7A-90A8-1179B3908BF1}"/>
            </a:ext>
          </a:extLst>
        </xdr:cNvPr>
        <xdr:cNvCxnSpPr/>
      </xdr:nvCxnSpPr>
      <xdr:spPr>
        <a:xfrm>
          <a:off x="15481300" y="8989857"/>
          <a:ext cx="838200" cy="33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A5B710E4-D4FD-4AE4-838A-5DB7A044EA08}"/>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6A65AF2B-0A4D-4E81-9CA2-D3D22B73F7A9}"/>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74457</xdr:rowOff>
    </xdr:from>
    <xdr:to>
      <xdr:col>81</xdr:col>
      <xdr:colOff>50800</xdr:colOff>
      <xdr:row>54</xdr:row>
      <xdr:rowOff>49563</xdr:rowOff>
    </xdr:to>
    <xdr:cxnSp macro="">
      <xdr:nvCxnSpPr>
        <xdr:cNvPr id="581" name="直線コネクタ 580">
          <a:extLst>
            <a:ext uri="{FF2B5EF4-FFF2-40B4-BE49-F238E27FC236}">
              <a16:creationId xmlns:a16="http://schemas.microsoft.com/office/drawing/2014/main" id="{ADCB1088-D3BC-4CD8-8B20-9C1BCD3E92B7}"/>
            </a:ext>
          </a:extLst>
        </xdr:cNvPr>
        <xdr:cNvCxnSpPr/>
      </xdr:nvCxnSpPr>
      <xdr:spPr>
        <a:xfrm flipV="1">
          <a:off x="14592300" y="8989857"/>
          <a:ext cx="889000" cy="3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FCD17010-F1A1-4653-B8C8-E1BF6E5D86DA}"/>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18289012-6A93-4815-9CC4-3A27271E5DB7}"/>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49563</xdr:rowOff>
    </xdr:from>
    <xdr:to>
      <xdr:col>76</xdr:col>
      <xdr:colOff>114300</xdr:colOff>
      <xdr:row>55</xdr:row>
      <xdr:rowOff>98712</xdr:rowOff>
    </xdr:to>
    <xdr:cxnSp macro="">
      <xdr:nvCxnSpPr>
        <xdr:cNvPr id="584" name="直線コネクタ 583">
          <a:extLst>
            <a:ext uri="{FF2B5EF4-FFF2-40B4-BE49-F238E27FC236}">
              <a16:creationId xmlns:a16="http://schemas.microsoft.com/office/drawing/2014/main" id="{730C4B15-EBF6-46D8-9C62-57858BE285AB}"/>
            </a:ext>
          </a:extLst>
        </xdr:cNvPr>
        <xdr:cNvCxnSpPr/>
      </xdr:nvCxnSpPr>
      <xdr:spPr>
        <a:xfrm flipV="1">
          <a:off x="13703300" y="9307863"/>
          <a:ext cx="889000" cy="2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B20E6729-8FC4-446A-BDEE-3FBE6FD9E6E7}"/>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5DAC41F0-2E7A-4C8F-A620-D0C4325BA827}"/>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164457</xdr:rowOff>
    </xdr:from>
    <xdr:to>
      <xdr:col>71</xdr:col>
      <xdr:colOff>177800</xdr:colOff>
      <xdr:row>55</xdr:row>
      <xdr:rowOff>98712</xdr:rowOff>
    </xdr:to>
    <xdr:cxnSp macro="">
      <xdr:nvCxnSpPr>
        <xdr:cNvPr id="587" name="直線コネクタ 586">
          <a:extLst>
            <a:ext uri="{FF2B5EF4-FFF2-40B4-BE49-F238E27FC236}">
              <a16:creationId xmlns:a16="http://schemas.microsoft.com/office/drawing/2014/main" id="{7EAA755A-99F6-433F-964D-B4EDCB8EF08C}"/>
            </a:ext>
          </a:extLst>
        </xdr:cNvPr>
        <xdr:cNvCxnSpPr/>
      </xdr:nvCxnSpPr>
      <xdr:spPr>
        <a:xfrm>
          <a:off x="12814300" y="9422757"/>
          <a:ext cx="889000" cy="10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8EFF969E-96CB-4E2F-9FA4-B6EBCF36F874}"/>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EB37D94-2FF0-4DD6-94D0-DAE2AEE6A841}"/>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BE96035A-04AE-4FFD-9DF2-F758F1B20424}"/>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FCE6B3B9-4A2E-4289-AD60-BC026F1F06BC}"/>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DDBBA3E4-1135-4B7C-8682-72CCABC8ABA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437B95D5-E132-4244-92CF-78818F438D7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B90871EE-1B51-4908-A2EF-E0D848F1B42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949B4087-1549-4E41-8DC1-1BC68038E84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57E25020-B9C4-4F33-8353-C28ECAC140A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16297</xdr:rowOff>
    </xdr:from>
    <xdr:to>
      <xdr:col>85</xdr:col>
      <xdr:colOff>177800</xdr:colOff>
      <xdr:row>54</xdr:row>
      <xdr:rowOff>117897</xdr:rowOff>
    </xdr:to>
    <xdr:sp macro="" textlink="">
      <xdr:nvSpPr>
        <xdr:cNvPr id="597" name="楕円 596">
          <a:extLst>
            <a:ext uri="{FF2B5EF4-FFF2-40B4-BE49-F238E27FC236}">
              <a16:creationId xmlns:a16="http://schemas.microsoft.com/office/drawing/2014/main" id="{3EBA3345-8297-4525-8200-3ADF56D3F33C}"/>
            </a:ext>
          </a:extLst>
        </xdr:cNvPr>
        <xdr:cNvSpPr/>
      </xdr:nvSpPr>
      <xdr:spPr>
        <a:xfrm>
          <a:off x="16268700" y="92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39174</xdr:rowOff>
    </xdr:from>
    <xdr:ext cx="534377" cy="259045"/>
    <xdr:sp macro="" textlink="">
      <xdr:nvSpPr>
        <xdr:cNvPr id="598" name="教育費該当値テキスト">
          <a:extLst>
            <a:ext uri="{FF2B5EF4-FFF2-40B4-BE49-F238E27FC236}">
              <a16:creationId xmlns:a16="http://schemas.microsoft.com/office/drawing/2014/main" id="{D2486EFE-5C08-4817-9C64-C2F3CC72C5B1}"/>
            </a:ext>
          </a:extLst>
        </xdr:cNvPr>
        <xdr:cNvSpPr txBox="1"/>
      </xdr:nvSpPr>
      <xdr:spPr>
        <a:xfrm>
          <a:off x="16370300" y="912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23657</xdr:rowOff>
    </xdr:from>
    <xdr:to>
      <xdr:col>81</xdr:col>
      <xdr:colOff>101600</xdr:colOff>
      <xdr:row>52</xdr:row>
      <xdr:rowOff>125257</xdr:rowOff>
    </xdr:to>
    <xdr:sp macro="" textlink="">
      <xdr:nvSpPr>
        <xdr:cNvPr id="599" name="楕円 598">
          <a:extLst>
            <a:ext uri="{FF2B5EF4-FFF2-40B4-BE49-F238E27FC236}">
              <a16:creationId xmlns:a16="http://schemas.microsoft.com/office/drawing/2014/main" id="{3323522B-F35E-41E5-B8B5-121273313995}"/>
            </a:ext>
          </a:extLst>
        </xdr:cNvPr>
        <xdr:cNvSpPr/>
      </xdr:nvSpPr>
      <xdr:spPr>
        <a:xfrm>
          <a:off x="15430500" y="89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141784</xdr:rowOff>
    </xdr:from>
    <xdr:ext cx="534377" cy="259045"/>
    <xdr:sp macro="" textlink="">
      <xdr:nvSpPr>
        <xdr:cNvPr id="600" name="テキスト ボックス 599">
          <a:extLst>
            <a:ext uri="{FF2B5EF4-FFF2-40B4-BE49-F238E27FC236}">
              <a16:creationId xmlns:a16="http://schemas.microsoft.com/office/drawing/2014/main" id="{16649A47-78DD-41CE-8088-9805E3828644}"/>
            </a:ext>
          </a:extLst>
        </xdr:cNvPr>
        <xdr:cNvSpPr txBox="1"/>
      </xdr:nvSpPr>
      <xdr:spPr>
        <a:xfrm>
          <a:off x="15214111" y="87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170213</xdr:rowOff>
    </xdr:from>
    <xdr:to>
      <xdr:col>76</xdr:col>
      <xdr:colOff>165100</xdr:colOff>
      <xdr:row>54</xdr:row>
      <xdr:rowOff>100363</xdr:rowOff>
    </xdr:to>
    <xdr:sp macro="" textlink="">
      <xdr:nvSpPr>
        <xdr:cNvPr id="601" name="楕円 600">
          <a:extLst>
            <a:ext uri="{FF2B5EF4-FFF2-40B4-BE49-F238E27FC236}">
              <a16:creationId xmlns:a16="http://schemas.microsoft.com/office/drawing/2014/main" id="{6338FDE6-EA5B-4564-8080-12E26F7D9C3F}"/>
            </a:ext>
          </a:extLst>
        </xdr:cNvPr>
        <xdr:cNvSpPr/>
      </xdr:nvSpPr>
      <xdr:spPr>
        <a:xfrm>
          <a:off x="14541500" y="925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116890</xdr:rowOff>
    </xdr:from>
    <xdr:ext cx="534377" cy="259045"/>
    <xdr:sp macro="" textlink="">
      <xdr:nvSpPr>
        <xdr:cNvPr id="602" name="テキスト ボックス 601">
          <a:extLst>
            <a:ext uri="{FF2B5EF4-FFF2-40B4-BE49-F238E27FC236}">
              <a16:creationId xmlns:a16="http://schemas.microsoft.com/office/drawing/2014/main" id="{4BAF914B-215A-4D59-9C43-59864346DA81}"/>
            </a:ext>
          </a:extLst>
        </xdr:cNvPr>
        <xdr:cNvSpPr txBox="1"/>
      </xdr:nvSpPr>
      <xdr:spPr>
        <a:xfrm>
          <a:off x="14325111" y="903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47912</xdr:rowOff>
    </xdr:from>
    <xdr:to>
      <xdr:col>72</xdr:col>
      <xdr:colOff>38100</xdr:colOff>
      <xdr:row>55</xdr:row>
      <xdr:rowOff>149512</xdr:rowOff>
    </xdr:to>
    <xdr:sp macro="" textlink="">
      <xdr:nvSpPr>
        <xdr:cNvPr id="603" name="楕円 602">
          <a:extLst>
            <a:ext uri="{FF2B5EF4-FFF2-40B4-BE49-F238E27FC236}">
              <a16:creationId xmlns:a16="http://schemas.microsoft.com/office/drawing/2014/main" id="{F23941FA-C7B6-4B72-BB96-794D2BB797F4}"/>
            </a:ext>
          </a:extLst>
        </xdr:cNvPr>
        <xdr:cNvSpPr/>
      </xdr:nvSpPr>
      <xdr:spPr>
        <a:xfrm>
          <a:off x="13652500" y="94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140639</xdr:rowOff>
    </xdr:from>
    <xdr:ext cx="534377" cy="259045"/>
    <xdr:sp macro="" textlink="">
      <xdr:nvSpPr>
        <xdr:cNvPr id="604" name="テキスト ボックス 603">
          <a:extLst>
            <a:ext uri="{FF2B5EF4-FFF2-40B4-BE49-F238E27FC236}">
              <a16:creationId xmlns:a16="http://schemas.microsoft.com/office/drawing/2014/main" id="{91F4A298-5B33-40D2-B902-40FA186A003A}"/>
            </a:ext>
          </a:extLst>
        </xdr:cNvPr>
        <xdr:cNvSpPr txBox="1"/>
      </xdr:nvSpPr>
      <xdr:spPr>
        <a:xfrm>
          <a:off x="13436111" y="95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113657</xdr:rowOff>
    </xdr:from>
    <xdr:to>
      <xdr:col>67</xdr:col>
      <xdr:colOff>101600</xdr:colOff>
      <xdr:row>55</xdr:row>
      <xdr:rowOff>43807</xdr:rowOff>
    </xdr:to>
    <xdr:sp macro="" textlink="">
      <xdr:nvSpPr>
        <xdr:cNvPr id="605" name="楕円 604">
          <a:extLst>
            <a:ext uri="{FF2B5EF4-FFF2-40B4-BE49-F238E27FC236}">
              <a16:creationId xmlns:a16="http://schemas.microsoft.com/office/drawing/2014/main" id="{929527A7-1ABB-4E95-8EA3-411B858FE43E}"/>
            </a:ext>
          </a:extLst>
        </xdr:cNvPr>
        <xdr:cNvSpPr/>
      </xdr:nvSpPr>
      <xdr:spPr>
        <a:xfrm>
          <a:off x="12763500" y="93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60334</xdr:rowOff>
    </xdr:from>
    <xdr:ext cx="534377" cy="259045"/>
    <xdr:sp macro="" textlink="">
      <xdr:nvSpPr>
        <xdr:cNvPr id="606" name="テキスト ボックス 605">
          <a:extLst>
            <a:ext uri="{FF2B5EF4-FFF2-40B4-BE49-F238E27FC236}">
              <a16:creationId xmlns:a16="http://schemas.microsoft.com/office/drawing/2014/main" id="{2E4AA5B3-C086-47B3-885A-8C5DDED75A41}"/>
            </a:ext>
          </a:extLst>
        </xdr:cNvPr>
        <xdr:cNvSpPr txBox="1"/>
      </xdr:nvSpPr>
      <xdr:spPr>
        <a:xfrm>
          <a:off x="12547111" y="914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703EBBE1-5F68-460A-BF51-BAB8E4130E4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65B4A25E-3587-4AA5-8860-934D405BC22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40C060A9-2C13-4F9F-B8D2-B8693DDA3F8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886D498B-6E37-46D8-AC39-41D4EB1CE4A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EB43EAA4-197A-4FE3-A4B5-676657B86B7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4DC12BC-AA8A-41D8-A929-9ADB02AA1C9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64E80FF9-FCED-47B9-9DEB-E18A045EF2F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93FCCFF2-3EF1-48B6-BA0E-A74E73AF7EA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76566DCA-C85B-49C7-A203-5D5250D8C93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169D2967-9EFC-4259-94D5-B6B623E0764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55EDAB46-9549-4A76-9655-ABFF1AB223B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4FE8858A-FAE6-4FB4-8DAE-850A4538345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B8437C94-204A-42EB-B9E7-CE1C322F5C5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6B836630-D3F7-495E-9818-19462FAB5575}"/>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C8FBE708-F274-4493-94F2-6254DDAC8805}"/>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DFCD95A0-B30D-488E-B251-AD7C5EAE244F}"/>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299A22CF-4EE0-456B-BA46-B063EBFCCA79}"/>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DE92C767-0768-4C9F-975A-15762F60BCDB}"/>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5270A33C-158D-41FF-BA9C-93E9AFBF2ADA}"/>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D7F5B11-18D9-43F7-B154-5FC93060C84A}"/>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5F027AA1-8E21-4E43-BEEF-88D895E829B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A8D0F657-8106-4DBE-AFEC-E9DAB6FE371F}"/>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53FB0A12-336A-483F-B6B5-32B4151FE5B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391E8A82-4260-48B0-B436-170A34A413E7}"/>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AEA8A067-A9FF-44F2-A4FD-5AE7436CD9C7}"/>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8884B855-309A-4FB8-A140-4F4CC52ECB83}"/>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54E5C812-F7A0-4CD0-A268-5FC2C9B20F0B}"/>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4B496AB5-547A-4A1F-9E98-01DABB605B83}"/>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27915</xdr:rowOff>
    </xdr:from>
    <xdr:to>
      <xdr:col>85</xdr:col>
      <xdr:colOff>127000</xdr:colOff>
      <xdr:row>79</xdr:row>
      <xdr:rowOff>32410</xdr:rowOff>
    </xdr:to>
    <xdr:cxnSp macro="">
      <xdr:nvCxnSpPr>
        <xdr:cNvPr id="635" name="直線コネクタ 634">
          <a:extLst>
            <a:ext uri="{FF2B5EF4-FFF2-40B4-BE49-F238E27FC236}">
              <a16:creationId xmlns:a16="http://schemas.microsoft.com/office/drawing/2014/main" id="{2C1EDA69-FF3E-4CFA-9B5D-24ED2183CEBE}"/>
            </a:ext>
          </a:extLst>
        </xdr:cNvPr>
        <xdr:cNvCxnSpPr/>
      </xdr:nvCxnSpPr>
      <xdr:spPr>
        <a:xfrm flipV="1">
          <a:off x="15481300" y="13572465"/>
          <a:ext cx="8382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F713ACEE-46FB-4FA6-A884-432C03BAF7E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8E3C6D72-3967-404D-9682-DD0CD9935425}"/>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156693</xdr:rowOff>
    </xdr:from>
    <xdr:to>
      <xdr:col>81</xdr:col>
      <xdr:colOff>50800</xdr:colOff>
      <xdr:row>79</xdr:row>
      <xdr:rowOff>32410</xdr:rowOff>
    </xdr:to>
    <xdr:cxnSp macro="">
      <xdr:nvCxnSpPr>
        <xdr:cNvPr id="638" name="直線コネクタ 637">
          <a:extLst>
            <a:ext uri="{FF2B5EF4-FFF2-40B4-BE49-F238E27FC236}">
              <a16:creationId xmlns:a16="http://schemas.microsoft.com/office/drawing/2014/main" id="{74CFB900-75C9-42DC-9890-0C3F738841F1}"/>
            </a:ext>
          </a:extLst>
        </xdr:cNvPr>
        <xdr:cNvCxnSpPr/>
      </xdr:nvCxnSpPr>
      <xdr:spPr>
        <a:xfrm>
          <a:off x="14592300" y="13529793"/>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A5148A9F-F09F-44A5-B424-907A52E533D6}"/>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D3CFE669-53DC-47BE-96E1-4C04C35406D5}"/>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106705</xdr:rowOff>
    </xdr:from>
    <xdr:to>
      <xdr:col>76</xdr:col>
      <xdr:colOff>114300</xdr:colOff>
      <xdr:row>78</xdr:row>
      <xdr:rowOff>156693</xdr:rowOff>
    </xdr:to>
    <xdr:cxnSp macro="">
      <xdr:nvCxnSpPr>
        <xdr:cNvPr id="641" name="直線コネクタ 640">
          <a:extLst>
            <a:ext uri="{FF2B5EF4-FFF2-40B4-BE49-F238E27FC236}">
              <a16:creationId xmlns:a16="http://schemas.microsoft.com/office/drawing/2014/main" id="{09630458-54E0-4A89-A55A-D9BB37A13107}"/>
            </a:ext>
          </a:extLst>
        </xdr:cNvPr>
        <xdr:cNvCxnSpPr/>
      </xdr:nvCxnSpPr>
      <xdr:spPr>
        <a:xfrm>
          <a:off x="13703300" y="13479805"/>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E5BBFA29-C544-46E1-B88E-D0E61F62B8AA}"/>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C11621F1-091F-494F-9695-4739510B45EB}"/>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106705</xdr:rowOff>
    </xdr:from>
    <xdr:to>
      <xdr:col>71</xdr:col>
      <xdr:colOff>177800</xdr:colOff>
      <xdr:row>79</xdr:row>
      <xdr:rowOff>39878</xdr:rowOff>
    </xdr:to>
    <xdr:cxnSp macro="">
      <xdr:nvCxnSpPr>
        <xdr:cNvPr id="644" name="直線コネクタ 643">
          <a:extLst>
            <a:ext uri="{FF2B5EF4-FFF2-40B4-BE49-F238E27FC236}">
              <a16:creationId xmlns:a16="http://schemas.microsoft.com/office/drawing/2014/main" id="{80A12C8F-2544-4A29-A16C-26D869B84AC2}"/>
            </a:ext>
          </a:extLst>
        </xdr:cNvPr>
        <xdr:cNvCxnSpPr/>
      </xdr:nvCxnSpPr>
      <xdr:spPr>
        <a:xfrm flipV="1">
          <a:off x="12814300" y="13479805"/>
          <a:ext cx="8890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74BF66EF-DEE9-4ABE-B741-D48DAF4CA3BD}"/>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2B92A351-0BFE-4151-9038-4E993709ACDB}"/>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828D21DD-39D6-42CC-A3AE-6F5A97F7EC3F}"/>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F545B7DF-1A4F-4D96-8278-57297AD16501}"/>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D5919FFA-F345-42C7-9C72-99F01A41AD6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EDA87E9C-0194-48EA-9A3F-2011B2E1380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4A36A7AA-C791-4A25-84A7-5108EF2D5AC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8BD6801F-A723-47E5-AE6B-5249B7F40D9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606F8022-ACEF-43CC-A18F-A9589E76846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148565</xdr:rowOff>
    </xdr:from>
    <xdr:to>
      <xdr:col>85</xdr:col>
      <xdr:colOff>177800</xdr:colOff>
      <xdr:row>79</xdr:row>
      <xdr:rowOff>78715</xdr:rowOff>
    </xdr:to>
    <xdr:sp macro="" textlink="">
      <xdr:nvSpPr>
        <xdr:cNvPr id="654" name="楕円 653">
          <a:extLst>
            <a:ext uri="{FF2B5EF4-FFF2-40B4-BE49-F238E27FC236}">
              <a16:creationId xmlns:a16="http://schemas.microsoft.com/office/drawing/2014/main" id="{DF1FF6CA-55A8-4D17-9E61-8501DF5E316B}"/>
            </a:ext>
          </a:extLst>
        </xdr:cNvPr>
        <xdr:cNvSpPr/>
      </xdr:nvSpPr>
      <xdr:spPr>
        <a:xfrm>
          <a:off x="162687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63492</xdr:rowOff>
    </xdr:from>
    <xdr:ext cx="378565" cy="259045"/>
    <xdr:sp macro="" textlink="">
      <xdr:nvSpPr>
        <xdr:cNvPr id="655" name="災害復旧費該当値テキスト">
          <a:extLst>
            <a:ext uri="{FF2B5EF4-FFF2-40B4-BE49-F238E27FC236}">
              <a16:creationId xmlns:a16="http://schemas.microsoft.com/office/drawing/2014/main" id="{FC10C7CB-5513-4E9E-AB1B-4C6B857DA638}"/>
            </a:ext>
          </a:extLst>
        </xdr:cNvPr>
        <xdr:cNvSpPr txBox="1"/>
      </xdr:nvSpPr>
      <xdr:spPr>
        <a:xfrm>
          <a:off x="16370300" y="13436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153060</xdr:rowOff>
    </xdr:from>
    <xdr:to>
      <xdr:col>81</xdr:col>
      <xdr:colOff>101600</xdr:colOff>
      <xdr:row>79</xdr:row>
      <xdr:rowOff>83210</xdr:rowOff>
    </xdr:to>
    <xdr:sp macro="" textlink="">
      <xdr:nvSpPr>
        <xdr:cNvPr id="656" name="楕円 655">
          <a:extLst>
            <a:ext uri="{FF2B5EF4-FFF2-40B4-BE49-F238E27FC236}">
              <a16:creationId xmlns:a16="http://schemas.microsoft.com/office/drawing/2014/main" id="{81BADFC9-C80D-4950-8C65-A2902E189DC7}"/>
            </a:ext>
          </a:extLst>
        </xdr:cNvPr>
        <xdr:cNvSpPr/>
      </xdr:nvSpPr>
      <xdr:spPr>
        <a:xfrm>
          <a:off x="15430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74337</xdr:rowOff>
    </xdr:from>
    <xdr:ext cx="378565" cy="259045"/>
    <xdr:sp macro="" textlink="">
      <xdr:nvSpPr>
        <xdr:cNvPr id="657" name="テキスト ボックス 656">
          <a:extLst>
            <a:ext uri="{FF2B5EF4-FFF2-40B4-BE49-F238E27FC236}">
              <a16:creationId xmlns:a16="http://schemas.microsoft.com/office/drawing/2014/main" id="{65909B1B-9FFB-4B16-8202-B86A63BF79B5}"/>
            </a:ext>
          </a:extLst>
        </xdr:cNvPr>
        <xdr:cNvSpPr txBox="1"/>
      </xdr:nvSpPr>
      <xdr:spPr>
        <a:xfrm>
          <a:off x="15292017" y="1361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105893</xdr:rowOff>
    </xdr:from>
    <xdr:to>
      <xdr:col>76</xdr:col>
      <xdr:colOff>165100</xdr:colOff>
      <xdr:row>79</xdr:row>
      <xdr:rowOff>36043</xdr:rowOff>
    </xdr:to>
    <xdr:sp macro="" textlink="">
      <xdr:nvSpPr>
        <xdr:cNvPr id="658" name="楕円 657">
          <a:extLst>
            <a:ext uri="{FF2B5EF4-FFF2-40B4-BE49-F238E27FC236}">
              <a16:creationId xmlns:a16="http://schemas.microsoft.com/office/drawing/2014/main" id="{4852D80D-9D59-4F7C-981F-BE0D934BC972}"/>
            </a:ext>
          </a:extLst>
        </xdr:cNvPr>
        <xdr:cNvSpPr/>
      </xdr:nvSpPr>
      <xdr:spPr>
        <a:xfrm>
          <a:off x="14541500" y="134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27170</xdr:rowOff>
    </xdr:from>
    <xdr:ext cx="378565" cy="259045"/>
    <xdr:sp macro="" textlink="">
      <xdr:nvSpPr>
        <xdr:cNvPr id="659" name="テキスト ボックス 658">
          <a:extLst>
            <a:ext uri="{FF2B5EF4-FFF2-40B4-BE49-F238E27FC236}">
              <a16:creationId xmlns:a16="http://schemas.microsoft.com/office/drawing/2014/main" id="{2F37523E-9DB0-4246-A260-C9669713B109}"/>
            </a:ext>
          </a:extLst>
        </xdr:cNvPr>
        <xdr:cNvSpPr txBox="1"/>
      </xdr:nvSpPr>
      <xdr:spPr>
        <a:xfrm>
          <a:off x="14403017" y="1357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55905</xdr:rowOff>
    </xdr:from>
    <xdr:to>
      <xdr:col>72</xdr:col>
      <xdr:colOff>38100</xdr:colOff>
      <xdr:row>78</xdr:row>
      <xdr:rowOff>157505</xdr:rowOff>
    </xdr:to>
    <xdr:sp macro="" textlink="">
      <xdr:nvSpPr>
        <xdr:cNvPr id="660" name="楕円 659">
          <a:extLst>
            <a:ext uri="{FF2B5EF4-FFF2-40B4-BE49-F238E27FC236}">
              <a16:creationId xmlns:a16="http://schemas.microsoft.com/office/drawing/2014/main" id="{B3BDC48C-5CB1-4E3B-B052-7B4516939FD8}"/>
            </a:ext>
          </a:extLst>
        </xdr:cNvPr>
        <xdr:cNvSpPr/>
      </xdr:nvSpPr>
      <xdr:spPr>
        <a:xfrm>
          <a:off x="13652500" y="134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148632</xdr:rowOff>
    </xdr:from>
    <xdr:ext cx="469744" cy="259045"/>
    <xdr:sp macro="" textlink="">
      <xdr:nvSpPr>
        <xdr:cNvPr id="661" name="テキスト ボックス 660">
          <a:extLst>
            <a:ext uri="{FF2B5EF4-FFF2-40B4-BE49-F238E27FC236}">
              <a16:creationId xmlns:a16="http://schemas.microsoft.com/office/drawing/2014/main" id="{5D7D1F96-B41C-4967-A33E-A8BDDEE9B89A}"/>
            </a:ext>
          </a:extLst>
        </xdr:cNvPr>
        <xdr:cNvSpPr txBox="1"/>
      </xdr:nvSpPr>
      <xdr:spPr>
        <a:xfrm>
          <a:off x="13468428" y="1352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160528</xdr:rowOff>
    </xdr:from>
    <xdr:to>
      <xdr:col>67</xdr:col>
      <xdr:colOff>101600</xdr:colOff>
      <xdr:row>79</xdr:row>
      <xdr:rowOff>90678</xdr:rowOff>
    </xdr:to>
    <xdr:sp macro="" textlink="">
      <xdr:nvSpPr>
        <xdr:cNvPr id="662" name="楕円 661">
          <a:extLst>
            <a:ext uri="{FF2B5EF4-FFF2-40B4-BE49-F238E27FC236}">
              <a16:creationId xmlns:a16="http://schemas.microsoft.com/office/drawing/2014/main" id="{EB498EEC-A42E-4835-AC26-9A0739AAFF56}"/>
            </a:ext>
          </a:extLst>
        </xdr:cNvPr>
        <xdr:cNvSpPr/>
      </xdr:nvSpPr>
      <xdr:spPr>
        <a:xfrm>
          <a:off x="127635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81805</xdr:rowOff>
    </xdr:from>
    <xdr:ext cx="313932" cy="259045"/>
    <xdr:sp macro="" textlink="">
      <xdr:nvSpPr>
        <xdr:cNvPr id="663" name="テキスト ボックス 662">
          <a:extLst>
            <a:ext uri="{FF2B5EF4-FFF2-40B4-BE49-F238E27FC236}">
              <a16:creationId xmlns:a16="http://schemas.microsoft.com/office/drawing/2014/main" id="{F1DCBE9D-F63D-4958-B42C-E3E69CDE7146}"/>
            </a:ext>
          </a:extLst>
        </xdr:cNvPr>
        <xdr:cNvSpPr txBox="1"/>
      </xdr:nvSpPr>
      <xdr:spPr>
        <a:xfrm>
          <a:off x="12657333" y="13626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DCD30261-896E-4DE6-A5CA-EA90B89F30C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D4C3DC84-4FB7-498E-8AAC-66FD64A07F2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21BA67C5-A02E-4B71-A378-CD1550FCF2B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465727B6-5C16-48AD-96C7-CD2F7756E7D5}"/>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97527A87-73E6-4908-8F24-4AB92A6236D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B4AF8E86-F9F2-4E19-A25E-94DBE331214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2540DC23-A54E-414C-9D9F-28D9A183862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B7217B81-43F5-49A5-A3F5-135650284C2F}"/>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D8B4A642-7C26-4305-9C17-30C762DB9D1A}"/>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67E6A3DB-E957-4420-A278-27BD48C160B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8B56092A-2950-4F2D-AFDF-4B932D0061AF}"/>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B18EDBF4-DCF0-4236-BE60-B536C1488F94}"/>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B889454D-1D31-49CC-9966-9CD1C9DC731D}"/>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13468E15-2CC5-4FEA-A009-9AFF064E5EFC}"/>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D4D18925-9A97-413A-AD3D-807F81843AB7}"/>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22D2D358-C4BB-4753-BDD4-AFC8CB8BC616}"/>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E7E5A1B6-2CC0-47BF-AA7E-DE2F108B03A7}"/>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B0A6E9AE-D641-4E62-850B-8D4503A3386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A3242D70-BA61-4EC1-85C7-E85607B68057}"/>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28A42228-AEBB-49BB-98FC-0F068676FD1C}"/>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E3758484-27FF-410E-BCE3-EBF5665A18BB}"/>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D21BF5-9C40-4F6C-821C-4B5FDAB5FA8B}"/>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8E5D90BA-0735-43B9-933D-840BEF07EC29}"/>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671726B9-5FF2-46D4-BB75-A7C951BED17B}"/>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9064F404-B9A0-4BD4-8C4A-6B249BF127AD}"/>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AC1E1732-5779-4B23-A1E6-D3FA877A1EE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2C3F0364-EB48-4FA1-BEA4-80C068A9E43F}"/>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2F75C97F-778A-40F5-9625-6E8CD3DF4145}"/>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7B3A986E-EB1A-4AF4-A5C3-8DD02BC4E66F}"/>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1F1E96AF-37AC-4DA6-911A-526ECED99FA4}"/>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B45E0B5F-CB3E-4E6F-B688-6615853C9E72}"/>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3A8A151B-D7D9-474C-8971-066E53332D2F}"/>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3B043AD9-B1A9-495B-A909-5A4A47403FC4}"/>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61691</xdr:rowOff>
    </xdr:from>
    <xdr:to>
      <xdr:col>85</xdr:col>
      <xdr:colOff>127000</xdr:colOff>
      <xdr:row>95</xdr:row>
      <xdr:rowOff>112554</xdr:rowOff>
    </xdr:to>
    <xdr:cxnSp macro="">
      <xdr:nvCxnSpPr>
        <xdr:cNvPr id="697" name="直線コネクタ 696">
          <a:extLst>
            <a:ext uri="{FF2B5EF4-FFF2-40B4-BE49-F238E27FC236}">
              <a16:creationId xmlns:a16="http://schemas.microsoft.com/office/drawing/2014/main" id="{BE331DBB-7E13-4381-A8FA-D1FA2A387148}"/>
            </a:ext>
          </a:extLst>
        </xdr:cNvPr>
        <xdr:cNvCxnSpPr/>
      </xdr:nvCxnSpPr>
      <xdr:spPr>
        <a:xfrm flipV="1">
          <a:off x="15481300" y="16349441"/>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310136D0-CBEF-428C-8FCB-DE3CF7F6923F}"/>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6F3E285E-343B-4658-B2CD-CB78A3EF058E}"/>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112554</xdr:rowOff>
    </xdr:from>
    <xdr:to>
      <xdr:col>81</xdr:col>
      <xdr:colOff>50800</xdr:colOff>
      <xdr:row>95</xdr:row>
      <xdr:rowOff>118669</xdr:rowOff>
    </xdr:to>
    <xdr:cxnSp macro="">
      <xdr:nvCxnSpPr>
        <xdr:cNvPr id="700" name="直線コネクタ 699">
          <a:extLst>
            <a:ext uri="{FF2B5EF4-FFF2-40B4-BE49-F238E27FC236}">
              <a16:creationId xmlns:a16="http://schemas.microsoft.com/office/drawing/2014/main" id="{485E15E0-B3BB-4DEB-B3C1-82405D87741C}"/>
            </a:ext>
          </a:extLst>
        </xdr:cNvPr>
        <xdr:cNvCxnSpPr/>
      </xdr:nvCxnSpPr>
      <xdr:spPr>
        <a:xfrm flipV="1">
          <a:off x="14592300" y="16400304"/>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DD508069-32F8-4F07-8886-01A9424AB516}"/>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A4911CB8-D832-467F-8B09-8F9E321A2F4E}"/>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105266</xdr:rowOff>
    </xdr:from>
    <xdr:to>
      <xdr:col>76</xdr:col>
      <xdr:colOff>114300</xdr:colOff>
      <xdr:row>95</xdr:row>
      <xdr:rowOff>118669</xdr:rowOff>
    </xdr:to>
    <xdr:cxnSp macro="">
      <xdr:nvCxnSpPr>
        <xdr:cNvPr id="703" name="直線コネクタ 702">
          <a:extLst>
            <a:ext uri="{FF2B5EF4-FFF2-40B4-BE49-F238E27FC236}">
              <a16:creationId xmlns:a16="http://schemas.microsoft.com/office/drawing/2014/main" id="{6170981C-0C53-4344-8DD2-2F619292BE92}"/>
            </a:ext>
          </a:extLst>
        </xdr:cNvPr>
        <xdr:cNvCxnSpPr/>
      </xdr:nvCxnSpPr>
      <xdr:spPr>
        <a:xfrm>
          <a:off x="13703300" y="16393016"/>
          <a:ext cx="8890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4DEA79AC-0AB1-4DE1-9D00-9F16175F80B1}"/>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B3BF2EF2-3344-4BBB-8D52-B95452FAE38E}"/>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55747</xdr:rowOff>
    </xdr:from>
    <xdr:to>
      <xdr:col>71</xdr:col>
      <xdr:colOff>177800</xdr:colOff>
      <xdr:row>95</xdr:row>
      <xdr:rowOff>105266</xdr:rowOff>
    </xdr:to>
    <xdr:cxnSp macro="">
      <xdr:nvCxnSpPr>
        <xdr:cNvPr id="706" name="直線コネクタ 705">
          <a:extLst>
            <a:ext uri="{FF2B5EF4-FFF2-40B4-BE49-F238E27FC236}">
              <a16:creationId xmlns:a16="http://schemas.microsoft.com/office/drawing/2014/main" id="{3A347C1C-5643-4A76-B459-27EC3E40C491}"/>
            </a:ext>
          </a:extLst>
        </xdr:cNvPr>
        <xdr:cNvCxnSpPr/>
      </xdr:nvCxnSpPr>
      <xdr:spPr>
        <a:xfrm>
          <a:off x="12814300" y="16343497"/>
          <a:ext cx="889000" cy="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98D7B6DF-582B-4FEE-8C5F-785761BA28E9}"/>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EB23F028-213A-498F-A393-43C2619F3F38}"/>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A85B6AF6-27F1-4054-853B-19CA0767F28B}"/>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AC2FAE41-477B-48D3-8D89-1C4E1ED7AF89}"/>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7E0E259D-9ACD-4BEC-B369-AA1F3640BDA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CB6BB883-6E93-4693-AD95-AFB7976D03A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CDF9C708-6FD8-4AED-96F8-6277A7D726E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47E741A2-5335-469E-AD8B-26036FC6EC2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116C94E9-DF7F-4A54-BBF2-7F79943A315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10891</xdr:rowOff>
    </xdr:from>
    <xdr:to>
      <xdr:col>85</xdr:col>
      <xdr:colOff>177800</xdr:colOff>
      <xdr:row>95</xdr:row>
      <xdr:rowOff>112491</xdr:rowOff>
    </xdr:to>
    <xdr:sp macro="" textlink="">
      <xdr:nvSpPr>
        <xdr:cNvPr id="716" name="楕円 715">
          <a:extLst>
            <a:ext uri="{FF2B5EF4-FFF2-40B4-BE49-F238E27FC236}">
              <a16:creationId xmlns:a16="http://schemas.microsoft.com/office/drawing/2014/main" id="{88014B53-123E-4CBB-B5CD-E070F28649C9}"/>
            </a:ext>
          </a:extLst>
        </xdr:cNvPr>
        <xdr:cNvSpPr/>
      </xdr:nvSpPr>
      <xdr:spPr>
        <a:xfrm>
          <a:off x="16268700" y="162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160768</xdr:rowOff>
    </xdr:from>
    <xdr:ext cx="534377" cy="259045"/>
    <xdr:sp macro="" textlink="">
      <xdr:nvSpPr>
        <xdr:cNvPr id="717" name="公債費該当値テキスト">
          <a:extLst>
            <a:ext uri="{FF2B5EF4-FFF2-40B4-BE49-F238E27FC236}">
              <a16:creationId xmlns:a16="http://schemas.microsoft.com/office/drawing/2014/main" id="{81CFF38B-C05D-46DB-AADA-4212A7141EC8}"/>
            </a:ext>
          </a:extLst>
        </xdr:cNvPr>
        <xdr:cNvSpPr txBox="1"/>
      </xdr:nvSpPr>
      <xdr:spPr>
        <a:xfrm>
          <a:off x="16370300" y="162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61754</xdr:rowOff>
    </xdr:from>
    <xdr:to>
      <xdr:col>81</xdr:col>
      <xdr:colOff>101600</xdr:colOff>
      <xdr:row>95</xdr:row>
      <xdr:rowOff>163354</xdr:rowOff>
    </xdr:to>
    <xdr:sp macro="" textlink="">
      <xdr:nvSpPr>
        <xdr:cNvPr id="718" name="楕円 717">
          <a:extLst>
            <a:ext uri="{FF2B5EF4-FFF2-40B4-BE49-F238E27FC236}">
              <a16:creationId xmlns:a16="http://schemas.microsoft.com/office/drawing/2014/main" id="{DF53BA9F-BBDC-47E0-A18F-075D7E30DB63}"/>
            </a:ext>
          </a:extLst>
        </xdr:cNvPr>
        <xdr:cNvSpPr/>
      </xdr:nvSpPr>
      <xdr:spPr>
        <a:xfrm>
          <a:off x="15430500" y="163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154481</xdr:rowOff>
    </xdr:from>
    <xdr:ext cx="534377" cy="259045"/>
    <xdr:sp macro="" textlink="">
      <xdr:nvSpPr>
        <xdr:cNvPr id="719" name="テキスト ボックス 718">
          <a:extLst>
            <a:ext uri="{FF2B5EF4-FFF2-40B4-BE49-F238E27FC236}">
              <a16:creationId xmlns:a16="http://schemas.microsoft.com/office/drawing/2014/main" id="{E2A167A1-92F8-400A-A2F4-05305784561B}"/>
            </a:ext>
          </a:extLst>
        </xdr:cNvPr>
        <xdr:cNvSpPr txBox="1"/>
      </xdr:nvSpPr>
      <xdr:spPr>
        <a:xfrm>
          <a:off x="15214111" y="1644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67869</xdr:rowOff>
    </xdr:from>
    <xdr:to>
      <xdr:col>76</xdr:col>
      <xdr:colOff>165100</xdr:colOff>
      <xdr:row>95</xdr:row>
      <xdr:rowOff>169469</xdr:rowOff>
    </xdr:to>
    <xdr:sp macro="" textlink="">
      <xdr:nvSpPr>
        <xdr:cNvPr id="720" name="楕円 719">
          <a:extLst>
            <a:ext uri="{FF2B5EF4-FFF2-40B4-BE49-F238E27FC236}">
              <a16:creationId xmlns:a16="http://schemas.microsoft.com/office/drawing/2014/main" id="{3BA5E075-B9CF-48E9-9B55-C3E8AAA516DA}"/>
            </a:ext>
          </a:extLst>
        </xdr:cNvPr>
        <xdr:cNvSpPr/>
      </xdr:nvSpPr>
      <xdr:spPr>
        <a:xfrm>
          <a:off x="14541500" y="163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721" name="テキスト ボックス 720">
          <a:extLst>
            <a:ext uri="{FF2B5EF4-FFF2-40B4-BE49-F238E27FC236}">
              <a16:creationId xmlns:a16="http://schemas.microsoft.com/office/drawing/2014/main" id="{B6945ED8-C255-40EF-8A31-FBB3F5D404D3}"/>
            </a:ext>
          </a:extLst>
        </xdr:cNvPr>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54466</xdr:rowOff>
    </xdr:from>
    <xdr:to>
      <xdr:col>72</xdr:col>
      <xdr:colOff>38100</xdr:colOff>
      <xdr:row>95</xdr:row>
      <xdr:rowOff>156066</xdr:rowOff>
    </xdr:to>
    <xdr:sp macro="" textlink="">
      <xdr:nvSpPr>
        <xdr:cNvPr id="722" name="楕円 721">
          <a:extLst>
            <a:ext uri="{FF2B5EF4-FFF2-40B4-BE49-F238E27FC236}">
              <a16:creationId xmlns:a16="http://schemas.microsoft.com/office/drawing/2014/main" id="{8A0C39A0-5F35-43C8-B9BB-FF244BF07483}"/>
            </a:ext>
          </a:extLst>
        </xdr:cNvPr>
        <xdr:cNvSpPr/>
      </xdr:nvSpPr>
      <xdr:spPr>
        <a:xfrm>
          <a:off x="13652500" y="163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147193</xdr:rowOff>
    </xdr:from>
    <xdr:ext cx="534377" cy="259045"/>
    <xdr:sp macro="" textlink="">
      <xdr:nvSpPr>
        <xdr:cNvPr id="723" name="テキスト ボックス 722">
          <a:extLst>
            <a:ext uri="{FF2B5EF4-FFF2-40B4-BE49-F238E27FC236}">
              <a16:creationId xmlns:a16="http://schemas.microsoft.com/office/drawing/2014/main" id="{9E1EBEE9-D307-4D96-BF8F-CC2541DA83B4}"/>
            </a:ext>
          </a:extLst>
        </xdr:cNvPr>
        <xdr:cNvSpPr txBox="1"/>
      </xdr:nvSpPr>
      <xdr:spPr>
        <a:xfrm>
          <a:off x="13436111" y="164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4947</xdr:rowOff>
    </xdr:from>
    <xdr:to>
      <xdr:col>67</xdr:col>
      <xdr:colOff>101600</xdr:colOff>
      <xdr:row>95</xdr:row>
      <xdr:rowOff>106547</xdr:rowOff>
    </xdr:to>
    <xdr:sp macro="" textlink="">
      <xdr:nvSpPr>
        <xdr:cNvPr id="724" name="楕円 723">
          <a:extLst>
            <a:ext uri="{FF2B5EF4-FFF2-40B4-BE49-F238E27FC236}">
              <a16:creationId xmlns:a16="http://schemas.microsoft.com/office/drawing/2014/main" id="{E4E0F4A7-9A35-4CC9-801E-245DC13FCC41}"/>
            </a:ext>
          </a:extLst>
        </xdr:cNvPr>
        <xdr:cNvSpPr/>
      </xdr:nvSpPr>
      <xdr:spPr>
        <a:xfrm>
          <a:off x="12763500" y="16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97674</xdr:rowOff>
    </xdr:from>
    <xdr:ext cx="534377" cy="259045"/>
    <xdr:sp macro="" textlink="">
      <xdr:nvSpPr>
        <xdr:cNvPr id="725" name="テキスト ボックス 724">
          <a:extLst>
            <a:ext uri="{FF2B5EF4-FFF2-40B4-BE49-F238E27FC236}">
              <a16:creationId xmlns:a16="http://schemas.microsoft.com/office/drawing/2014/main" id="{E067B489-F6D8-4A0D-917D-ECE2103E287C}"/>
            </a:ext>
          </a:extLst>
        </xdr:cNvPr>
        <xdr:cNvSpPr txBox="1"/>
      </xdr:nvSpPr>
      <xdr:spPr>
        <a:xfrm>
          <a:off x="12547111" y="163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541D6A2F-A08B-4819-8D49-B80DC5440F1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5ECA38E4-2A83-470A-8BFC-5642A6280C8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90B5F897-5D15-4C62-BDF9-DC03A8880BE8}"/>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74140A23-2CD4-4631-A0D9-530148192CA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38BAB5AB-DFA5-4801-8BEB-D044DDD81D0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C077BEF5-5FE8-40D5-BC73-6759B674B86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B0D60056-8A8C-49C6-8527-309C572D7B8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17BC3569-B299-41A6-AC59-EDA84C3401A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D23D7C70-8BDD-4C41-8B8B-652365B15AA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1A557082-2BCF-4426-8AF5-B16BF978EFE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37F1FD8D-F8E2-4A90-87D9-432D7574BA7A}"/>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DB1BCA3C-1C1D-467F-832E-D0008613ABF2}"/>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C57CB474-9F52-4EA8-837E-E2DFA434CA9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5C15A4FC-A443-4A8A-BF20-CB1D68016AFD}"/>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42A930CC-03CE-4516-BB72-5BC6B9EA50FD}"/>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2406A26D-E35B-4733-BDB6-72BD2B3D54B5}"/>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5507AC8B-57E6-4563-8CCB-8437C0E5545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84401A93-C315-4910-9BA2-AA9D076DA8F5}"/>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E3310727-E05F-4E07-A43C-88ACC917C254}"/>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D86C9A09-43CD-4C88-8508-48BAC0236C7F}"/>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E162E094-99F9-476D-8C1F-09402D26002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199099DA-7253-47CB-A960-8D799490952E}"/>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2DAF6D74-0EF8-49DB-95E2-BE3376C950D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8763FCF7-E8FA-4647-82D6-25C0CE1E6DC9}"/>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E0BD03D4-82E3-47C6-BD90-382E0D854066}"/>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11B65C5F-E399-44AC-B70D-464FA790206C}"/>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736B7F22-E539-494A-9693-2331194C784A}"/>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5BB23A85-C7AC-4D7F-A77F-FD471B5EDA89}"/>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C810FE59-22C6-4A48-A8BB-B1C9D9326613}"/>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9AD584B1-B981-4D12-9199-88857E6A6BC8}"/>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FED66768-4B52-43D7-88F8-5D603CF400A5}"/>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DBA642E3-E896-4697-B8F4-5695D969579B}"/>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DCBFD862-26B8-4E91-9CAD-FC3D3A238972}"/>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D89CF618-E7E1-4C6E-8191-994B01A5E299}"/>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F849A8E5-53FD-4DAD-9CEA-06010350C6AE}"/>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6FD42934-B647-410C-88B8-DD1BC7C98B52}"/>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71A16CF7-576B-42C6-B5C3-B7097DDBD02D}"/>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AAF1E43D-A3B6-4996-B170-867C7FB2E28E}"/>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A5F69570-75B0-427F-B35E-C54DFB81E296}"/>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416D1DCD-FF16-4E2F-B116-BC3B2EC02B0A}"/>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F275F31-9F15-4332-AEE8-46B25180A73F}"/>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92B466BB-857E-445A-98AD-EDCCF8ACCAC2}"/>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77DF2C62-83F2-470E-87B4-366C97DBBD5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20039FC1-9CA6-4AF6-BCD7-E9D4714FDF1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DFA5D2B7-4AF5-4FBB-93DB-2DB656EF5FB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F7DCEC36-5D5E-46DA-9CD4-22429573B1B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F128C985-82FE-48CE-A814-38B7B7CDB44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36A73F28-210A-4504-8CA5-28E29FA1C5E5}"/>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266E835E-3CD8-42BF-A07E-49CD667925DD}"/>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CCEB21F9-1314-43DD-AA5C-F6846F647FEA}"/>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1AB792C-1833-4625-9DDD-CBC173C10E8A}"/>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10BA71FB-1034-41D1-BC5B-FF917C9CD09F}"/>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3E1AFD3-AF06-4F1B-A017-095D96310AF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52887319-DF1F-4791-BFC7-92A5EC26E23F}"/>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21BB7614-2DE1-4F7C-AE15-47CA7ED01923}"/>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9FCC65D4-E738-4B36-9B79-1A90175D5977}"/>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A823007E-7E97-4E38-91D2-E96ADB5FD898}"/>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CB07DCB6-0BEC-4290-B00F-1448A5E0CC2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DAB84969-9C0F-4BCB-8165-F3DA29759DAD}"/>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6F93B8B5-D9CE-4D23-A05F-8DD79B2E642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EDFAB0AE-8F50-40C0-9ACC-564AE06ED14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2AB17F42-91CF-4E48-B816-7E21B35588D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E99938C4-AEFF-4A3C-8A74-EDFC682317D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C147CDB6-1F07-41B5-9F42-4D9715220C0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EA743DD3-DA91-4F54-A5CD-9BE83A3D20C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F8EEB823-1489-4842-8D2E-C1EE557565F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620C5DEE-794E-404B-B89F-B76864BCFB3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6499177D-B29B-4905-BBE9-331D156D9DB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C2FB9CFB-1AE3-4008-9DD8-A3350FF0D5D4}"/>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7D3E9AD6-FA94-45E9-B7DC-800A0953603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726DF256-290B-4474-8D7A-5DFEAA2A360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738F227B-196E-4E72-84BD-C1CF7E73C71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C1CDECB6-7E26-475A-8D2D-62841B7517E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5B25973F-5474-4B7D-BFED-A54F4B2003FF}"/>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D1139C4B-899D-4979-8DD7-97A79C1D1BE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F9076854-F90B-4799-99C2-4929565A035A}"/>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E4CA0A25-36A6-4BE2-9C66-13D557B95A2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8A686588-5454-4EB1-81AB-ADD94675E7A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FE4F6BA1-512C-4396-88BA-7207B3CA7BB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1155E91D-BAA3-4AFF-9561-BC06B2FFF1C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96E8BC87-1F60-42E5-8492-4DB970D9F706}"/>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9E1CAEE7-8437-4EAE-8E36-843EB3B6995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77CE709E-CD31-4E0A-8E9A-A33F5B591EA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53A85D4F-CC93-49C5-A249-BB0BA10240E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75FCA685-327E-44F0-AE01-4B981E53A492}"/>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84110E9C-E46A-486F-9E3D-AA731E166D42}"/>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A3408820-E1DA-4B0A-9026-539BBC96A434}"/>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772FEB38-E975-4ECC-8D3E-0F7CBBA884F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9B4909D3-ADCF-4928-AF49-790643DEB02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FDDEC539-464F-46A7-8D5E-281CABBD574D}"/>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8B7D1ECB-8702-4B30-B0CA-8F71D096775E}"/>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3A4D2CB6-35EB-411B-87C4-9AB74D0D424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A5E5EB1-C3E8-48B8-AF6A-1F191A332AF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F341B4BC-B05C-4BDE-9DB5-62E7E521BA8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D0B0C1CA-5E38-4A03-9EE1-A72FC5E8D7A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BD60AB1A-1048-4BFD-9F70-37A99199B39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3D8CE491-C29A-4FB1-AC9D-1D8471686BC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F4D469E0-255A-4D5F-B45D-30B2FA07FA3B}"/>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45E88BAA-EE21-4B17-B51D-A9B6528738E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5FDFCC80-8339-4FFE-A0A1-4FD8BA8300B1}"/>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F520717-5EF1-4ED7-B421-559470A09D4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89F6D177-9376-4328-86E4-2A71D36E0563}"/>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CC15D6EF-6595-4890-8BEA-1FA48A85AEF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15CD6F88-DF32-49E8-896C-E65C32163F9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615219C5-D989-42A1-8717-8B437B4469E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8EE889B5-2CA7-4FDA-8070-3A785A200B4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42229C9F-D122-49A5-9059-7A7DDC02222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AF289F38-BC5E-47C3-84A6-4D4B967ED9F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B9FB6B96-A2DA-4D20-84B8-CDEF448704F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歳出決算総額は、住民一人当たり４６６，０３４円となっている。主な構成項目である民生費は住民一人当たり１</a:t>
          </a:r>
          <a:r>
            <a:rPr kumimoji="1" lang="ja-JP" altLang="en-US" sz="1100">
              <a:solidFill>
                <a:sysClr val="windowText" lastClr="000000"/>
              </a:solidFill>
              <a:effectLst/>
              <a:latin typeface="+mn-lt"/>
              <a:ea typeface="+mn-ea"/>
              <a:cs typeface="+mn-cs"/>
            </a:rPr>
            <a:t>７６</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３１６</a:t>
          </a:r>
          <a:r>
            <a:rPr kumimoji="1" lang="ja-JP" altLang="ja-JP" sz="1100">
              <a:solidFill>
                <a:sysClr val="windowText" lastClr="000000"/>
              </a:solidFill>
              <a:effectLst/>
              <a:latin typeface="+mn-lt"/>
              <a:ea typeface="+mn-ea"/>
              <a:cs typeface="+mn-cs"/>
            </a:rPr>
            <a:t>円となっており類似団体平均と比べて低い水準にある。令和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後期高齢者医療事業療養給付費負担金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等により、住民一人当たり前年比で６，</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８</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総務費は</a:t>
          </a:r>
          <a:r>
            <a:rPr kumimoji="1" lang="ja-JP" altLang="en-US" sz="1100">
              <a:solidFill>
                <a:sysClr val="windowText" lastClr="000000"/>
              </a:solidFill>
              <a:effectLst/>
              <a:latin typeface="+mn-lt"/>
              <a:ea typeface="+mn-ea"/>
              <a:cs typeface="+mn-cs"/>
            </a:rPr>
            <a:t>道の駅整備事業費</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公共施設等整備・総合管理基金積立金</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等により、住民一人当たり前年比で</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７７４</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５６</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７０８</a:t>
          </a:r>
          <a:r>
            <a:rPr kumimoji="1" lang="ja-JP" altLang="ja-JP" sz="1100">
              <a:solidFill>
                <a:sysClr val="windowText" lastClr="000000"/>
              </a:solidFill>
              <a:effectLst/>
              <a:latin typeface="+mn-lt"/>
              <a:ea typeface="+mn-ea"/>
              <a:cs typeface="+mn-cs"/>
            </a:rPr>
            <a:t>円とな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、類似団体平均と比べて高い水準が維持され</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商工費は</a:t>
          </a:r>
          <a:r>
            <a:rPr kumimoji="1" lang="ja-JP" altLang="en-US" sz="1100">
              <a:solidFill>
                <a:sysClr val="windowText" lastClr="000000"/>
              </a:solidFill>
              <a:effectLst/>
              <a:latin typeface="+mn-lt"/>
              <a:ea typeface="+mn-ea"/>
              <a:cs typeface="+mn-cs"/>
            </a:rPr>
            <a:t>中小企業緊急経済対策金融支援基金積立金の</a:t>
          </a:r>
          <a:r>
            <a:rPr kumimoji="1" lang="ja-JP" altLang="ja-JP" sz="1100">
              <a:solidFill>
                <a:sysClr val="windowText" lastClr="000000"/>
              </a:solidFill>
              <a:effectLst/>
              <a:latin typeface="+mn-lt"/>
              <a:ea typeface="+mn-ea"/>
              <a:cs typeface="+mn-cs"/>
            </a:rPr>
            <a:t>減等により、住民一人当たり前年比で</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７８５</a:t>
          </a:r>
          <a:r>
            <a:rPr kumimoji="1" lang="ja-JP" altLang="ja-JP" sz="1100">
              <a:solidFill>
                <a:sysClr val="windowText" lastClr="000000"/>
              </a:solidFill>
              <a:effectLst/>
              <a:latin typeface="+mn-lt"/>
              <a:ea typeface="+mn-ea"/>
              <a:cs typeface="+mn-cs"/>
            </a:rPr>
            <a:t>円減少し</a:t>
          </a:r>
          <a:r>
            <a:rPr kumimoji="1" lang="ja-JP" altLang="en-US" sz="1100">
              <a:solidFill>
                <a:sysClr val="windowText" lastClr="000000"/>
              </a:solidFill>
              <a:effectLst/>
              <a:latin typeface="+mn-lt"/>
              <a:ea typeface="+mn-ea"/>
              <a:cs typeface="+mn-cs"/>
            </a:rPr>
            <a:t>２７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４２５</a:t>
          </a:r>
          <a:r>
            <a:rPr kumimoji="1" lang="ja-JP" altLang="ja-JP" sz="1100">
              <a:solidFill>
                <a:sysClr val="windowText" lastClr="000000"/>
              </a:solidFill>
              <a:effectLst/>
              <a:latin typeface="+mn-lt"/>
              <a:ea typeface="+mn-ea"/>
              <a:cs typeface="+mn-cs"/>
            </a:rPr>
            <a:t>円となり引き続き類似団体平均と比べて高い水準で推移している。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土木費は道路除排雪事業費や街路事業費の減などにより、前年比で</a:t>
          </a:r>
          <a:r>
            <a:rPr kumimoji="1" lang="ja-JP" altLang="en-US" sz="1100">
              <a:solidFill>
                <a:sysClr val="windowText" lastClr="000000"/>
              </a:solidFill>
              <a:effectLst/>
              <a:latin typeface="+mn-lt"/>
              <a:ea typeface="+mn-ea"/>
              <a:cs typeface="+mn-cs"/>
            </a:rPr>
            <a:t>２６２</a:t>
          </a:r>
          <a:r>
            <a:rPr kumimoji="1" lang="ja-JP" altLang="ja-JP" sz="1100">
              <a:solidFill>
                <a:sysClr val="windowText" lastClr="000000"/>
              </a:solidFill>
              <a:effectLst/>
              <a:latin typeface="+mn-lt"/>
              <a:ea typeface="+mn-ea"/>
              <a:cs typeface="+mn-cs"/>
            </a:rPr>
            <a:t>円減少し５２，</a:t>
          </a:r>
          <a:r>
            <a:rPr kumimoji="1" lang="ja-JP" altLang="en-US" sz="1100">
              <a:solidFill>
                <a:sysClr val="windowText" lastClr="000000"/>
              </a:solidFill>
              <a:effectLst/>
              <a:latin typeface="+mn-lt"/>
              <a:ea typeface="+mn-ea"/>
              <a:cs typeface="+mn-cs"/>
            </a:rPr>
            <a:t>５７０</a:t>
          </a:r>
          <a:r>
            <a:rPr kumimoji="1" lang="ja-JP" altLang="ja-JP" sz="1100">
              <a:solidFill>
                <a:sysClr val="windowText" lastClr="000000"/>
              </a:solidFill>
              <a:effectLst/>
              <a:latin typeface="+mn-lt"/>
              <a:ea typeface="+mn-ea"/>
              <a:cs typeface="+mn-cs"/>
            </a:rPr>
            <a:t>円となり、引き続き類似団体平均と比べて高い水準になった。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教育費は南沼原小学校校舎等改築事業</a:t>
          </a:r>
          <a:r>
            <a:rPr kumimoji="1" lang="ja-JP" altLang="en-US" sz="1100">
              <a:solidFill>
                <a:sysClr val="windowText" lastClr="000000"/>
              </a:solidFill>
              <a:effectLst/>
              <a:latin typeface="+mn-lt"/>
              <a:ea typeface="+mn-ea"/>
              <a:cs typeface="+mn-cs"/>
            </a:rPr>
            <a:t>や西山形小学校校舎等改築事業費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等により、前年比で１</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６７８</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し住民一人当たり</a:t>
          </a:r>
          <a:r>
            <a:rPr kumimoji="1" lang="ja-JP" altLang="en-US" sz="1100">
              <a:solidFill>
                <a:sysClr val="windowText" lastClr="000000"/>
              </a:solidFill>
              <a:effectLst/>
              <a:latin typeface="+mn-lt"/>
              <a:ea typeface="+mn-ea"/>
              <a:cs typeface="+mn-cs"/>
            </a:rPr>
            <a:t>５３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１７６</a:t>
          </a:r>
          <a:r>
            <a:rPr kumimoji="1" lang="ja-JP" altLang="ja-JP" sz="1100">
              <a:solidFill>
                <a:sysClr val="windowText" lastClr="000000"/>
              </a:solidFill>
              <a:effectLst/>
              <a:latin typeface="+mn-lt"/>
              <a:ea typeface="+mn-ea"/>
              <a:cs typeface="+mn-cs"/>
            </a:rPr>
            <a:t>円とな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、類似団体平均と比べて高い水準</a:t>
          </a:r>
          <a:r>
            <a:rPr kumimoji="1" lang="ja-JP" altLang="en-US" sz="1100">
              <a:solidFill>
                <a:sysClr val="windowText" lastClr="000000"/>
              </a:solidFill>
              <a:effectLst/>
              <a:latin typeface="+mn-lt"/>
              <a:ea typeface="+mn-ea"/>
              <a:cs typeface="+mn-cs"/>
            </a:rPr>
            <a:t>が維持された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A715B9C3-3686-4E64-94BD-145CA4BD02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B4F6997-E51A-4D53-8C06-72BAD559155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1502946A-9CD5-4851-8F75-DAAD0086EAA3}"/>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2831368B-1DD5-4C26-AC2F-9062E455EA3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8541F35-5D31-474A-9039-0C4C21CC73E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A0D09D63-9A43-4232-90CF-79E3A7384D8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BC51E7A-E227-4062-9E97-CB8D09C666D8}"/>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9B6FA81-D496-4C44-A039-CC0375FE61C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6B04582-6F3F-4F9A-B01E-D0E0A966295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559C4DA-D8C6-4BFB-95AF-9B439FA571F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8E38A17-49CA-415A-91A3-F9D9172CCD6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ADE9F7D-6ED8-4251-B07F-E8BAFC4DEBF4}"/>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1725272-EB18-4F2D-9B53-427E6716A787}"/>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財政調整基金残高は標準財政規模比で０．</a:t>
          </a:r>
          <a:r>
            <a:rPr kumimoji="1" lang="ja-JP" altLang="en-US" sz="1100">
              <a:solidFill>
                <a:sysClr val="windowText" lastClr="000000"/>
              </a:solidFill>
              <a:effectLst/>
              <a:latin typeface="+mn-lt"/>
              <a:ea typeface="+mn-ea"/>
              <a:cs typeface="+mn-cs"/>
            </a:rPr>
            <a:t>５６</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し、実質収支額が標準財政規模比で</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９２</a:t>
          </a:r>
          <a:r>
            <a:rPr kumimoji="1" lang="ja-JP" altLang="ja-JP" sz="1100">
              <a:solidFill>
                <a:sysClr val="windowText" lastClr="000000"/>
              </a:solidFill>
              <a:effectLst/>
              <a:latin typeface="+mn-lt"/>
              <a:ea typeface="+mn-ea"/>
              <a:cs typeface="+mn-cs"/>
            </a:rPr>
            <a:t>ポイント減少した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、実質単年度収支は、前年比で</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．２ポイント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a:t>
          </a:r>
          <a:r>
            <a:rPr kumimoji="1" lang="ja-JP" altLang="en-US" sz="1100">
              <a:solidFill>
                <a:sysClr val="windowText" lastClr="000000"/>
              </a:solidFill>
              <a:effectLst/>
              <a:latin typeface="+mn-lt"/>
              <a:ea typeface="+mn-ea"/>
              <a:cs typeface="+mn-cs"/>
            </a:rPr>
            <a:t>いる。しかし、未だ</a:t>
          </a:r>
          <a:r>
            <a:rPr kumimoji="1" lang="ja-JP" altLang="ja-JP" sz="1100">
              <a:solidFill>
                <a:sysClr val="windowText" lastClr="000000"/>
              </a:solidFill>
              <a:effectLst/>
              <a:latin typeface="+mn-lt"/>
              <a:ea typeface="+mn-ea"/>
              <a:cs typeface="+mn-cs"/>
            </a:rPr>
            <a:t>赤字となっている。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今後も災害等不測の事態への対応や歳入の減少に備え、財政健全化の面からも、適正な水準の確保に努める。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B2CECD8-ABF5-4360-A75E-200DDFE7F5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2CB9F5D-3CBC-4036-A0EE-1AAB7EE3A4A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522CBE30-100E-43F3-8FE5-9D4FF8058AE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59AE3F0-74DC-49CC-A58D-27379A30472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24BE550-89A2-456B-BBCD-4F2967E1E658}"/>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4A3E597-78B7-486E-9DCA-BBC3810628B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1505230-BDBE-45BE-BB3B-3C5019D8F32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747A55B8-82DC-4C51-886D-C4687D31A442}"/>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735AE3C-9B47-4254-AA7C-3E92867DD051}"/>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全会計で黒字となった。一部黒字比率が減少した会計</a:t>
          </a:r>
          <a:r>
            <a:rPr kumimoji="1" lang="ja-JP" altLang="en-US" sz="1100">
              <a:solidFill>
                <a:sysClr val="windowText" lastClr="000000"/>
              </a:solidFill>
              <a:effectLst/>
              <a:latin typeface="+mn-lt"/>
              <a:ea typeface="+mn-ea"/>
              <a:cs typeface="+mn-cs"/>
            </a:rPr>
            <a:t>があり</a:t>
          </a:r>
          <a:r>
            <a:rPr kumimoji="1" lang="ja-JP" altLang="ja-JP" sz="1100">
              <a:solidFill>
                <a:sysClr val="windowText" lastClr="000000"/>
              </a:solidFill>
              <a:effectLst/>
              <a:latin typeface="+mn-lt"/>
              <a:ea typeface="+mn-ea"/>
              <a:cs typeface="+mn-cs"/>
            </a:rPr>
            <a:t>、全体として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黒字比率は</a:t>
          </a:r>
          <a:r>
            <a:rPr kumimoji="1" lang="ja-JP" altLang="en-US" sz="1100">
              <a:solidFill>
                <a:sysClr val="windowText" lastClr="000000"/>
              </a:solidFill>
              <a:effectLst/>
              <a:latin typeface="+mn-lt"/>
              <a:ea typeface="+mn-ea"/>
              <a:cs typeface="+mn-cs"/>
            </a:rPr>
            <a:t>微減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単年度において収支が均衡するような財政経営に努めているため、大規模で緊急かつ突発的な状況が発生しない限り、赤字にはならないと考えているが、今後も継続して財政の健全化に努める。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CB77DC0-2D22-4185-B674-F3F2FB0E1444}"/>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10E92618-0C32-4810-9FCC-E6AD2BA5CF21}"/>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B9DE059-E1CB-499F-A24B-5BFBD5A55873}"/>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966D22B-360A-4D0B-9F47-15E9E17889B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C282AA9-85FD-4E3C-B90F-CBD3D6534822}"/>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8183C516-17FF-4FC3-94DC-8011289C5A4B}"/>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9AF439B-542E-46AC-B4A1-59E645F5499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89112B-95FB-4E44-A5DA-5AA07B9DCF8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90EA353-2170-48E9-AA80-AB101C6ECA7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DA61001F-74B4-4753-B7B7-1383FDF7A919}"/>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35260E6C-1D7C-4386-BD76-6D0A4840779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R6/05_&#36001;&#25919;&#32113;&#35336;&#12304;&#65297;&#65296;&#24180;&#12305;/04_&#36001;&#25919;&#29366;&#27841;&#36039;&#26009;&#38598;/06_R5&#27770;&#31639;/20250310&#12304;&#30476;&#24066;&#30010;&#26449;&#35506;&#12305;&#20196;&#21644;&#65301;&#24180;&#24230;&#36001;&#25919;&#29366;&#27841;&#36039;&#26009;&#38598;&#12398;&#20316;&#25104;&#31561;&#12395;&#12388;&#12356;&#12390;/08_&#30097;&#32681;&#29031;&#20250;&#65288;2&#22238;&#30446;&#65289;/02_&#22238;&#31572;/&#12304;&#36001;&#25919;&#29366;&#27841;&#36039;&#26009;&#38598;&#12305;_062014_&#23665;&#24418;&#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43927</v>
          </cell>
          <cell r="F3">
            <v>51849</v>
          </cell>
        </row>
        <row r="5">
          <cell r="A5" t="str">
            <v xml:space="preserve"> R02</v>
          </cell>
          <cell r="D5">
            <v>43176</v>
          </cell>
          <cell r="F5">
            <v>52191</v>
          </cell>
        </row>
        <row r="7">
          <cell r="A7" t="str">
            <v xml:space="preserve"> R03</v>
          </cell>
          <cell r="D7">
            <v>56314</v>
          </cell>
          <cell r="F7">
            <v>48105</v>
          </cell>
        </row>
        <row r="9">
          <cell r="A9" t="str">
            <v xml:space="preserve"> R04</v>
          </cell>
          <cell r="D9">
            <v>64880</v>
          </cell>
          <cell r="F9">
            <v>47446</v>
          </cell>
        </row>
        <row r="11">
          <cell r="A11" t="str">
            <v xml:space="preserve"> R05</v>
          </cell>
          <cell r="D11">
            <v>49954</v>
          </cell>
          <cell r="F11">
            <v>48387</v>
          </cell>
        </row>
        <row r="18">
          <cell r="B18" t="str">
            <v>R01</v>
          </cell>
          <cell r="C18" t="str">
            <v>R02</v>
          </cell>
          <cell r="D18" t="str">
            <v>R03</v>
          </cell>
          <cell r="E18" t="str">
            <v>R04</v>
          </cell>
          <cell r="F18" t="str">
            <v>R05</v>
          </cell>
        </row>
        <row r="19">
          <cell r="A19" t="str">
            <v>実質収支額</v>
          </cell>
          <cell r="B19">
            <v>3.85</v>
          </cell>
          <cell r="C19">
            <v>5.03</v>
          </cell>
          <cell r="D19">
            <v>6.79</v>
          </cell>
          <cell r="E19">
            <v>4.7300000000000004</v>
          </cell>
          <cell r="F19">
            <v>3.81</v>
          </cell>
        </row>
        <row r="20">
          <cell r="A20" t="str">
            <v>財政調整基金残高</v>
          </cell>
          <cell r="B20">
            <v>6.68</v>
          </cell>
          <cell r="C20">
            <v>6.61</v>
          </cell>
          <cell r="D20">
            <v>7.7</v>
          </cell>
          <cell r="E20">
            <v>8.17</v>
          </cell>
          <cell r="F20">
            <v>7.61</v>
          </cell>
        </row>
        <row r="21">
          <cell r="A21" t="str">
            <v>実質単年度収支</v>
          </cell>
          <cell r="B21">
            <v>0.95</v>
          </cell>
          <cell r="C21">
            <v>1.34</v>
          </cell>
          <cell r="D21">
            <v>3.3</v>
          </cell>
          <cell r="E21">
            <v>-2.02</v>
          </cell>
          <cell r="F21">
            <v>-0.82</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0.02</v>
          </cell>
          <cell r="F27" t="e">
            <v>#N/A</v>
          </cell>
          <cell r="G27">
            <v>0.01</v>
          </cell>
          <cell r="H27" t="e">
            <v>#N/A</v>
          </cell>
          <cell r="I27">
            <v>0.03</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母子父子寡婦福祉資金貸付事業会計</v>
          </cell>
          <cell r="B29" t="e">
            <v>#N/A</v>
          </cell>
          <cell r="C29">
            <v>0.03</v>
          </cell>
          <cell r="D29" t="e">
            <v>#N/A</v>
          </cell>
          <cell r="E29">
            <v>7.0000000000000007E-2</v>
          </cell>
          <cell r="F29" t="e">
            <v>#N/A</v>
          </cell>
          <cell r="G29">
            <v>0.1</v>
          </cell>
          <cell r="H29" t="e">
            <v>#N/A</v>
          </cell>
          <cell r="I29">
            <v>0.13</v>
          </cell>
          <cell r="J29" t="e">
            <v>#N/A</v>
          </cell>
          <cell r="K29">
            <v>0.09</v>
          </cell>
        </row>
        <row r="30">
          <cell r="A30" t="str">
            <v>後期高齢者医療事業会計</v>
          </cell>
          <cell r="B30" t="e">
            <v>#N/A</v>
          </cell>
          <cell r="C30">
            <v>0.04</v>
          </cell>
          <cell r="D30" t="e">
            <v>#N/A</v>
          </cell>
          <cell r="E30">
            <v>0.03</v>
          </cell>
          <cell r="F30" t="e">
            <v>#N/A</v>
          </cell>
          <cell r="G30">
            <v>0.13</v>
          </cell>
          <cell r="H30" t="e">
            <v>#N/A</v>
          </cell>
          <cell r="I30">
            <v>0.14000000000000001</v>
          </cell>
          <cell r="J30" t="e">
            <v>#N/A</v>
          </cell>
          <cell r="K30">
            <v>0.13</v>
          </cell>
        </row>
        <row r="31">
          <cell r="A31" t="str">
            <v>国民健康保険事業会計</v>
          </cell>
          <cell r="B31" t="e">
            <v>#N/A</v>
          </cell>
          <cell r="C31">
            <v>0.49</v>
          </cell>
          <cell r="D31" t="e">
            <v>#N/A</v>
          </cell>
          <cell r="E31">
            <v>1.17</v>
          </cell>
          <cell r="F31" t="e">
            <v>#N/A</v>
          </cell>
          <cell r="G31">
            <v>1.19</v>
          </cell>
          <cell r="H31" t="e">
            <v>#N/A</v>
          </cell>
          <cell r="I31">
            <v>0.44</v>
          </cell>
          <cell r="J31" t="e">
            <v>#N/A</v>
          </cell>
          <cell r="K31">
            <v>0.78</v>
          </cell>
        </row>
        <row r="32">
          <cell r="A32" t="str">
            <v>介護保険事業会計</v>
          </cell>
          <cell r="B32" t="e">
            <v>#N/A</v>
          </cell>
          <cell r="C32">
            <v>0.77</v>
          </cell>
          <cell r="D32" t="e">
            <v>#N/A</v>
          </cell>
          <cell r="E32">
            <v>0.73</v>
          </cell>
          <cell r="F32" t="e">
            <v>#N/A</v>
          </cell>
          <cell r="G32">
            <v>1.1100000000000001</v>
          </cell>
          <cell r="H32" t="e">
            <v>#N/A</v>
          </cell>
          <cell r="I32">
            <v>1</v>
          </cell>
          <cell r="J32" t="e">
            <v>#N/A</v>
          </cell>
          <cell r="K32">
            <v>0.81</v>
          </cell>
        </row>
        <row r="33">
          <cell r="A33" t="str">
            <v>一般会計</v>
          </cell>
          <cell r="B33" t="e">
            <v>#N/A</v>
          </cell>
          <cell r="C33">
            <v>3.81</v>
          </cell>
          <cell r="D33" t="e">
            <v>#N/A</v>
          </cell>
          <cell r="E33">
            <v>4.96</v>
          </cell>
          <cell r="F33" t="e">
            <v>#N/A</v>
          </cell>
          <cell r="G33">
            <v>6.69</v>
          </cell>
          <cell r="H33" t="e">
            <v>#N/A</v>
          </cell>
          <cell r="I33">
            <v>4.59</v>
          </cell>
          <cell r="J33" t="e">
            <v>#N/A</v>
          </cell>
          <cell r="K33">
            <v>3.72</v>
          </cell>
        </row>
        <row r="34">
          <cell r="A34" t="str">
            <v>公共下水道事業会計</v>
          </cell>
          <cell r="B34" t="e">
            <v>#N/A</v>
          </cell>
          <cell r="C34">
            <v>3.48</v>
          </cell>
          <cell r="D34" t="e">
            <v>#N/A</v>
          </cell>
          <cell r="E34">
            <v>4.71</v>
          </cell>
          <cell r="F34" t="e">
            <v>#N/A</v>
          </cell>
          <cell r="G34">
            <v>5.28</v>
          </cell>
          <cell r="H34" t="e">
            <v>#N/A</v>
          </cell>
          <cell r="I34">
            <v>5.62</v>
          </cell>
          <cell r="J34" t="e">
            <v>#N/A</v>
          </cell>
          <cell r="K34">
            <v>6.25</v>
          </cell>
        </row>
        <row r="35">
          <cell r="A35" t="str">
            <v>水道事業会計</v>
          </cell>
          <cell r="B35" t="e">
            <v>#N/A</v>
          </cell>
          <cell r="C35">
            <v>10.16</v>
          </cell>
          <cell r="D35" t="e">
            <v>#N/A</v>
          </cell>
          <cell r="E35">
            <v>10.36</v>
          </cell>
          <cell r="F35" t="e">
            <v>#N/A</v>
          </cell>
          <cell r="G35">
            <v>9.8699999999999992</v>
          </cell>
          <cell r="H35" t="e">
            <v>#N/A</v>
          </cell>
          <cell r="I35">
            <v>7.72</v>
          </cell>
          <cell r="J35" t="e">
            <v>#N/A</v>
          </cell>
          <cell r="K35">
            <v>7.45</v>
          </cell>
        </row>
        <row r="36">
          <cell r="A36" t="str">
            <v>市立病院済生館事業会計</v>
          </cell>
          <cell r="B36" t="e">
            <v>#N/A</v>
          </cell>
          <cell r="C36">
            <v>6.93</v>
          </cell>
          <cell r="D36" t="e">
            <v>#N/A</v>
          </cell>
          <cell r="E36">
            <v>6.83</v>
          </cell>
          <cell r="F36" t="e">
            <v>#N/A</v>
          </cell>
          <cell r="G36">
            <v>8.2799999999999994</v>
          </cell>
          <cell r="H36" t="e">
            <v>#N/A</v>
          </cell>
          <cell r="I36">
            <v>13.63</v>
          </cell>
          <cell r="J36" t="e">
            <v>#N/A</v>
          </cell>
          <cell r="K36">
            <v>14.01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10277</v>
          </cell>
          <cell r="G42">
            <v>10266</v>
          </cell>
          <cell r="J42">
            <v>10170</v>
          </cell>
          <cell r="M42">
            <v>10122</v>
          </cell>
          <cell r="P42">
            <v>10139</v>
          </cell>
        </row>
        <row r="43">
          <cell r="A43" t="str">
            <v>一時借入金の利子</v>
          </cell>
          <cell r="B43">
            <v>1</v>
          </cell>
          <cell r="E43">
            <v>1</v>
          </cell>
          <cell r="H43">
            <v>0</v>
          </cell>
          <cell r="K43">
            <v>0</v>
          </cell>
          <cell r="N43">
            <v>0</v>
          </cell>
        </row>
        <row r="44">
          <cell r="A44" t="str">
            <v>債務負担行為に基づく支出額</v>
          </cell>
          <cell r="B44">
            <v>857</v>
          </cell>
          <cell r="E44">
            <v>845</v>
          </cell>
          <cell r="H44">
            <v>834</v>
          </cell>
          <cell r="K44">
            <v>1418</v>
          </cell>
          <cell r="N44">
            <v>1176</v>
          </cell>
        </row>
        <row r="45">
          <cell r="A45" t="str">
            <v>組合等が起こした地方債の元利償還金に対する負担金等</v>
          </cell>
          <cell r="B45">
            <v>86</v>
          </cell>
          <cell r="E45">
            <v>398</v>
          </cell>
          <cell r="H45">
            <v>741</v>
          </cell>
          <cell r="K45">
            <v>970</v>
          </cell>
          <cell r="N45">
            <v>953</v>
          </cell>
        </row>
        <row r="46">
          <cell r="A46" t="str">
            <v>公営企業債の元利償還金に対する繰入金</v>
          </cell>
          <cell r="B46">
            <v>3899</v>
          </cell>
          <cell r="E46">
            <v>3795</v>
          </cell>
          <cell r="H46">
            <v>3543</v>
          </cell>
          <cell r="K46">
            <v>3260</v>
          </cell>
          <cell r="N46">
            <v>3309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8866</v>
          </cell>
          <cell r="E49">
            <v>8578</v>
          </cell>
          <cell r="H49">
            <v>8415</v>
          </cell>
          <cell r="K49">
            <v>8401</v>
          </cell>
          <cell r="N49">
            <v>8501</v>
          </cell>
        </row>
        <row r="50">
          <cell r="A50" t="str">
            <v>実質公債費比率の分子</v>
          </cell>
          <cell r="B50" t="e">
            <v>#N/A</v>
          </cell>
          <cell r="C50">
            <v>3432</v>
          </cell>
          <cell r="D50" t="e">
            <v>#N/A</v>
          </cell>
          <cell r="E50" t="e">
            <v>#N/A</v>
          </cell>
          <cell r="F50">
            <v>3351</v>
          </cell>
          <cell r="G50" t="e">
            <v>#N/A</v>
          </cell>
          <cell r="H50" t="e">
            <v>#N/A</v>
          </cell>
          <cell r="I50">
            <v>3363</v>
          </cell>
          <cell r="J50" t="e">
            <v>#N/A</v>
          </cell>
          <cell r="K50" t="e">
            <v>#N/A</v>
          </cell>
          <cell r="L50">
            <v>3927</v>
          </cell>
          <cell r="M50" t="e">
            <v>#N/A</v>
          </cell>
          <cell r="N50" t="e">
            <v>#N/A</v>
          </cell>
          <cell r="O50">
            <v>3800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103689</v>
          </cell>
          <cell r="G56">
            <v>103602</v>
          </cell>
          <cell r="J56">
            <v>102559</v>
          </cell>
          <cell r="M56">
            <v>101301</v>
          </cell>
          <cell r="P56">
            <v>98183</v>
          </cell>
        </row>
        <row r="57">
          <cell r="A57" t="str">
            <v>充当可能特定歳入</v>
          </cell>
          <cell r="D57">
            <v>18871</v>
          </cell>
          <cell r="G57">
            <v>20267</v>
          </cell>
          <cell r="J57">
            <v>21735</v>
          </cell>
          <cell r="M57">
            <v>22871</v>
          </cell>
          <cell r="P57">
            <v>22482</v>
          </cell>
        </row>
        <row r="58">
          <cell r="A58" t="str">
            <v>充当可能基金</v>
          </cell>
          <cell r="D58">
            <v>7476</v>
          </cell>
          <cell r="G58">
            <v>7768</v>
          </cell>
          <cell r="J58">
            <v>10221</v>
          </cell>
          <cell r="M58">
            <v>11023</v>
          </cell>
          <cell r="P58">
            <v>10872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3222</v>
          </cell>
          <cell r="E61">
            <v>3130</v>
          </cell>
          <cell r="H61">
            <v>3123</v>
          </cell>
          <cell r="K61">
            <v>2966</v>
          </cell>
          <cell r="N61">
            <v>2806</v>
          </cell>
        </row>
        <row r="62">
          <cell r="A62" t="str">
            <v>退職手当負担見込額</v>
          </cell>
          <cell r="B62">
            <v>13714</v>
          </cell>
          <cell r="E62">
            <v>13986</v>
          </cell>
          <cell r="H62">
            <v>13702</v>
          </cell>
          <cell r="K62">
            <v>13446</v>
          </cell>
          <cell r="N62">
            <v>13731</v>
          </cell>
        </row>
        <row r="63">
          <cell r="A63" t="str">
            <v>組合等負担等見込額</v>
          </cell>
          <cell r="B63">
            <v>11207</v>
          </cell>
          <cell r="E63">
            <v>11413</v>
          </cell>
          <cell r="H63">
            <v>11355</v>
          </cell>
          <cell r="K63">
            <v>10638</v>
          </cell>
          <cell r="N63">
            <v>9958</v>
          </cell>
        </row>
        <row r="64">
          <cell r="A64" t="str">
            <v>公営企業債等繰入見込額</v>
          </cell>
          <cell r="B64">
            <v>34614</v>
          </cell>
          <cell r="E64">
            <v>35654</v>
          </cell>
          <cell r="H64">
            <v>34221</v>
          </cell>
          <cell r="K64">
            <v>31208</v>
          </cell>
          <cell r="N64">
            <v>28799</v>
          </cell>
        </row>
        <row r="65">
          <cell r="A65" t="str">
            <v>債務負担行為に基づく支出予定額</v>
          </cell>
          <cell r="B65">
            <v>3453</v>
          </cell>
          <cell r="E65">
            <v>2881</v>
          </cell>
          <cell r="H65">
            <v>11506</v>
          </cell>
          <cell r="K65">
            <v>11819</v>
          </cell>
          <cell r="N65">
            <v>11378</v>
          </cell>
        </row>
        <row r="66">
          <cell r="A66" t="str">
            <v>一般会計等に係る地方債の現在高</v>
          </cell>
          <cell r="B66">
            <v>102671</v>
          </cell>
          <cell r="E66">
            <v>103802</v>
          </cell>
          <cell r="H66">
            <v>107955</v>
          </cell>
          <cell r="K66">
            <v>109903</v>
          </cell>
          <cell r="N66">
            <v>108319</v>
          </cell>
        </row>
        <row r="67">
          <cell r="A67" t="str">
            <v>将来負担比率の分子</v>
          </cell>
          <cell r="B67" t="e">
            <v>#N/A</v>
          </cell>
          <cell r="C67">
            <v>38845</v>
          </cell>
          <cell r="D67" t="e">
            <v>#N/A</v>
          </cell>
          <cell r="E67" t="e">
            <v>#N/A</v>
          </cell>
          <cell r="F67">
            <v>39231</v>
          </cell>
          <cell r="G67" t="e">
            <v>#N/A</v>
          </cell>
          <cell r="H67" t="e">
            <v>#N/A</v>
          </cell>
          <cell r="I67">
            <v>47348</v>
          </cell>
          <cell r="J67" t="e">
            <v>#N/A</v>
          </cell>
          <cell r="K67" t="e">
            <v>#N/A</v>
          </cell>
          <cell r="L67">
            <v>44785</v>
          </cell>
          <cell r="M67" t="e">
            <v>#N/A</v>
          </cell>
          <cell r="N67" t="e">
            <v>#N/A</v>
          </cell>
          <cell r="O67">
            <v>43455</v>
          </cell>
          <cell r="P67" t="e">
            <v>#N/A</v>
          </cell>
        </row>
        <row r="71">
          <cell r="B71" t="str">
            <v>R03</v>
          </cell>
          <cell r="C71" t="str">
            <v>R04</v>
          </cell>
          <cell r="D71" t="str">
            <v>R05</v>
          </cell>
        </row>
        <row r="72">
          <cell r="A72" t="str">
            <v>財政調整基金</v>
          </cell>
          <cell r="B72">
            <v>4255</v>
          </cell>
          <cell r="C72">
            <v>4384</v>
          </cell>
          <cell r="D72">
            <v>4146</v>
          </cell>
        </row>
        <row r="73">
          <cell r="A73" t="str">
            <v>減債基金</v>
          </cell>
          <cell r="B73">
            <v>1956</v>
          </cell>
          <cell r="C73">
            <v>2079</v>
          </cell>
          <cell r="D73">
            <v>1731</v>
          </cell>
        </row>
        <row r="74">
          <cell r="A74" t="str">
            <v>その他特定目的基金</v>
          </cell>
          <cell r="B74">
            <v>3111</v>
          </cell>
          <cell r="C74">
            <v>3253</v>
          </cell>
          <cell r="D74">
            <v>3119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A98AE-8107-4F7E-841D-806DA7A7D63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7" t="s">
        <v>17</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40"/>
      <c r="DK1" s="40"/>
      <c r="DL1" s="40"/>
      <c r="DM1" s="40"/>
      <c r="DN1" s="40"/>
      <c r="DO1" s="40"/>
    </row>
    <row r="2" spans="1:119" ht="24.75" thickBot="1" x14ac:dyDescent="0.2">
      <c r="B2" s="41" t="s">
        <v>18</v>
      </c>
      <c r="C2" s="41"/>
      <c r="D2" s="42"/>
    </row>
    <row r="3" spans="1:119" ht="18.75" customHeight="1" thickBot="1" x14ac:dyDescent="0.2">
      <c r="A3" s="40"/>
      <c r="B3" s="358" t="s">
        <v>19</v>
      </c>
      <c r="C3" s="359"/>
      <c r="D3" s="359"/>
      <c r="E3" s="360"/>
      <c r="F3" s="360"/>
      <c r="G3" s="360"/>
      <c r="H3" s="360"/>
      <c r="I3" s="360"/>
      <c r="J3" s="360"/>
      <c r="K3" s="360"/>
      <c r="L3" s="360" t="s">
        <v>20</v>
      </c>
      <c r="M3" s="360"/>
      <c r="N3" s="360"/>
      <c r="O3" s="360"/>
      <c r="P3" s="360"/>
      <c r="Q3" s="360"/>
      <c r="R3" s="367"/>
      <c r="S3" s="367"/>
      <c r="T3" s="367"/>
      <c r="U3" s="367"/>
      <c r="V3" s="368"/>
      <c r="W3" s="342" t="s">
        <v>21</v>
      </c>
      <c r="X3" s="343"/>
      <c r="Y3" s="343"/>
      <c r="Z3" s="343"/>
      <c r="AA3" s="343"/>
      <c r="AB3" s="359"/>
      <c r="AC3" s="367" t="s">
        <v>22</v>
      </c>
      <c r="AD3" s="343"/>
      <c r="AE3" s="343"/>
      <c r="AF3" s="343"/>
      <c r="AG3" s="343"/>
      <c r="AH3" s="343"/>
      <c r="AI3" s="343"/>
      <c r="AJ3" s="343"/>
      <c r="AK3" s="343"/>
      <c r="AL3" s="344"/>
      <c r="AM3" s="342" t="s">
        <v>23</v>
      </c>
      <c r="AN3" s="343"/>
      <c r="AO3" s="343"/>
      <c r="AP3" s="343"/>
      <c r="AQ3" s="343"/>
      <c r="AR3" s="343"/>
      <c r="AS3" s="343"/>
      <c r="AT3" s="343"/>
      <c r="AU3" s="343"/>
      <c r="AV3" s="343"/>
      <c r="AW3" s="343"/>
      <c r="AX3" s="344"/>
      <c r="AY3" s="379" t="s">
        <v>24</v>
      </c>
      <c r="AZ3" s="380"/>
      <c r="BA3" s="380"/>
      <c r="BB3" s="380"/>
      <c r="BC3" s="380"/>
      <c r="BD3" s="380"/>
      <c r="BE3" s="380"/>
      <c r="BF3" s="380"/>
      <c r="BG3" s="380"/>
      <c r="BH3" s="380"/>
      <c r="BI3" s="380"/>
      <c r="BJ3" s="380"/>
      <c r="BK3" s="380"/>
      <c r="BL3" s="380"/>
      <c r="BM3" s="381"/>
      <c r="BN3" s="342" t="s">
        <v>25</v>
      </c>
      <c r="BO3" s="343"/>
      <c r="BP3" s="343"/>
      <c r="BQ3" s="343"/>
      <c r="BR3" s="343"/>
      <c r="BS3" s="343"/>
      <c r="BT3" s="343"/>
      <c r="BU3" s="344"/>
      <c r="BV3" s="342" t="s">
        <v>26</v>
      </c>
      <c r="BW3" s="343"/>
      <c r="BX3" s="343"/>
      <c r="BY3" s="343"/>
      <c r="BZ3" s="343"/>
      <c r="CA3" s="343"/>
      <c r="CB3" s="343"/>
      <c r="CC3" s="344"/>
      <c r="CD3" s="379" t="s">
        <v>24</v>
      </c>
      <c r="CE3" s="380"/>
      <c r="CF3" s="380"/>
      <c r="CG3" s="380"/>
      <c r="CH3" s="380"/>
      <c r="CI3" s="380"/>
      <c r="CJ3" s="380"/>
      <c r="CK3" s="380"/>
      <c r="CL3" s="380"/>
      <c r="CM3" s="380"/>
      <c r="CN3" s="380"/>
      <c r="CO3" s="380"/>
      <c r="CP3" s="380"/>
      <c r="CQ3" s="380"/>
      <c r="CR3" s="380"/>
      <c r="CS3" s="381"/>
      <c r="CT3" s="342" t="s">
        <v>27</v>
      </c>
      <c r="CU3" s="343"/>
      <c r="CV3" s="343"/>
      <c r="CW3" s="343"/>
      <c r="CX3" s="343"/>
      <c r="CY3" s="343"/>
      <c r="CZ3" s="343"/>
      <c r="DA3" s="344"/>
      <c r="DB3" s="342" t="s">
        <v>28</v>
      </c>
      <c r="DC3" s="343"/>
      <c r="DD3" s="343"/>
      <c r="DE3" s="343"/>
      <c r="DF3" s="343"/>
      <c r="DG3" s="343"/>
      <c r="DH3" s="343"/>
      <c r="DI3" s="344"/>
    </row>
    <row r="4" spans="1:119" ht="18.75" customHeight="1" x14ac:dyDescent="0.15">
      <c r="A4" s="40"/>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29</v>
      </c>
      <c r="AZ4" s="346"/>
      <c r="BA4" s="346"/>
      <c r="BB4" s="346"/>
      <c r="BC4" s="346"/>
      <c r="BD4" s="346"/>
      <c r="BE4" s="346"/>
      <c r="BF4" s="346"/>
      <c r="BG4" s="346"/>
      <c r="BH4" s="346"/>
      <c r="BI4" s="346"/>
      <c r="BJ4" s="346"/>
      <c r="BK4" s="346"/>
      <c r="BL4" s="346"/>
      <c r="BM4" s="347"/>
      <c r="BN4" s="348">
        <v>113804179</v>
      </c>
      <c r="BO4" s="349"/>
      <c r="BP4" s="349"/>
      <c r="BQ4" s="349"/>
      <c r="BR4" s="349"/>
      <c r="BS4" s="349"/>
      <c r="BT4" s="349"/>
      <c r="BU4" s="350"/>
      <c r="BV4" s="348">
        <v>120040990</v>
      </c>
      <c r="BW4" s="349"/>
      <c r="BX4" s="349"/>
      <c r="BY4" s="349"/>
      <c r="BZ4" s="349"/>
      <c r="CA4" s="349"/>
      <c r="CB4" s="349"/>
      <c r="CC4" s="350"/>
      <c r="CD4" s="351" t="s">
        <v>30</v>
      </c>
      <c r="CE4" s="352"/>
      <c r="CF4" s="352"/>
      <c r="CG4" s="352"/>
      <c r="CH4" s="352"/>
      <c r="CI4" s="352"/>
      <c r="CJ4" s="352"/>
      <c r="CK4" s="352"/>
      <c r="CL4" s="352"/>
      <c r="CM4" s="352"/>
      <c r="CN4" s="352"/>
      <c r="CO4" s="352"/>
      <c r="CP4" s="352"/>
      <c r="CQ4" s="352"/>
      <c r="CR4" s="352"/>
      <c r="CS4" s="353"/>
      <c r="CT4" s="354">
        <v>3.8</v>
      </c>
      <c r="CU4" s="355"/>
      <c r="CV4" s="355"/>
      <c r="CW4" s="355"/>
      <c r="CX4" s="355"/>
      <c r="CY4" s="355"/>
      <c r="CZ4" s="355"/>
      <c r="DA4" s="356"/>
      <c r="DB4" s="354">
        <v>4.7</v>
      </c>
      <c r="DC4" s="355"/>
      <c r="DD4" s="355"/>
      <c r="DE4" s="355"/>
      <c r="DF4" s="355"/>
      <c r="DG4" s="355"/>
      <c r="DH4" s="355"/>
      <c r="DI4" s="356"/>
    </row>
    <row r="5" spans="1:119" ht="18.75" customHeight="1" x14ac:dyDescent="0.15">
      <c r="A5" s="40"/>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08" t="s">
        <v>31</v>
      </c>
      <c r="AN5" s="409"/>
      <c r="AO5" s="409"/>
      <c r="AP5" s="409"/>
      <c r="AQ5" s="409"/>
      <c r="AR5" s="409"/>
      <c r="AS5" s="409"/>
      <c r="AT5" s="410"/>
      <c r="AU5" s="411" t="s">
        <v>32</v>
      </c>
      <c r="AV5" s="412"/>
      <c r="AW5" s="412"/>
      <c r="AX5" s="412"/>
      <c r="AY5" s="413" t="s">
        <v>33</v>
      </c>
      <c r="AZ5" s="414"/>
      <c r="BA5" s="414"/>
      <c r="BB5" s="414"/>
      <c r="BC5" s="414"/>
      <c r="BD5" s="414"/>
      <c r="BE5" s="414"/>
      <c r="BF5" s="414"/>
      <c r="BG5" s="414"/>
      <c r="BH5" s="414"/>
      <c r="BI5" s="414"/>
      <c r="BJ5" s="414"/>
      <c r="BK5" s="414"/>
      <c r="BL5" s="414"/>
      <c r="BM5" s="415"/>
      <c r="BN5" s="416">
        <v>111052627</v>
      </c>
      <c r="BO5" s="417"/>
      <c r="BP5" s="417"/>
      <c r="BQ5" s="417"/>
      <c r="BR5" s="417"/>
      <c r="BS5" s="417"/>
      <c r="BT5" s="417"/>
      <c r="BU5" s="418"/>
      <c r="BV5" s="416">
        <v>116397300</v>
      </c>
      <c r="BW5" s="417"/>
      <c r="BX5" s="417"/>
      <c r="BY5" s="417"/>
      <c r="BZ5" s="417"/>
      <c r="CA5" s="417"/>
      <c r="CB5" s="417"/>
      <c r="CC5" s="418"/>
      <c r="CD5" s="419" t="s">
        <v>34</v>
      </c>
      <c r="CE5" s="420"/>
      <c r="CF5" s="420"/>
      <c r="CG5" s="420"/>
      <c r="CH5" s="420"/>
      <c r="CI5" s="420"/>
      <c r="CJ5" s="420"/>
      <c r="CK5" s="420"/>
      <c r="CL5" s="420"/>
      <c r="CM5" s="420"/>
      <c r="CN5" s="420"/>
      <c r="CO5" s="420"/>
      <c r="CP5" s="420"/>
      <c r="CQ5" s="420"/>
      <c r="CR5" s="420"/>
      <c r="CS5" s="421"/>
      <c r="CT5" s="382">
        <v>90.3</v>
      </c>
      <c r="CU5" s="383"/>
      <c r="CV5" s="383"/>
      <c r="CW5" s="383"/>
      <c r="CX5" s="383"/>
      <c r="CY5" s="383"/>
      <c r="CZ5" s="383"/>
      <c r="DA5" s="384"/>
      <c r="DB5" s="382">
        <v>90.8</v>
      </c>
      <c r="DC5" s="383"/>
      <c r="DD5" s="383"/>
      <c r="DE5" s="383"/>
      <c r="DF5" s="383"/>
      <c r="DG5" s="383"/>
      <c r="DH5" s="383"/>
      <c r="DI5" s="384"/>
    </row>
    <row r="6" spans="1:119" ht="18.75" customHeight="1" x14ac:dyDescent="0.15">
      <c r="A6" s="40"/>
      <c r="B6" s="385" t="s">
        <v>35</v>
      </c>
      <c r="C6" s="386"/>
      <c r="D6" s="386"/>
      <c r="E6" s="387"/>
      <c r="F6" s="387"/>
      <c r="G6" s="387"/>
      <c r="H6" s="387"/>
      <c r="I6" s="387"/>
      <c r="J6" s="387"/>
      <c r="K6" s="387"/>
      <c r="L6" s="387" t="s">
        <v>36</v>
      </c>
      <c r="M6" s="387"/>
      <c r="N6" s="387"/>
      <c r="O6" s="387"/>
      <c r="P6" s="387"/>
      <c r="Q6" s="387"/>
      <c r="R6" s="391"/>
      <c r="S6" s="391"/>
      <c r="T6" s="391"/>
      <c r="U6" s="391"/>
      <c r="V6" s="392"/>
      <c r="W6" s="395" t="s">
        <v>37</v>
      </c>
      <c r="X6" s="396"/>
      <c r="Y6" s="396"/>
      <c r="Z6" s="396"/>
      <c r="AA6" s="396"/>
      <c r="AB6" s="386"/>
      <c r="AC6" s="399" t="s">
        <v>38</v>
      </c>
      <c r="AD6" s="400"/>
      <c r="AE6" s="400"/>
      <c r="AF6" s="400"/>
      <c r="AG6" s="400"/>
      <c r="AH6" s="400"/>
      <c r="AI6" s="400"/>
      <c r="AJ6" s="400"/>
      <c r="AK6" s="400"/>
      <c r="AL6" s="401"/>
      <c r="AM6" s="408" t="s">
        <v>39</v>
      </c>
      <c r="AN6" s="409"/>
      <c r="AO6" s="409"/>
      <c r="AP6" s="409"/>
      <c r="AQ6" s="409"/>
      <c r="AR6" s="409"/>
      <c r="AS6" s="409"/>
      <c r="AT6" s="410"/>
      <c r="AU6" s="411" t="s">
        <v>32</v>
      </c>
      <c r="AV6" s="412"/>
      <c r="AW6" s="412"/>
      <c r="AX6" s="412"/>
      <c r="AY6" s="413" t="s">
        <v>40</v>
      </c>
      <c r="AZ6" s="414"/>
      <c r="BA6" s="414"/>
      <c r="BB6" s="414"/>
      <c r="BC6" s="414"/>
      <c r="BD6" s="414"/>
      <c r="BE6" s="414"/>
      <c r="BF6" s="414"/>
      <c r="BG6" s="414"/>
      <c r="BH6" s="414"/>
      <c r="BI6" s="414"/>
      <c r="BJ6" s="414"/>
      <c r="BK6" s="414"/>
      <c r="BL6" s="414"/>
      <c r="BM6" s="415"/>
      <c r="BN6" s="416">
        <v>2751552</v>
      </c>
      <c r="BO6" s="417"/>
      <c r="BP6" s="417"/>
      <c r="BQ6" s="417"/>
      <c r="BR6" s="417"/>
      <c r="BS6" s="417"/>
      <c r="BT6" s="417"/>
      <c r="BU6" s="418"/>
      <c r="BV6" s="416">
        <v>3643690</v>
      </c>
      <c r="BW6" s="417"/>
      <c r="BX6" s="417"/>
      <c r="BY6" s="417"/>
      <c r="BZ6" s="417"/>
      <c r="CA6" s="417"/>
      <c r="CB6" s="417"/>
      <c r="CC6" s="418"/>
      <c r="CD6" s="419" t="s">
        <v>41</v>
      </c>
      <c r="CE6" s="420"/>
      <c r="CF6" s="420"/>
      <c r="CG6" s="420"/>
      <c r="CH6" s="420"/>
      <c r="CI6" s="420"/>
      <c r="CJ6" s="420"/>
      <c r="CK6" s="420"/>
      <c r="CL6" s="420"/>
      <c r="CM6" s="420"/>
      <c r="CN6" s="420"/>
      <c r="CO6" s="420"/>
      <c r="CP6" s="420"/>
      <c r="CQ6" s="420"/>
      <c r="CR6" s="420"/>
      <c r="CS6" s="421"/>
      <c r="CT6" s="422">
        <v>92.4</v>
      </c>
      <c r="CU6" s="423"/>
      <c r="CV6" s="423"/>
      <c r="CW6" s="423"/>
      <c r="CX6" s="423"/>
      <c r="CY6" s="423"/>
      <c r="CZ6" s="423"/>
      <c r="DA6" s="424"/>
      <c r="DB6" s="422">
        <v>94.3</v>
      </c>
      <c r="DC6" s="423"/>
      <c r="DD6" s="423"/>
      <c r="DE6" s="423"/>
      <c r="DF6" s="423"/>
      <c r="DG6" s="423"/>
      <c r="DH6" s="423"/>
      <c r="DI6" s="424"/>
    </row>
    <row r="7" spans="1:119" ht="18.75" customHeight="1" x14ac:dyDescent="0.15">
      <c r="A7" s="40"/>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2"/>
      <c r="AD7" s="403"/>
      <c r="AE7" s="403"/>
      <c r="AF7" s="403"/>
      <c r="AG7" s="403"/>
      <c r="AH7" s="403"/>
      <c r="AI7" s="403"/>
      <c r="AJ7" s="403"/>
      <c r="AK7" s="403"/>
      <c r="AL7" s="404"/>
      <c r="AM7" s="408" t="s">
        <v>42</v>
      </c>
      <c r="AN7" s="409"/>
      <c r="AO7" s="409"/>
      <c r="AP7" s="409"/>
      <c r="AQ7" s="409"/>
      <c r="AR7" s="409"/>
      <c r="AS7" s="409"/>
      <c r="AT7" s="410"/>
      <c r="AU7" s="411" t="s">
        <v>32</v>
      </c>
      <c r="AV7" s="412"/>
      <c r="AW7" s="412"/>
      <c r="AX7" s="412"/>
      <c r="AY7" s="413" t="s">
        <v>43</v>
      </c>
      <c r="AZ7" s="414"/>
      <c r="BA7" s="414"/>
      <c r="BB7" s="414"/>
      <c r="BC7" s="414"/>
      <c r="BD7" s="414"/>
      <c r="BE7" s="414"/>
      <c r="BF7" s="414"/>
      <c r="BG7" s="414"/>
      <c r="BH7" s="414"/>
      <c r="BI7" s="414"/>
      <c r="BJ7" s="414"/>
      <c r="BK7" s="414"/>
      <c r="BL7" s="414"/>
      <c r="BM7" s="415"/>
      <c r="BN7" s="416">
        <v>675092</v>
      </c>
      <c r="BO7" s="417"/>
      <c r="BP7" s="417"/>
      <c r="BQ7" s="417"/>
      <c r="BR7" s="417"/>
      <c r="BS7" s="417"/>
      <c r="BT7" s="417"/>
      <c r="BU7" s="418"/>
      <c r="BV7" s="416">
        <v>1105501</v>
      </c>
      <c r="BW7" s="417"/>
      <c r="BX7" s="417"/>
      <c r="BY7" s="417"/>
      <c r="BZ7" s="417"/>
      <c r="CA7" s="417"/>
      <c r="CB7" s="417"/>
      <c r="CC7" s="418"/>
      <c r="CD7" s="419" t="s">
        <v>44</v>
      </c>
      <c r="CE7" s="420"/>
      <c r="CF7" s="420"/>
      <c r="CG7" s="420"/>
      <c r="CH7" s="420"/>
      <c r="CI7" s="420"/>
      <c r="CJ7" s="420"/>
      <c r="CK7" s="420"/>
      <c r="CL7" s="420"/>
      <c r="CM7" s="420"/>
      <c r="CN7" s="420"/>
      <c r="CO7" s="420"/>
      <c r="CP7" s="420"/>
      <c r="CQ7" s="420"/>
      <c r="CR7" s="420"/>
      <c r="CS7" s="421"/>
      <c r="CT7" s="416">
        <v>54488682</v>
      </c>
      <c r="CU7" s="417"/>
      <c r="CV7" s="417"/>
      <c r="CW7" s="417"/>
      <c r="CX7" s="417"/>
      <c r="CY7" s="417"/>
      <c r="CZ7" s="417"/>
      <c r="DA7" s="418"/>
      <c r="DB7" s="416">
        <v>53644763</v>
      </c>
      <c r="DC7" s="417"/>
      <c r="DD7" s="417"/>
      <c r="DE7" s="417"/>
      <c r="DF7" s="417"/>
      <c r="DG7" s="417"/>
      <c r="DH7" s="417"/>
      <c r="DI7" s="418"/>
    </row>
    <row r="8" spans="1:119" ht="18.75" customHeight="1" thickBot="1" x14ac:dyDescent="0.2">
      <c r="A8" s="40"/>
      <c r="B8" s="388"/>
      <c r="C8" s="389"/>
      <c r="D8" s="389"/>
      <c r="E8" s="390"/>
      <c r="F8" s="390"/>
      <c r="G8" s="390"/>
      <c r="H8" s="390"/>
      <c r="I8" s="390"/>
      <c r="J8" s="390"/>
      <c r="K8" s="390"/>
      <c r="L8" s="390"/>
      <c r="M8" s="390"/>
      <c r="N8" s="390"/>
      <c r="O8" s="390"/>
      <c r="P8" s="390"/>
      <c r="Q8" s="390"/>
      <c r="R8" s="393"/>
      <c r="S8" s="393"/>
      <c r="T8" s="393"/>
      <c r="U8" s="393"/>
      <c r="V8" s="394"/>
      <c r="W8" s="397"/>
      <c r="X8" s="398"/>
      <c r="Y8" s="398"/>
      <c r="Z8" s="398"/>
      <c r="AA8" s="398"/>
      <c r="AB8" s="389"/>
      <c r="AC8" s="405"/>
      <c r="AD8" s="406"/>
      <c r="AE8" s="406"/>
      <c r="AF8" s="406"/>
      <c r="AG8" s="406"/>
      <c r="AH8" s="406"/>
      <c r="AI8" s="406"/>
      <c r="AJ8" s="406"/>
      <c r="AK8" s="406"/>
      <c r="AL8" s="407"/>
      <c r="AM8" s="408" t="s">
        <v>45</v>
      </c>
      <c r="AN8" s="409"/>
      <c r="AO8" s="409"/>
      <c r="AP8" s="409"/>
      <c r="AQ8" s="409"/>
      <c r="AR8" s="409"/>
      <c r="AS8" s="409"/>
      <c r="AT8" s="410"/>
      <c r="AU8" s="411" t="s">
        <v>32</v>
      </c>
      <c r="AV8" s="412"/>
      <c r="AW8" s="412"/>
      <c r="AX8" s="412"/>
      <c r="AY8" s="413" t="s">
        <v>46</v>
      </c>
      <c r="AZ8" s="414"/>
      <c r="BA8" s="414"/>
      <c r="BB8" s="414"/>
      <c r="BC8" s="414"/>
      <c r="BD8" s="414"/>
      <c r="BE8" s="414"/>
      <c r="BF8" s="414"/>
      <c r="BG8" s="414"/>
      <c r="BH8" s="414"/>
      <c r="BI8" s="414"/>
      <c r="BJ8" s="414"/>
      <c r="BK8" s="414"/>
      <c r="BL8" s="414"/>
      <c r="BM8" s="415"/>
      <c r="BN8" s="416">
        <v>2076460</v>
      </c>
      <c r="BO8" s="417"/>
      <c r="BP8" s="417"/>
      <c r="BQ8" s="417"/>
      <c r="BR8" s="417"/>
      <c r="BS8" s="417"/>
      <c r="BT8" s="417"/>
      <c r="BU8" s="418"/>
      <c r="BV8" s="416">
        <v>2538189</v>
      </c>
      <c r="BW8" s="417"/>
      <c r="BX8" s="417"/>
      <c r="BY8" s="417"/>
      <c r="BZ8" s="417"/>
      <c r="CA8" s="417"/>
      <c r="CB8" s="417"/>
      <c r="CC8" s="418"/>
      <c r="CD8" s="419" t="s">
        <v>47</v>
      </c>
      <c r="CE8" s="420"/>
      <c r="CF8" s="420"/>
      <c r="CG8" s="420"/>
      <c r="CH8" s="420"/>
      <c r="CI8" s="420"/>
      <c r="CJ8" s="420"/>
      <c r="CK8" s="420"/>
      <c r="CL8" s="420"/>
      <c r="CM8" s="420"/>
      <c r="CN8" s="420"/>
      <c r="CO8" s="420"/>
      <c r="CP8" s="420"/>
      <c r="CQ8" s="420"/>
      <c r="CR8" s="420"/>
      <c r="CS8" s="421"/>
      <c r="CT8" s="425">
        <v>0.74</v>
      </c>
      <c r="CU8" s="426"/>
      <c r="CV8" s="426"/>
      <c r="CW8" s="426"/>
      <c r="CX8" s="426"/>
      <c r="CY8" s="426"/>
      <c r="CZ8" s="426"/>
      <c r="DA8" s="427"/>
      <c r="DB8" s="425">
        <v>0.76</v>
      </c>
      <c r="DC8" s="426"/>
      <c r="DD8" s="426"/>
      <c r="DE8" s="426"/>
      <c r="DF8" s="426"/>
      <c r="DG8" s="426"/>
      <c r="DH8" s="426"/>
      <c r="DI8" s="427"/>
    </row>
    <row r="9" spans="1:119" ht="18.75" customHeight="1" thickBot="1" x14ac:dyDescent="0.2">
      <c r="A9" s="40"/>
      <c r="B9" s="379" t="s">
        <v>48</v>
      </c>
      <c r="C9" s="380"/>
      <c r="D9" s="380"/>
      <c r="E9" s="380"/>
      <c r="F9" s="380"/>
      <c r="G9" s="380"/>
      <c r="H9" s="380"/>
      <c r="I9" s="380"/>
      <c r="J9" s="380"/>
      <c r="K9" s="428"/>
      <c r="L9" s="429" t="s">
        <v>49</v>
      </c>
      <c r="M9" s="430"/>
      <c r="N9" s="430"/>
      <c r="O9" s="430"/>
      <c r="P9" s="430"/>
      <c r="Q9" s="431"/>
      <c r="R9" s="432">
        <v>247590</v>
      </c>
      <c r="S9" s="433"/>
      <c r="T9" s="433"/>
      <c r="U9" s="433"/>
      <c r="V9" s="434"/>
      <c r="W9" s="342" t="s">
        <v>50</v>
      </c>
      <c r="X9" s="343"/>
      <c r="Y9" s="343"/>
      <c r="Z9" s="343"/>
      <c r="AA9" s="343"/>
      <c r="AB9" s="343"/>
      <c r="AC9" s="343"/>
      <c r="AD9" s="343"/>
      <c r="AE9" s="343"/>
      <c r="AF9" s="343"/>
      <c r="AG9" s="343"/>
      <c r="AH9" s="343"/>
      <c r="AI9" s="343"/>
      <c r="AJ9" s="343"/>
      <c r="AK9" s="343"/>
      <c r="AL9" s="344"/>
      <c r="AM9" s="408" t="s">
        <v>51</v>
      </c>
      <c r="AN9" s="409"/>
      <c r="AO9" s="409"/>
      <c r="AP9" s="409"/>
      <c r="AQ9" s="409"/>
      <c r="AR9" s="409"/>
      <c r="AS9" s="409"/>
      <c r="AT9" s="410"/>
      <c r="AU9" s="411" t="s">
        <v>32</v>
      </c>
      <c r="AV9" s="412"/>
      <c r="AW9" s="412"/>
      <c r="AX9" s="412"/>
      <c r="AY9" s="413" t="s">
        <v>52</v>
      </c>
      <c r="AZ9" s="414"/>
      <c r="BA9" s="414"/>
      <c r="BB9" s="414"/>
      <c r="BC9" s="414"/>
      <c r="BD9" s="414"/>
      <c r="BE9" s="414"/>
      <c r="BF9" s="414"/>
      <c r="BG9" s="414"/>
      <c r="BH9" s="414"/>
      <c r="BI9" s="414"/>
      <c r="BJ9" s="414"/>
      <c r="BK9" s="414"/>
      <c r="BL9" s="414"/>
      <c r="BM9" s="415"/>
      <c r="BN9" s="416">
        <v>-461729</v>
      </c>
      <c r="BO9" s="417"/>
      <c r="BP9" s="417"/>
      <c r="BQ9" s="417"/>
      <c r="BR9" s="417"/>
      <c r="BS9" s="417"/>
      <c r="BT9" s="417"/>
      <c r="BU9" s="418"/>
      <c r="BV9" s="416">
        <v>-1214865</v>
      </c>
      <c r="BW9" s="417"/>
      <c r="BX9" s="417"/>
      <c r="BY9" s="417"/>
      <c r="BZ9" s="417"/>
      <c r="CA9" s="417"/>
      <c r="CB9" s="417"/>
      <c r="CC9" s="418"/>
      <c r="CD9" s="419" t="s">
        <v>53</v>
      </c>
      <c r="CE9" s="420"/>
      <c r="CF9" s="420"/>
      <c r="CG9" s="420"/>
      <c r="CH9" s="420"/>
      <c r="CI9" s="420"/>
      <c r="CJ9" s="420"/>
      <c r="CK9" s="420"/>
      <c r="CL9" s="420"/>
      <c r="CM9" s="420"/>
      <c r="CN9" s="420"/>
      <c r="CO9" s="420"/>
      <c r="CP9" s="420"/>
      <c r="CQ9" s="420"/>
      <c r="CR9" s="420"/>
      <c r="CS9" s="421"/>
      <c r="CT9" s="382">
        <v>11.3</v>
      </c>
      <c r="CU9" s="383"/>
      <c r="CV9" s="383"/>
      <c r="CW9" s="383"/>
      <c r="CX9" s="383"/>
      <c r="CY9" s="383"/>
      <c r="CZ9" s="383"/>
      <c r="DA9" s="384"/>
      <c r="DB9" s="382">
        <v>11</v>
      </c>
      <c r="DC9" s="383"/>
      <c r="DD9" s="383"/>
      <c r="DE9" s="383"/>
      <c r="DF9" s="383"/>
      <c r="DG9" s="383"/>
      <c r="DH9" s="383"/>
      <c r="DI9" s="384"/>
    </row>
    <row r="10" spans="1:119" ht="18.75" customHeight="1" thickBot="1" x14ac:dyDescent="0.2">
      <c r="A10" s="40"/>
      <c r="B10" s="379"/>
      <c r="C10" s="380"/>
      <c r="D10" s="380"/>
      <c r="E10" s="380"/>
      <c r="F10" s="380"/>
      <c r="G10" s="380"/>
      <c r="H10" s="380"/>
      <c r="I10" s="380"/>
      <c r="J10" s="380"/>
      <c r="K10" s="428"/>
      <c r="L10" s="435" t="s">
        <v>54</v>
      </c>
      <c r="M10" s="409"/>
      <c r="N10" s="409"/>
      <c r="O10" s="409"/>
      <c r="P10" s="409"/>
      <c r="Q10" s="410"/>
      <c r="R10" s="436">
        <v>253832</v>
      </c>
      <c r="S10" s="437"/>
      <c r="T10" s="437"/>
      <c r="U10" s="437"/>
      <c r="V10" s="438"/>
      <c r="W10" s="373"/>
      <c r="X10" s="374"/>
      <c r="Y10" s="374"/>
      <c r="Z10" s="374"/>
      <c r="AA10" s="374"/>
      <c r="AB10" s="374"/>
      <c r="AC10" s="374"/>
      <c r="AD10" s="374"/>
      <c r="AE10" s="374"/>
      <c r="AF10" s="374"/>
      <c r="AG10" s="374"/>
      <c r="AH10" s="374"/>
      <c r="AI10" s="374"/>
      <c r="AJ10" s="374"/>
      <c r="AK10" s="374"/>
      <c r="AL10" s="377"/>
      <c r="AM10" s="408" t="s">
        <v>55</v>
      </c>
      <c r="AN10" s="409"/>
      <c r="AO10" s="409"/>
      <c r="AP10" s="409"/>
      <c r="AQ10" s="409"/>
      <c r="AR10" s="409"/>
      <c r="AS10" s="409"/>
      <c r="AT10" s="410"/>
      <c r="AU10" s="411" t="s">
        <v>32</v>
      </c>
      <c r="AV10" s="412"/>
      <c r="AW10" s="412"/>
      <c r="AX10" s="412"/>
      <c r="AY10" s="413" t="s">
        <v>56</v>
      </c>
      <c r="AZ10" s="414"/>
      <c r="BA10" s="414"/>
      <c r="BB10" s="414"/>
      <c r="BC10" s="414"/>
      <c r="BD10" s="414"/>
      <c r="BE10" s="414"/>
      <c r="BF10" s="414"/>
      <c r="BG10" s="414"/>
      <c r="BH10" s="414"/>
      <c r="BI10" s="414"/>
      <c r="BJ10" s="414"/>
      <c r="BK10" s="414"/>
      <c r="BL10" s="414"/>
      <c r="BM10" s="415"/>
      <c r="BN10" s="416">
        <v>1239687</v>
      </c>
      <c r="BO10" s="417"/>
      <c r="BP10" s="417"/>
      <c r="BQ10" s="417"/>
      <c r="BR10" s="417"/>
      <c r="BS10" s="417"/>
      <c r="BT10" s="417"/>
      <c r="BU10" s="418"/>
      <c r="BV10" s="416">
        <v>1856270</v>
      </c>
      <c r="BW10" s="417"/>
      <c r="BX10" s="417"/>
      <c r="BY10" s="417"/>
      <c r="BZ10" s="417"/>
      <c r="CA10" s="417"/>
      <c r="CB10" s="417"/>
      <c r="CC10" s="418"/>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79"/>
      <c r="C11" s="380"/>
      <c r="D11" s="380"/>
      <c r="E11" s="380"/>
      <c r="F11" s="380"/>
      <c r="G11" s="380"/>
      <c r="H11" s="380"/>
      <c r="I11" s="380"/>
      <c r="J11" s="380"/>
      <c r="K11" s="428"/>
      <c r="L11" s="439" t="s">
        <v>58</v>
      </c>
      <c r="M11" s="440"/>
      <c r="N11" s="440"/>
      <c r="O11" s="440"/>
      <c r="P11" s="440"/>
      <c r="Q11" s="441"/>
      <c r="R11" s="442" t="s">
        <v>59</v>
      </c>
      <c r="S11" s="443"/>
      <c r="T11" s="443"/>
      <c r="U11" s="443"/>
      <c r="V11" s="444"/>
      <c r="W11" s="373"/>
      <c r="X11" s="374"/>
      <c r="Y11" s="374"/>
      <c r="Z11" s="374"/>
      <c r="AA11" s="374"/>
      <c r="AB11" s="374"/>
      <c r="AC11" s="374"/>
      <c r="AD11" s="374"/>
      <c r="AE11" s="374"/>
      <c r="AF11" s="374"/>
      <c r="AG11" s="374"/>
      <c r="AH11" s="374"/>
      <c r="AI11" s="374"/>
      <c r="AJ11" s="374"/>
      <c r="AK11" s="374"/>
      <c r="AL11" s="377"/>
      <c r="AM11" s="408" t="s">
        <v>60</v>
      </c>
      <c r="AN11" s="409"/>
      <c r="AO11" s="409"/>
      <c r="AP11" s="409"/>
      <c r="AQ11" s="409"/>
      <c r="AR11" s="409"/>
      <c r="AS11" s="409"/>
      <c r="AT11" s="410"/>
      <c r="AU11" s="411" t="s">
        <v>61</v>
      </c>
      <c r="AV11" s="412"/>
      <c r="AW11" s="412"/>
      <c r="AX11" s="412"/>
      <c r="AY11" s="413" t="s">
        <v>62</v>
      </c>
      <c r="AZ11" s="414"/>
      <c r="BA11" s="414"/>
      <c r="BB11" s="414"/>
      <c r="BC11" s="414"/>
      <c r="BD11" s="414"/>
      <c r="BE11" s="414"/>
      <c r="BF11" s="414"/>
      <c r="BG11" s="414"/>
      <c r="BH11" s="414"/>
      <c r="BI11" s="414"/>
      <c r="BJ11" s="414"/>
      <c r="BK11" s="414"/>
      <c r="BL11" s="414"/>
      <c r="BM11" s="415"/>
      <c r="BN11" s="416">
        <v>251316</v>
      </c>
      <c r="BO11" s="417"/>
      <c r="BP11" s="417"/>
      <c r="BQ11" s="417"/>
      <c r="BR11" s="417"/>
      <c r="BS11" s="417"/>
      <c r="BT11" s="417"/>
      <c r="BU11" s="418"/>
      <c r="BV11" s="416">
        <v>0</v>
      </c>
      <c r="BW11" s="417"/>
      <c r="BX11" s="417"/>
      <c r="BY11" s="417"/>
      <c r="BZ11" s="417"/>
      <c r="CA11" s="417"/>
      <c r="CB11" s="417"/>
      <c r="CC11" s="418"/>
      <c r="CD11" s="419" t="s">
        <v>63</v>
      </c>
      <c r="CE11" s="420"/>
      <c r="CF11" s="420"/>
      <c r="CG11" s="420"/>
      <c r="CH11" s="420"/>
      <c r="CI11" s="420"/>
      <c r="CJ11" s="420"/>
      <c r="CK11" s="420"/>
      <c r="CL11" s="420"/>
      <c r="CM11" s="420"/>
      <c r="CN11" s="420"/>
      <c r="CO11" s="420"/>
      <c r="CP11" s="420"/>
      <c r="CQ11" s="420"/>
      <c r="CR11" s="420"/>
      <c r="CS11" s="421"/>
      <c r="CT11" s="425" t="s">
        <v>64</v>
      </c>
      <c r="CU11" s="426"/>
      <c r="CV11" s="426"/>
      <c r="CW11" s="426"/>
      <c r="CX11" s="426"/>
      <c r="CY11" s="426"/>
      <c r="CZ11" s="426"/>
      <c r="DA11" s="427"/>
      <c r="DB11" s="425" t="s">
        <v>64</v>
      </c>
      <c r="DC11" s="426"/>
      <c r="DD11" s="426"/>
      <c r="DE11" s="426"/>
      <c r="DF11" s="426"/>
      <c r="DG11" s="426"/>
      <c r="DH11" s="426"/>
      <c r="DI11" s="427"/>
    </row>
    <row r="12" spans="1:119" ht="18.75" customHeight="1" x14ac:dyDescent="0.15">
      <c r="A12" s="40"/>
      <c r="B12" s="445" t="s">
        <v>65</v>
      </c>
      <c r="C12" s="446"/>
      <c r="D12" s="446"/>
      <c r="E12" s="446"/>
      <c r="F12" s="446"/>
      <c r="G12" s="446"/>
      <c r="H12" s="446"/>
      <c r="I12" s="446"/>
      <c r="J12" s="446"/>
      <c r="K12" s="447"/>
      <c r="L12" s="454" t="s">
        <v>66</v>
      </c>
      <c r="M12" s="455"/>
      <c r="N12" s="455"/>
      <c r="O12" s="455"/>
      <c r="P12" s="455"/>
      <c r="Q12" s="456"/>
      <c r="R12" s="457">
        <v>238293</v>
      </c>
      <c r="S12" s="458"/>
      <c r="T12" s="458"/>
      <c r="U12" s="458"/>
      <c r="V12" s="459"/>
      <c r="W12" s="460" t="s">
        <v>24</v>
      </c>
      <c r="X12" s="412"/>
      <c r="Y12" s="412"/>
      <c r="Z12" s="412"/>
      <c r="AA12" s="412"/>
      <c r="AB12" s="461"/>
      <c r="AC12" s="462" t="s">
        <v>67</v>
      </c>
      <c r="AD12" s="463"/>
      <c r="AE12" s="463"/>
      <c r="AF12" s="463"/>
      <c r="AG12" s="464"/>
      <c r="AH12" s="462" t="s">
        <v>68</v>
      </c>
      <c r="AI12" s="463"/>
      <c r="AJ12" s="463"/>
      <c r="AK12" s="463"/>
      <c r="AL12" s="465"/>
      <c r="AM12" s="408" t="s">
        <v>69</v>
      </c>
      <c r="AN12" s="409"/>
      <c r="AO12" s="409"/>
      <c r="AP12" s="409"/>
      <c r="AQ12" s="409"/>
      <c r="AR12" s="409"/>
      <c r="AS12" s="409"/>
      <c r="AT12" s="410"/>
      <c r="AU12" s="411" t="s">
        <v>61</v>
      </c>
      <c r="AV12" s="412"/>
      <c r="AW12" s="412"/>
      <c r="AX12" s="412"/>
      <c r="AY12" s="413" t="s">
        <v>70</v>
      </c>
      <c r="AZ12" s="414"/>
      <c r="BA12" s="414"/>
      <c r="BB12" s="414"/>
      <c r="BC12" s="414"/>
      <c r="BD12" s="414"/>
      <c r="BE12" s="414"/>
      <c r="BF12" s="414"/>
      <c r="BG12" s="414"/>
      <c r="BH12" s="414"/>
      <c r="BI12" s="414"/>
      <c r="BJ12" s="414"/>
      <c r="BK12" s="414"/>
      <c r="BL12" s="414"/>
      <c r="BM12" s="415"/>
      <c r="BN12" s="416">
        <v>1478481</v>
      </c>
      <c r="BO12" s="417"/>
      <c r="BP12" s="417"/>
      <c r="BQ12" s="417"/>
      <c r="BR12" s="417"/>
      <c r="BS12" s="417"/>
      <c r="BT12" s="417"/>
      <c r="BU12" s="418"/>
      <c r="BV12" s="416">
        <v>1726874</v>
      </c>
      <c r="BW12" s="417"/>
      <c r="BX12" s="417"/>
      <c r="BY12" s="417"/>
      <c r="BZ12" s="417"/>
      <c r="CA12" s="417"/>
      <c r="CB12" s="417"/>
      <c r="CC12" s="418"/>
      <c r="CD12" s="419" t="s">
        <v>71</v>
      </c>
      <c r="CE12" s="420"/>
      <c r="CF12" s="420"/>
      <c r="CG12" s="420"/>
      <c r="CH12" s="420"/>
      <c r="CI12" s="420"/>
      <c r="CJ12" s="420"/>
      <c r="CK12" s="420"/>
      <c r="CL12" s="420"/>
      <c r="CM12" s="420"/>
      <c r="CN12" s="420"/>
      <c r="CO12" s="420"/>
      <c r="CP12" s="420"/>
      <c r="CQ12" s="420"/>
      <c r="CR12" s="420"/>
      <c r="CS12" s="421"/>
      <c r="CT12" s="425" t="s">
        <v>64</v>
      </c>
      <c r="CU12" s="426"/>
      <c r="CV12" s="426"/>
      <c r="CW12" s="426"/>
      <c r="CX12" s="426"/>
      <c r="CY12" s="426"/>
      <c r="CZ12" s="426"/>
      <c r="DA12" s="427"/>
      <c r="DB12" s="425" t="s">
        <v>64</v>
      </c>
      <c r="DC12" s="426"/>
      <c r="DD12" s="426"/>
      <c r="DE12" s="426"/>
      <c r="DF12" s="426"/>
      <c r="DG12" s="426"/>
      <c r="DH12" s="426"/>
      <c r="DI12" s="427"/>
    </row>
    <row r="13" spans="1:119" ht="18.75" customHeight="1" x14ac:dyDescent="0.15">
      <c r="A13" s="40"/>
      <c r="B13" s="448"/>
      <c r="C13" s="449"/>
      <c r="D13" s="449"/>
      <c r="E13" s="449"/>
      <c r="F13" s="449"/>
      <c r="G13" s="449"/>
      <c r="H13" s="449"/>
      <c r="I13" s="449"/>
      <c r="J13" s="449"/>
      <c r="K13" s="450"/>
      <c r="L13" s="49"/>
      <c r="M13" s="476" t="s">
        <v>72</v>
      </c>
      <c r="N13" s="477"/>
      <c r="O13" s="477"/>
      <c r="P13" s="477"/>
      <c r="Q13" s="478"/>
      <c r="R13" s="469">
        <v>236593</v>
      </c>
      <c r="S13" s="470"/>
      <c r="T13" s="470"/>
      <c r="U13" s="470"/>
      <c r="V13" s="471"/>
      <c r="W13" s="395" t="s">
        <v>73</v>
      </c>
      <c r="X13" s="396"/>
      <c r="Y13" s="396"/>
      <c r="Z13" s="396"/>
      <c r="AA13" s="396"/>
      <c r="AB13" s="386"/>
      <c r="AC13" s="436">
        <v>3724</v>
      </c>
      <c r="AD13" s="437"/>
      <c r="AE13" s="437"/>
      <c r="AF13" s="437"/>
      <c r="AG13" s="479"/>
      <c r="AH13" s="436">
        <v>4229</v>
      </c>
      <c r="AI13" s="437"/>
      <c r="AJ13" s="437"/>
      <c r="AK13" s="437"/>
      <c r="AL13" s="438"/>
      <c r="AM13" s="408" t="s">
        <v>74</v>
      </c>
      <c r="AN13" s="409"/>
      <c r="AO13" s="409"/>
      <c r="AP13" s="409"/>
      <c r="AQ13" s="409"/>
      <c r="AR13" s="409"/>
      <c r="AS13" s="409"/>
      <c r="AT13" s="410"/>
      <c r="AU13" s="411" t="s">
        <v>61</v>
      </c>
      <c r="AV13" s="412"/>
      <c r="AW13" s="412"/>
      <c r="AX13" s="412"/>
      <c r="AY13" s="413" t="s">
        <v>75</v>
      </c>
      <c r="AZ13" s="414"/>
      <c r="BA13" s="414"/>
      <c r="BB13" s="414"/>
      <c r="BC13" s="414"/>
      <c r="BD13" s="414"/>
      <c r="BE13" s="414"/>
      <c r="BF13" s="414"/>
      <c r="BG13" s="414"/>
      <c r="BH13" s="414"/>
      <c r="BI13" s="414"/>
      <c r="BJ13" s="414"/>
      <c r="BK13" s="414"/>
      <c r="BL13" s="414"/>
      <c r="BM13" s="415"/>
      <c r="BN13" s="416">
        <v>-449207</v>
      </c>
      <c r="BO13" s="417"/>
      <c r="BP13" s="417"/>
      <c r="BQ13" s="417"/>
      <c r="BR13" s="417"/>
      <c r="BS13" s="417"/>
      <c r="BT13" s="417"/>
      <c r="BU13" s="418"/>
      <c r="BV13" s="416">
        <v>-1085469</v>
      </c>
      <c r="BW13" s="417"/>
      <c r="BX13" s="417"/>
      <c r="BY13" s="417"/>
      <c r="BZ13" s="417"/>
      <c r="CA13" s="417"/>
      <c r="CB13" s="417"/>
      <c r="CC13" s="418"/>
      <c r="CD13" s="419" t="s">
        <v>76</v>
      </c>
      <c r="CE13" s="420"/>
      <c r="CF13" s="420"/>
      <c r="CG13" s="420"/>
      <c r="CH13" s="420"/>
      <c r="CI13" s="420"/>
      <c r="CJ13" s="420"/>
      <c r="CK13" s="420"/>
      <c r="CL13" s="420"/>
      <c r="CM13" s="420"/>
      <c r="CN13" s="420"/>
      <c r="CO13" s="420"/>
      <c r="CP13" s="420"/>
      <c r="CQ13" s="420"/>
      <c r="CR13" s="420"/>
      <c r="CS13" s="421"/>
      <c r="CT13" s="382">
        <v>7.8</v>
      </c>
      <c r="CU13" s="383"/>
      <c r="CV13" s="383"/>
      <c r="CW13" s="383"/>
      <c r="CX13" s="383"/>
      <c r="CY13" s="383"/>
      <c r="CZ13" s="383"/>
      <c r="DA13" s="384"/>
      <c r="DB13" s="382">
        <v>7.6</v>
      </c>
      <c r="DC13" s="383"/>
      <c r="DD13" s="383"/>
      <c r="DE13" s="383"/>
      <c r="DF13" s="383"/>
      <c r="DG13" s="383"/>
      <c r="DH13" s="383"/>
      <c r="DI13" s="384"/>
    </row>
    <row r="14" spans="1:119" ht="18.75" customHeight="1" thickBot="1" x14ac:dyDescent="0.2">
      <c r="A14" s="40"/>
      <c r="B14" s="448"/>
      <c r="C14" s="449"/>
      <c r="D14" s="449"/>
      <c r="E14" s="449"/>
      <c r="F14" s="449"/>
      <c r="G14" s="449"/>
      <c r="H14" s="449"/>
      <c r="I14" s="449"/>
      <c r="J14" s="449"/>
      <c r="K14" s="450"/>
      <c r="L14" s="466" t="s">
        <v>77</v>
      </c>
      <c r="M14" s="467"/>
      <c r="N14" s="467"/>
      <c r="O14" s="467"/>
      <c r="P14" s="467"/>
      <c r="Q14" s="468"/>
      <c r="R14" s="469">
        <v>240441</v>
      </c>
      <c r="S14" s="470"/>
      <c r="T14" s="470"/>
      <c r="U14" s="470"/>
      <c r="V14" s="471"/>
      <c r="W14" s="375"/>
      <c r="X14" s="376"/>
      <c r="Y14" s="376"/>
      <c r="Z14" s="376"/>
      <c r="AA14" s="376"/>
      <c r="AB14" s="365"/>
      <c r="AC14" s="472">
        <v>3.3</v>
      </c>
      <c r="AD14" s="473"/>
      <c r="AE14" s="473"/>
      <c r="AF14" s="473"/>
      <c r="AG14" s="474"/>
      <c r="AH14" s="472">
        <v>3.6</v>
      </c>
      <c r="AI14" s="473"/>
      <c r="AJ14" s="473"/>
      <c r="AK14" s="473"/>
      <c r="AL14" s="475"/>
      <c r="AM14" s="408"/>
      <c r="AN14" s="409"/>
      <c r="AO14" s="409"/>
      <c r="AP14" s="409"/>
      <c r="AQ14" s="409"/>
      <c r="AR14" s="409"/>
      <c r="AS14" s="409"/>
      <c r="AT14" s="410"/>
      <c r="AU14" s="411"/>
      <c r="AV14" s="412"/>
      <c r="AW14" s="412"/>
      <c r="AX14" s="412"/>
      <c r="AY14" s="413"/>
      <c r="AZ14" s="414"/>
      <c r="BA14" s="414"/>
      <c r="BB14" s="414"/>
      <c r="BC14" s="414"/>
      <c r="BD14" s="414"/>
      <c r="BE14" s="414"/>
      <c r="BF14" s="414"/>
      <c r="BG14" s="414"/>
      <c r="BH14" s="414"/>
      <c r="BI14" s="414"/>
      <c r="BJ14" s="414"/>
      <c r="BK14" s="414"/>
      <c r="BL14" s="414"/>
      <c r="BM14" s="415"/>
      <c r="BN14" s="416"/>
      <c r="BO14" s="417"/>
      <c r="BP14" s="417"/>
      <c r="BQ14" s="417"/>
      <c r="BR14" s="417"/>
      <c r="BS14" s="417"/>
      <c r="BT14" s="417"/>
      <c r="BU14" s="418"/>
      <c r="BV14" s="416"/>
      <c r="BW14" s="417"/>
      <c r="BX14" s="417"/>
      <c r="BY14" s="417"/>
      <c r="BZ14" s="417"/>
      <c r="CA14" s="417"/>
      <c r="CB14" s="417"/>
      <c r="CC14" s="418"/>
      <c r="CD14" s="480" t="s">
        <v>78</v>
      </c>
      <c r="CE14" s="481"/>
      <c r="CF14" s="481"/>
      <c r="CG14" s="481"/>
      <c r="CH14" s="481"/>
      <c r="CI14" s="481"/>
      <c r="CJ14" s="481"/>
      <c r="CK14" s="481"/>
      <c r="CL14" s="481"/>
      <c r="CM14" s="481"/>
      <c r="CN14" s="481"/>
      <c r="CO14" s="481"/>
      <c r="CP14" s="481"/>
      <c r="CQ14" s="481"/>
      <c r="CR14" s="481"/>
      <c r="CS14" s="482"/>
      <c r="CT14" s="483">
        <v>92.5</v>
      </c>
      <c r="CU14" s="484"/>
      <c r="CV14" s="484"/>
      <c r="CW14" s="484"/>
      <c r="CX14" s="484"/>
      <c r="CY14" s="484"/>
      <c r="CZ14" s="484"/>
      <c r="DA14" s="485"/>
      <c r="DB14" s="483">
        <v>97</v>
      </c>
      <c r="DC14" s="484"/>
      <c r="DD14" s="484"/>
      <c r="DE14" s="484"/>
      <c r="DF14" s="484"/>
      <c r="DG14" s="484"/>
      <c r="DH14" s="484"/>
      <c r="DI14" s="485"/>
    </row>
    <row r="15" spans="1:119" ht="18.75" customHeight="1" x14ac:dyDescent="0.15">
      <c r="A15" s="40"/>
      <c r="B15" s="448"/>
      <c r="C15" s="449"/>
      <c r="D15" s="449"/>
      <c r="E15" s="449"/>
      <c r="F15" s="449"/>
      <c r="G15" s="449"/>
      <c r="H15" s="449"/>
      <c r="I15" s="449"/>
      <c r="J15" s="449"/>
      <c r="K15" s="450"/>
      <c r="L15" s="49"/>
      <c r="M15" s="476" t="s">
        <v>72</v>
      </c>
      <c r="N15" s="477"/>
      <c r="O15" s="477"/>
      <c r="P15" s="477"/>
      <c r="Q15" s="478"/>
      <c r="R15" s="469">
        <v>238924</v>
      </c>
      <c r="S15" s="470"/>
      <c r="T15" s="470"/>
      <c r="U15" s="470"/>
      <c r="V15" s="471"/>
      <c r="W15" s="395" t="s">
        <v>79</v>
      </c>
      <c r="X15" s="396"/>
      <c r="Y15" s="396"/>
      <c r="Z15" s="396"/>
      <c r="AA15" s="396"/>
      <c r="AB15" s="386"/>
      <c r="AC15" s="436">
        <v>22705</v>
      </c>
      <c r="AD15" s="437"/>
      <c r="AE15" s="437"/>
      <c r="AF15" s="437"/>
      <c r="AG15" s="479"/>
      <c r="AH15" s="436">
        <v>24026</v>
      </c>
      <c r="AI15" s="437"/>
      <c r="AJ15" s="437"/>
      <c r="AK15" s="437"/>
      <c r="AL15" s="438"/>
      <c r="AM15" s="408"/>
      <c r="AN15" s="409"/>
      <c r="AO15" s="409"/>
      <c r="AP15" s="409"/>
      <c r="AQ15" s="409"/>
      <c r="AR15" s="409"/>
      <c r="AS15" s="409"/>
      <c r="AT15" s="410"/>
      <c r="AU15" s="411"/>
      <c r="AV15" s="412"/>
      <c r="AW15" s="412"/>
      <c r="AX15" s="412"/>
      <c r="AY15" s="345" t="s">
        <v>80</v>
      </c>
      <c r="AZ15" s="346"/>
      <c r="BA15" s="346"/>
      <c r="BB15" s="346"/>
      <c r="BC15" s="346"/>
      <c r="BD15" s="346"/>
      <c r="BE15" s="346"/>
      <c r="BF15" s="346"/>
      <c r="BG15" s="346"/>
      <c r="BH15" s="346"/>
      <c r="BI15" s="346"/>
      <c r="BJ15" s="346"/>
      <c r="BK15" s="346"/>
      <c r="BL15" s="346"/>
      <c r="BM15" s="347"/>
      <c r="BN15" s="348">
        <v>32756613</v>
      </c>
      <c r="BO15" s="349"/>
      <c r="BP15" s="349"/>
      <c r="BQ15" s="349"/>
      <c r="BR15" s="349"/>
      <c r="BS15" s="349"/>
      <c r="BT15" s="349"/>
      <c r="BU15" s="350"/>
      <c r="BV15" s="348">
        <v>32545077</v>
      </c>
      <c r="BW15" s="349"/>
      <c r="BX15" s="349"/>
      <c r="BY15" s="349"/>
      <c r="BZ15" s="349"/>
      <c r="CA15" s="349"/>
      <c r="CB15" s="349"/>
      <c r="CC15" s="350"/>
      <c r="CD15" s="486" t="s">
        <v>81</v>
      </c>
      <c r="CE15" s="487"/>
      <c r="CF15" s="487"/>
      <c r="CG15" s="487"/>
      <c r="CH15" s="487"/>
      <c r="CI15" s="487"/>
      <c r="CJ15" s="487"/>
      <c r="CK15" s="487"/>
      <c r="CL15" s="487"/>
      <c r="CM15" s="487"/>
      <c r="CN15" s="487"/>
      <c r="CO15" s="487"/>
      <c r="CP15" s="487"/>
      <c r="CQ15" s="487"/>
      <c r="CR15" s="487"/>
      <c r="CS15" s="488"/>
      <c r="CT15" s="50"/>
      <c r="CU15" s="51"/>
      <c r="CV15" s="51"/>
      <c r="CW15" s="51"/>
      <c r="CX15" s="51"/>
      <c r="CY15" s="51"/>
      <c r="CZ15" s="51"/>
      <c r="DA15" s="52"/>
      <c r="DB15" s="50"/>
      <c r="DC15" s="51"/>
      <c r="DD15" s="51"/>
      <c r="DE15" s="51"/>
      <c r="DF15" s="51"/>
      <c r="DG15" s="51"/>
      <c r="DH15" s="51"/>
      <c r="DI15" s="52"/>
    </row>
    <row r="16" spans="1:119" ht="18.75" customHeight="1" x14ac:dyDescent="0.15">
      <c r="A16" s="40"/>
      <c r="B16" s="448"/>
      <c r="C16" s="449"/>
      <c r="D16" s="449"/>
      <c r="E16" s="449"/>
      <c r="F16" s="449"/>
      <c r="G16" s="449"/>
      <c r="H16" s="449"/>
      <c r="I16" s="449"/>
      <c r="J16" s="449"/>
      <c r="K16" s="450"/>
      <c r="L16" s="466" t="s">
        <v>82</v>
      </c>
      <c r="M16" s="489"/>
      <c r="N16" s="489"/>
      <c r="O16" s="489"/>
      <c r="P16" s="489"/>
      <c r="Q16" s="490"/>
      <c r="R16" s="491" t="s">
        <v>83</v>
      </c>
      <c r="S16" s="492"/>
      <c r="T16" s="492"/>
      <c r="U16" s="492"/>
      <c r="V16" s="493"/>
      <c r="W16" s="375"/>
      <c r="X16" s="376"/>
      <c r="Y16" s="376"/>
      <c r="Z16" s="376"/>
      <c r="AA16" s="376"/>
      <c r="AB16" s="365"/>
      <c r="AC16" s="472">
        <v>19.8</v>
      </c>
      <c r="AD16" s="473"/>
      <c r="AE16" s="473"/>
      <c r="AF16" s="473"/>
      <c r="AG16" s="474"/>
      <c r="AH16" s="472">
        <v>20.5</v>
      </c>
      <c r="AI16" s="473"/>
      <c r="AJ16" s="473"/>
      <c r="AK16" s="473"/>
      <c r="AL16" s="475"/>
      <c r="AM16" s="408"/>
      <c r="AN16" s="409"/>
      <c r="AO16" s="409"/>
      <c r="AP16" s="409"/>
      <c r="AQ16" s="409"/>
      <c r="AR16" s="409"/>
      <c r="AS16" s="409"/>
      <c r="AT16" s="410"/>
      <c r="AU16" s="411"/>
      <c r="AV16" s="412"/>
      <c r="AW16" s="412"/>
      <c r="AX16" s="412"/>
      <c r="AY16" s="413" t="s">
        <v>84</v>
      </c>
      <c r="AZ16" s="414"/>
      <c r="BA16" s="414"/>
      <c r="BB16" s="414"/>
      <c r="BC16" s="414"/>
      <c r="BD16" s="414"/>
      <c r="BE16" s="414"/>
      <c r="BF16" s="414"/>
      <c r="BG16" s="414"/>
      <c r="BH16" s="414"/>
      <c r="BI16" s="414"/>
      <c r="BJ16" s="414"/>
      <c r="BK16" s="414"/>
      <c r="BL16" s="414"/>
      <c r="BM16" s="415"/>
      <c r="BN16" s="416">
        <v>44363363</v>
      </c>
      <c r="BO16" s="417"/>
      <c r="BP16" s="417"/>
      <c r="BQ16" s="417"/>
      <c r="BR16" s="417"/>
      <c r="BS16" s="417"/>
      <c r="BT16" s="417"/>
      <c r="BU16" s="418"/>
      <c r="BV16" s="416">
        <v>42785159</v>
      </c>
      <c r="BW16" s="417"/>
      <c r="BX16" s="417"/>
      <c r="BY16" s="417"/>
      <c r="BZ16" s="417"/>
      <c r="CA16" s="417"/>
      <c r="CB16" s="417"/>
      <c r="CC16" s="418"/>
      <c r="CD16" s="53"/>
      <c r="CE16" s="497"/>
      <c r="CF16" s="497"/>
      <c r="CG16" s="497"/>
      <c r="CH16" s="497"/>
      <c r="CI16" s="497"/>
      <c r="CJ16" s="497"/>
      <c r="CK16" s="497"/>
      <c r="CL16" s="497"/>
      <c r="CM16" s="497"/>
      <c r="CN16" s="497"/>
      <c r="CO16" s="497"/>
      <c r="CP16" s="497"/>
      <c r="CQ16" s="497"/>
      <c r="CR16" s="497"/>
      <c r="CS16" s="498"/>
      <c r="CT16" s="382"/>
      <c r="CU16" s="383"/>
      <c r="CV16" s="383"/>
      <c r="CW16" s="383"/>
      <c r="CX16" s="383"/>
      <c r="CY16" s="383"/>
      <c r="CZ16" s="383"/>
      <c r="DA16" s="384"/>
      <c r="DB16" s="382"/>
      <c r="DC16" s="383"/>
      <c r="DD16" s="383"/>
      <c r="DE16" s="383"/>
      <c r="DF16" s="383"/>
      <c r="DG16" s="383"/>
      <c r="DH16" s="383"/>
      <c r="DI16" s="384"/>
    </row>
    <row r="17" spans="1:113" ht="18.75" customHeight="1" thickBot="1" x14ac:dyDescent="0.2">
      <c r="A17" s="40"/>
      <c r="B17" s="451"/>
      <c r="C17" s="452"/>
      <c r="D17" s="452"/>
      <c r="E17" s="452"/>
      <c r="F17" s="452"/>
      <c r="G17" s="452"/>
      <c r="H17" s="452"/>
      <c r="I17" s="452"/>
      <c r="J17" s="452"/>
      <c r="K17" s="453"/>
      <c r="L17" s="54"/>
      <c r="M17" s="494" t="s">
        <v>85</v>
      </c>
      <c r="N17" s="495"/>
      <c r="O17" s="495"/>
      <c r="P17" s="495"/>
      <c r="Q17" s="496"/>
      <c r="R17" s="491" t="s">
        <v>86</v>
      </c>
      <c r="S17" s="492"/>
      <c r="T17" s="492"/>
      <c r="U17" s="492"/>
      <c r="V17" s="493"/>
      <c r="W17" s="395" t="s">
        <v>87</v>
      </c>
      <c r="X17" s="396"/>
      <c r="Y17" s="396"/>
      <c r="Z17" s="396"/>
      <c r="AA17" s="396"/>
      <c r="AB17" s="386"/>
      <c r="AC17" s="436">
        <v>88088</v>
      </c>
      <c r="AD17" s="437"/>
      <c r="AE17" s="437"/>
      <c r="AF17" s="437"/>
      <c r="AG17" s="479"/>
      <c r="AH17" s="436">
        <v>89146</v>
      </c>
      <c r="AI17" s="437"/>
      <c r="AJ17" s="437"/>
      <c r="AK17" s="437"/>
      <c r="AL17" s="438"/>
      <c r="AM17" s="408"/>
      <c r="AN17" s="409"/>
      <c r="AO17" s="409"/>
      <c r="AP17" s="409"/>
      <c r="AQ17" s="409"/>
      <c r="AR17" s="409"/>
      <c r="AS17" s="409"/>
      <c r="AT17" s="410"/>
      <c r="AU17" s="411"/>
      <c r="AV17" s="412"/>
      <c r="AW17" s="412"/>
      <c r="AX17" s="412"/>
      <c r="AY17" s="413" t="s">
        <v>88</v>
      </c>
      <c r="AZ17" s="414"/>
      <c r="BA17" s="414"/>
      <c r="BB17" s="414"/>
      <c r="BC17" s="414"/>
      <c r="BD17" s="414"/>
      <c r="BE17" s="414"/>
      <c r="BF17" s="414"/>
      <c r="BG17" s="414"/>
      <c r="BH17" s="414"/>
      <c r="BI17" s="414"/>
      <c r="BJ17" s="414"/>
      <c r="BK17" s="414"/>
      <c r="BL17" s="414"/>
      <c r="BM17" s="415"/>
      <c r="BN17" s="416">
        <v>41607757</v>
      </c>
      <c r="BO17" s="417"/>
      <c r="BP17" s="417"/>
      <c r="BQ17" s="417"/>
      <c r="BR17" s="417"/>
      <c r="BS17" s="417"/>
      <c r="BT17" s="417"/>
      <c r="BU17" s="418"/>
      <c r="BV17" s="416">
        <v>41416924</v>
      </c>
      <c r="BW17" s="417"/>
      <c r="BX17" s="417"/>
      <c r="BY17" s="417"/>
      <c r="BZ17" s="417"/>
      <c r="CA17" s="417"/>
      <c r="CB17" s="417"/>
      <c r="CC17" s="418"/>
      <c r="CD17" s="53"/>
      <c r="CE17" s="497"/>
      <c r="CF17" s="497"/>
      <c r="CG17" s="497"/>
      <c r="CH17" s="497"/>
      <c r="CI17" s="497"/>
      <c r="CJ17" s="497"/>
      <c r="CK17" s="497"/>
      <c r="CL17" s="497"/>
      <c r="CM17" s="497"/>
      <c r="CN17" s="497"/>
      <c r="CO17" s="497"/>
      <c r="CP17" s="497"/>
      <c r="CQ17" s="497"/>
      <c r="CR17" s="497"/>
      <c r="CS17" s="498"/>
      <c r="CT17" s="382"/>
      <c r="CU17" s="383"/>
      <c r="CV17" s="383"/>
      <c r="CW17" s="383"/>
      <c r="CX17" s="383"/>
      <c r="CY17" s="383"/>
      <c r="CZ17" s="383"/>
      <c r="DA17" s="384"/>
      <c r="DB17" s="382"/>
      <c r="DC17" s="383"/>
      <c r="DD17" s="383"/>
      <c r="DE17" s="383"/>
      <c r="DF17" s="383"/>
      <c r="DG17" s="383"/>
      <c r="DH17" s="383"/>
      <c r="DI17" s="384"/>
    </row>
    <row r="18" spans="1:113" ht="18.75" customHeight="1" thickBot="1" x14ac:dyDescent="0.2">
      <c r="A18" s="40"/>
      <c r="B18" s="499" t="s">
        <v>89</v>
      </c>
      <c r="C18" s="428"/>
      <c r="D18" s="428"/>
      <c r="E18" s="500"/>
      <c r="F18" s="500"/>
      <c r="G18" s="500"/>
      <c r="H18" s="500"/>
      <c r="I18" s="500"/>
      <c r="J18" s="500"/>
      <c r="K18" s="500"/>
      <c r="L18" s="501">
        <v>381.3</v>
      </c>
      <c r="M18" s="501"/>
      <c r="N18" s="501"/>
      <c r="O18" s="501"/>
      <c r="P18" s="501"/>
      <c r="Q18" s="501"/>
      <c r="R18" s="502"/>
      <c r="S18" s="502"/>
      <c r="T18" s="502"/>
      <c r="U18" s="502"/>
      <c r="V18" s="503"/>
      <c r="W18" s="397"/>
      <c r="X18" s="398"/>
      <c r="Y18" s="398"/>
      <c r="Z18" s="398"/>
      <c r="AA18" s="398"/>
      <c r="AB18" s="389"/>
      <c r="AC18" s="504">
        <v>76.900000000000006</v>
      </c>
      <c r="AD18" s="505"/>
      <c r="AE18" s="505"/>
      <c r="AF18" s="505"/>
      <c r="AG18" s="506"/>
      <c r="AH18" s="504">
        <v>75.900000000000006</v>
      </c>
      <c r="AI18" s="505"/>
      <c r="AJ18" s="505"/>
      <c r="AK18" s="505"/>
      <c r="AL18" s="507"/>
      <c r="AM18" s="408"/>
      <c r="AN18" s="409"/>
      <c r="AO18" s="409"/>
      <c r="AP18" s="409"/>
      <c r="AQ18" s="409"/>
      <c r="AR18" s="409"/>
      <c r="AS18" s="409"/>
      <c r="AT18" s="410"/>
      <c r="AU18" s="411"/>
      <c r="AV18" s="412"/>
      <c r="AW18" s="412"/>
      <c r="AX18" s="412"/>
      <c r="AY18" s="413" t="s">
        <v>90</v>
      </c>
      <c r="AZ18" s="414"/>
      <c r="BA18" s="414"/>
      <c r="BB18" s="414"/>
      <c r="BC18" s="414"/>
      <c r="BD18" s="414"/>
      <c r="BE18" s="414"/>
      <c r="BF18" s="414"/>
      <c r="BG18" s="414"/>
      <c r="BH18" s="414"/>
      <c r="BI18" s="414"/>
      <c r="BJ18" s="414"/>
      <c r="BK18" s="414"/>
      <c r="BL18" s="414"/>
      <c r="BM18" s="415"/>
      <c r="BN18" s="416">
        <v>50479128</v>
      </c>
      <c r="BO18" s="417"/>
      <c r="BP18" s="417"/>
      <c r="BQ18" s="417"/>
      <c r="BR18" s="417"/>
      <c r="BS18" s="417"/>
      <c r="BT18" s="417"/>
      <c r="BU18" s="418"/>
      <c r="BV18" s="416">
        <v>49744507</v>
      </c>
      <c r="BW18" s="417"/>
      <c r="BX18" s="417"/>
      <c r="BY18" s="417"/>
      <c r="BZ18" s="417"/>
      <c r="CA18" s="417"/>
      <c r="CB18" s="417"/>
      <c r="CC18" s="418"/>
      <c r="CD18" s="53"/>
      <c r="CE18" s="497"/>
      <c r="CF18" s="497"/>
      <c r="CG18" s="497"/>
      <c r="CH18" s="497"/>
      <c r="CI18" s="497"/>
      <c r="CJ18" s="497"/>
      <c r="CK18" s="497"/>
      <c r="CL18" s="497"/>
      <c r="CM18" s="497"/>
      <c r="CN18" s="497"/>
      <c r="CO18" s="497"/>
      <c r="CP18" s="497"/>
      <c r="CQ18" s="497"/>
      <c r="CR18" s="497"/>
      <c r="CS18" s="498"/>
      <c r="CT18" s="382"/>
      <c r="CU18" s="383"/>
      <c r="CV18" s="383"/>
      <c r="CW18" s="383"/>
      <c r="CX18" s="383"/>
      <c r="CY18" s="383"/>
      <c r="CZ18" s="383"/>
      <c r="DA18" s="384"/>
      <c r="DB18" s="382"/>
      <c r="DC18" s="383"/>
      <c r="DD18" s="383"/>
      <c r="DE18" s="383"/>
      <c r="DF18" s="383"/>
      <c r="DG18" s="383"/>
      <c r="DH18" s="383"/>
      <c r="DI18" s="384"/>
    </row>
    <row r="19" spans="1:113" ht="18.75" customHeight="1" thickBot="1" x14ac:dyDescent="0.2">
      <c r="A19" s="40"/>
      <c r="B19" s="499" t="s">
        <v>91</v>
      </c>
      <c r="C19" s="428"/>
      <c r="D19" s="428"/>
      <c r="E19" s="500"/>
      <c r="F19" s="500"/>
      <c r="G19" s="500"/>
      <c r="H19" s="500"/>
      <c r="I19" s="500"/>
      <c r="J19" s="500"/>
      <c r="K19" s="500"/>
      <c r="L19" s="508">
        <v>649</v>
      </c>
      <c r="M19" s="508"/>
      <c r="N19" s="508"/>
      <c r="O19" s="508"/>
      <c r="P19" s="508"/>
      <c r="Q19" s="508"/>
      <c r="R19" s="509"/>
      <c r="S19" s="509"/>
      <c r="T19" s="509"/>
      <c r="U19" s="509"/>
      <c r="V19" s="510"/>
      <c r="W19" s="342"/>
      <c r="X19" s="343"/>
      <c r="Y19" s="343"/>
      <c r="Z19" s="343"/>
      <c r="AA19" s="343"/>
      <c r="AB19" s="343"/>
      <c r="AC19" s="517"/>
      <c r="AD19" s="517"/>
      <c r="AE19" s="517"/>
      <c r="AF19" s="517"/>
      <c r="AG19" s="517"/>
      <c r="AH19" s="517"/>
      <c r="AI19" s="517"/>
      <c r="AJ19" s="517"/>
      <c r="AK19" s="517"/>
      <c r="AL19" s="518"/>
      <c r="AM19" s="408"/>
      <c r="AN19" s="409"/>
      <c r="AO19" s="409"/>
      <c r="AP19" s="409"/>
      <c r="AQ19" s="409"/>
      <c r="AR19" s="409"/>
      <c r="AS19" s="409"/>
      <c r="AT19" s="410"/>
      <c r="AU19" s="411"/>
      <c r="AV19" s="412"/>
      <c r="AW19" s="412"/>
      <c r="AX19" s="412"/>
      <c r="AY19" s="413" t="s">
        <v>92</v>
      </c>
      <c r="AZ19" s="414"/>
      <c r="BA19" s="414"/>
      <c r="BB19" s="414"/>
      <c r="BC19" s="414"/>
      <c r="BD19" s="414"/>
      <c r="BE19" s="414"/>
      <c r="BF19" s="414"/>
      <c r="BG19" s="414"/>
      <c r="BH19" s="414"/>
      <c r="BI19" s="414"/>
      <c r="BJ19" s="414"/>
      <c r="BK19" s="414"/>
      <c r="BL19" s="414"/>
      <c r="BM19" s="415"/>
      <c r="BN19" s="416">
        <v>73768593</v>
      </c>
      <c r="BO19" s="417"/>
      <c r="BP19" s="417"/>
      <c r="BQ19" s="417"/>
      <c r="BR19" s="417"/>
      <c r="BS19" s="417"/>
      <c r="BT19" s="417"/>
      <c r="BU19" s="418"/>
      <c r="BV19" s="416">
        <v>72407252</v>
      </c>
      <c r="BW19" s="417"/>
      <c r="BX19" s="417"/>
      <c r="BY19" s="417"/>
      <c r="BZ19" s="417"/>
      <c r="CA19" s="417"/>
      <c r="CB19" s="417"/>
      <c r="CC19" s="418"/>
      <c r="CD19" s="53"/>
      <c r="CE19" s="497"/>
      <c r="CF19" s="497"/>
      <c r="CG19" s="497"/>
      <c r="CH19" s="497"/>
      <c r="CI19" s="497"/>
      <c r="CJ19" s="497"/>
      <c r="CK19" s="497"/>
      <c r="CL19" s="497"/>
      <c r="CM19" s="497"/>
      <c r="CN19" s="497"/>
      <c r="CO19" s="497"/>
      <c r="CP19" s="497"/>
      <c r="CQ19" s="497"/>
      <c r="CR19" s="497"/>
      <c r="CS19" s="498"/>
      <c r="CT19" s="382"/>
      <c r="CU19" s="383"/>
      <c r="CV19" s="383"/>
      <c r="CW19" s="383"/>
      <c r="CX19" s="383"/>
      <c r="CY19" s="383"/>
      <c r="CZ19" s="383"/>
      <c r="DA19" s="384"/>
      <c r="DB19" s="382"/>
      <c r="DC19" s="383"/>
      <c r="DD19" s="383"/>
      <c r="DE19" s="383"/>
      <c r="DF19" s="383"/>
      <c r="DG19" s="383"/>
      <c r="DH19" s="383"/>
      <c r="DI19" s="384"/>
    </row>
    <row r="20" spans="1:113" ht="18.75" customHeight="1" thickBot="1" x14ac:dyDescent="0.2">
      <c r="A20" s="40"/>
      <c r="B20" s="499" t="s">
        <v>93</v>
      </c>
      <c r="C20" s="428"/>
      <c r="D20" s="428"/>
      <c r="E20" s="500"/>
      <c r="F20" s="500"/>
      <c r="G20" s="500"/>
      <c r="H20" s="500"/>
      <c r="I20" s="500"/>
      <c r="J20" s="500"/>
      <c r="K20" s="500"/>
      <c r="L20" s="508">
        <v>102318</v>
      </c>
      <c r="M20" s="508"/>
      <c r="N20" s="508"/>
      <c r="O20" s="508"/>
      <c r="P20" s="508"/>
      <c r="Q20" s="508"/>
      <c r="R20" s="509"/>
      <c r="S20" s="509"/>
      <c r="T20" s="509"/>
      <c r="U20" s="509"/>
      <c r="V20" s="510"/>
      <c r="W20" s="397"/>
      <c r="X20" s="398"/>
      <c r="Y20" s="398"/>
      <c r="Z20" s="398"/>
      <c r="AA20" s="398"/>
      <c r="AB20" s="398"/>
      <c r="AC20" s="511"/>
      <c r="AD20" s="511"/>
      <c r="AE20" s="511"/>
      <c r="AF20" s="511"/>
      <c r="AG20" s="511"/>
      <c r="AH20" s="511"/>
      <c r="AI20" s="511"/>
      <c r="AJ20" s="511"/>
      <c r="AK20" s="511"/>
      <c r="AL20" s="512"/>
      <c r="AM20" s="513"/>
      <c r="AN20" s="440"/>
      <c r="AO20" s="440"/>
      <c r="AP20" s="440"/>
      <c r="AQ20" s="440"/>
      <c r="AR20" s="440"/>
      <c r="AS20" s="440"/>
      <c r="AT20" s="441"/>
      <c r="AU20" s="514"/>
      <c r="AV20" s="515"/>
      <c r="AW20" s="515"/>
      <c r="AX20" s="516"/>
      <c r="AY20" s="413"/>
      <c r="AZ20" s="414"/>
      <c r="BA20" s="414"/>
      <c r="BB20" s="414"/>
      <c r="BC20" s="414"/>
      <c r="BD20" s="414"/>
      <c r="BE20" s="414"/>
      <c r="BF20" s="414"/>
      <c r="BG20" s="414"/>
      <c r="BH20" s="414"/>
      <c r="BI20" s="414"/>
      <c r="BJ20" s="414"/>
      <c r="BK20" s="414"/>
      <c r="BL20" s="414"/>
      <c r="BM20" s="415"/>
      <c r="BN20" s="416"/>
      <c r="BO20" s="417"/>
      <c r="BP20" s="417"/>
      <c r="BQ20" s="417"/>
      <c r="BR20" s="417"/>
      <c r="BS20" s="417"/>
      <c r="BT20" s="417"/>
      <c r="BU20" s="418"/>
      <c r="BV20" s="416"/>
      <c r="BW20" s="417"/>
      <c r="BX20" s="417"/>
      <c r="BY20" s="417"/>
      <c r="BZ20" s="417"/>
      <c r="CA20" s="417"/>
      <c r="CB20" s="417"/>
      <c r="CC20" s="418"/>
      <c r="CD20" s="53"/>
      <c r="CE20" s="497"/>
      <c r="CF20" s="497"/>
      <c r="CG20" s="497"/>
      <c r="CH20" s="497"/>
      <c r="CI20" s="497"/>
      <c r="CJ20" s="497"/>
      <c r="CK20" s="497"/>
      <c r="CL20" s="497"/>
      <c r="CM20" s="497"/>
      <c r="CN20" s="497"/>
      <c r="CO20" s="497"/>
      <c r="CP20" s="497"/>
      <c r="CQ20" s="497"/>
      <c r="CR20" s="497"/>
      <c r="CS20" s="498"/>
      <c r="CT20" s="382"/>
      <c r="CU20" s="383"/>
      <c r="CV20" s="383"/>
      <c r="CW20" s="383"/>
      <c r="CX20" s="383"/>
      <c r="CY20" s="383"/>
      <c r="CZ20" s="383"/>
      <c r="DA20" s="384"/>
      <c r="DB20" s="382"/>
      <c r="DC20" s="383"/>
      <c r="DD20" s="383"/>
      <c r="DE20" s="383"/>
      <c r="DF20" s="383"/>
      <c r="DG20" s="383"/>
      <c r="DH20" s="383"/>
      <c r="DI20" s="384"/>
    </row>
    <row r="21" spans="1:113" ht="18.75" customHeight="1" thickBot="1" x14ac:dyDescent="0.2">
      <c r="A21" s="40"/>
      <c r="B21" s="519" t="s">
        <v>94</v>
      </c>
      <c r="C21" s="520"/>
      <c r="D21" s="520"/>
      <c r="E21" s="520"/>
      <c r="F21" s="520"/>
      <c r="G21" s="520"/>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53"/>
      <c r="CE21" s="497"/>
      <c r="CF21" s="497"/>
      <c r="CG21" s="497"/>
      <c r="CH21" s="497"/>
      <c r="CI21" s="497"/>
      <c r="CJ21" s="497"/>
      <c r="CK21" s="497"/>
      <c r="CL21" s="497"/>
      <c r="CM21" s="497"/>
      <c r="CN21" s="497"/>
      <c r="CO21" s="497"/>
      <c r="CP21" s="497"/>
      <c r="CQ21" s="497"/>
      <c r="CR21" s="497"/>
      <c r="CS21" s="498"/>
      <c r="CT21" s="382"/>
      <c r="CU21" s="383"/>
      <c r="CV21" s="383"/>
      <c r="CW21" s="383"/>
      <c r="CX21" s="383"/>
      <c r="CY21" s="383"/>
      <c r="CZ21" s="383"/>
      <c r="DA21" s="384"/>
      <c r="DB21" s="382"/>
      <c r="DC21" s="383"/>
      <c r="DD21" s="383"/>
      <c r="DE21" s="383"/>
      <c r="DF21" s="383"/>
      <c r="DG21" s="383"/>
      <c r="DH21" s="383"/>
      <c r="DI21" s="384"/>
    </row>
    <row r="22" spans="1:113" ht="18.75" customHeight="1" x14ac:dyDescent="0.15">
      <c r="A22" s="40"/>
      <c r="B22" s="528" t="s">
        <v>95</v>
      </c>
      <c r="C22" s="529"/>
      <c r="D22" s="530"/>
      <c r="E22" s="391" t="s">
        <v>24</v>
      </c>
      <c r="F22" s="396"/>
      <c r="G22" s="396"/>
      <c r="H22" s="396"/>
      <c r="I22" s="396"/>
      <c r="J22" s="396"/>
      <c r="K22" s="386"/>
      <c r="L22" s="391" t="s">
        <v>96</v>
      </c>
      <c r="M22" s="396"/>
      <c r="N22" s="396"/>
      <c r="O22" s="396"/>
      <c r="P22" s="386"/>
      <c r="Q22" s="537" t="s">
        <v>97</v>
      </c>
      <c r="R22" s="538"/>
      <c r="S22" s="538"/>
      <c r="T22" s="538"/>
      <c r="U22" s="538"/>
      <c r="V22" s="539"/>
      <c r="W22" s="543" t="s">
        <v>98</v>
      </c>
      <c r="X22" s="529"/>
      <c r="Y22" s="530"/>
      <c r="Z22" s="391" t="s">
        <v>24</v>
      </c>
      <c r="AA22" s="396"/>
      <c r="AB22" s="396"/>
      <c r="AC22" s="396"/>
      <c r="AD22" s="396"/>
      <c r="AE22" s="396"/>
      <c r="AF22" s="396"/>
      <c r="AG22" s="386"/>
      <c r="AH22" s="548" t="s">
        <v>99</v>
      </c>
      <c r="AI22" s="396"/>
      <c r="AJ22" s="396"/>
      <c r="AK22" s="396"/>
      <c r="AL22" s="386"/>
      <c r="AM22" s="548" t="s">
        <v>100</v>
      </c>
      <c r="AN22" s="549"/>
      <c r="AO22" s="549"/>
      <c r="AP22" s="549"/>
      <c r="AQ22" s="549"/>
      <c r="AR22" s="550"/>
      <c r="AS22" s="537" t="s">
        <v>97</v>
      </c>
      <c r="AT22" s="538"/>
      <c r="AU22" s="538"/>
      <c r="AV22" s="538"/>
      <c r="AW22" s="538"/>
      <c r="AX22" s="554"/>
      <c r="AY22" s="345" t="s">
        <v>101</v>
      </c>
      <c r="AZ22" s="346"/>
      <c r="BA22" s="346"/>
      <c r="BB22" s="346"/>
      <c r="BC22" s="346"/>
      <c r="BD22" s="346"/>
      <c r="BE22" s="346"/>
      <c r="BF22" s="346"/>
      <c r="BG22" s="346"/>
      <c r="BH22" s="346"/>
      <c r="BI22" s="346"/>
      <c r="BJ22" s="346"/>
      <c r="BK22" s="346"/>
      <c r="BL22" s="346"/>
      <c r="BM22" s="347"/>
      <c r="BN22" s="348">
        <v>108319422</v>
      </c>
      <c r="BO22" s="349"/>
      <c r="BP22" s="349"/>
      <c r="BQ22" s="349"/>
      <c r="BR22" s="349"/>
      <c r="BS22" s="349"/>
      <c r="BT22" s="349"/>
      <c r="BU22" s="350"/>
      <c r="BV22" s="348">
        <v>109903007</v>
      </c>
      <c r="BW22" s="349"/>
      <c r="BX22" s="349"/>
      <c r="BY22" s="349"/>
      <c r="BZ22" s="349"/>
      <c r="CA22" s="349"/>
      <c r="CB22" s="349"/>
      <c r="CC22" s="350"/>
      <c r="CD22" s="53"/>
      <c r="CE22" s="497"/>
      <c r="CF22" s="497"/>
      <c r="CG22" s="497"/>
      <c r="CH22" s="497"/>
      <c r="CI22" s="497"/>
      <c r="CJ22" s="497"/>
      <c r="CK22" s="497"/>
      <c r="CL22" s="497"/>
      <c r="CM22" s="497"/>
      <c r="CN22" s="497"/>
      <c r="CO22" s="497"/>
      <c r="CP22" s="497"/>
      <c r="CQ22" s="497"/>
      <c r="CR22" s="497"/>
      <c r="CS22" s="498"/>
      <c r="CT22" s="382"/>
      <c r="CU22" s="383"/>
      <c r="CV22" s="383"/>
      <c r="CW22" s="383"/>
      <c r="CX22" s="383"/>
      <c r="CY22" s="383"/>
      <c r="CZ22" s="383"/>
      <c r="DA22" s="384"/>
      <c r="DB22" s="382"/>
      <c r="DC22" s="383"/>
      <c r="DD22" s="383"/>
      <c r="DE22" s="383"/>
      <c r="DF22" s="383"/>
      <c r="DG22" s="383"/>
      <c r="DH22" s="383"/>
      <c r="DI22" s="384"/>
    </row>
    <row r="23" spans="1:113" ht="18.75" customHeight="1" x14ac:dyDescent="0.15">
      <c r="A23" s="40"/>
      <c r="B23" s="531"/>
      <c r="C23" s="532"/>
      <c r="D23" s="533"/>
      <c r="E23" s="371"/>
      <c r="F23" s="376"/>
      <c r="G23" s="376"/>
      <c r="H23" s="376"/>
      <c r="I23" s="376"/>
      <c r="J23" s="376"/>
      <c r="K23" s="365"/>
      <c r="L23" s="371"/>
      <c r="M23" s="376"/>
      <c r="N23" s="376"/>
      <c r="O23" s="376"/>
      <c r="P23" s="365"/>
      <c r="Q23" s="540"/>
      <c r="R23" s="541"/>
      <c r="S23" s="541"/>
      <c r="T23" s="541"/>
      <c r="U23" s="541"/>
      <c r="V23" s="542"/>
      <c r="W23" s="544"/>
      <c r="X23" s="532"/>
      <c r="Y23" s="533"/>
      <c r="Z23" s="371"/>
      <c r="AA23" s="376"/>
      <c r="AB23" s="376"/>
      <c r="AC23" s="376"/>
      <c r="AD23" s="376"/>
      <c r="AE23" s="376"/>
      <c r="AF23" s="376"/>
      <c r="AG23" s="365"/>
      <c r="AH23" s="371"/>
      <c r="AI23" s="376"/>
      <c r="AJ23" s="376"/>
      <c r="AK23" s="376"/>
      <c r="AL23" s="365"/>
      <c r="AM23" s="551"/>
      <c r="AN23" s="552"/>
      <c r="AO23" s="552"/>
      <c r="AP23" s="552"/>
      <c r="AQ23" s="552"/>
      <c r="AR23" s="553"/>
      <c r="AS23" s="540"/>
      <c r="AT23" s="541"/>
      <c r="AU23" s="541"/>
      <c r="AV23" s="541"/>
      <c r="AW23" s="541"/>
      <c r="AX23" s="555"/>
      <c r="AY23" s="413" t="s">
        <v>102</v>
      </c>
      <c r="AZ23" s="414"/>
      <c r="BA23" s="414"/>
      <c r="BB23" s="414"/>
      <c r="BC23" s="414"/>
      <c r="BD23" s="414"/>
      <c r="BE23" s="414"/>
      <c r="BF23" s="414"/>
      <c r="BG23" s="414"/>
      <c r="BH23" s="414"/>
      <c r="BI23" s="414"/>
      <c r="BJ23" s="414"/>
      <c r="BK23" s="414"/>
      <c r="BL23" s="414"/>
      <c r="BM23" s="415"/>
      <c r="BN23" s="416">
        <v>50317851</v>
      </c>
      <c r="BO23" s="417"/>
      <c r="BP23" s="417"/>
      <c r="BQ23" s="417"/>
      <c r="BR23" s="417"/>
      <c r="BS23" s="417"/>
      <c r="BT23" s="417"/>
      <c r="BU23" s="418"/>
      <c r="BV23" s="416">
        <v>51336205</v>
      </c>
      <c r="BW23" s="417"/>
      <c r="BX23" s="417"/>
      <c r="BY23" s="417"/>
      <c r="BZ23" s="417"/>
      <c r="CA23" s="417"/>
      <c r="CB23" s="417"/>
      <c r="CC23" s="418"/>
      <c r="CD23" s="53"/>
      <c r="CE23" s="497"/>
      <c r="CF23" s="497"/>
      <c r="CG23" s="497"/>
      <c r="CH23" s="497"/>
      <c r="CI23" s="497"/>
      <c r="CJ23" s="497"/>
      <c r="CK23" s="497"/>
      <c r="CL23" s="497"/>
      <c r="CM23" s="497"/>
      <c r="CN23" s="497"/>
      <c r="CO23" s="497"/>
      <c r="CP23" s="497"/>
      <c r="CQ23" s="497"/>
      <c r="CR23" s="497"/>
      <c r="CS23" s="498"/>
      <c r="CT23" s="382"/>
      <c r="CU23" s="383"/>
      <c r="CV23" s="383"/>
      <c r="CW23" s="383"/>
      <c r="CX23" s="383"/>
      <c r="CY23" s="383"/>
      <c r="CZ23" s="383"/>
      <c r="DA23" s="384"/>
      <c r="DB23" s="382"/>
      <c r="DC23" s="383"/>
      <c r="DD23" s="383"/>
      <c r="DE23" s="383"/>
      <c r="DF23" s="383"/>
      <c r="DG23" s="383"/>
      <c r="DH23" s="383"/>
      <c r="DI23" s="384"/>
    </row>
    <row r="24" spans="1:113" ht="18.75" customHeight="1" thickBot="1" x14ac:dyDescent="0.2">
      <c r="A24" s="40"/>
      <c r="B24" s="531"/>
      <c r="C24" s="532"/>
      <c r="D24" s="533"/>
      <c r="E24" s="435" t="s">
        <v>103</v>
      </c>
      <c r="F24" s="409"/>
      <c r="G24" s="409"/>
      <c r="H24" s="409"/>
      <c r="I24" s="409"/>
      <c r="J24" s="409"/>
      <c r="K24" s="410"/>
      <c r="L24" s="436">
        <v>1</v>
      </c>
      <c r="M24" s="437"/>
      <c r="N24" s="437"/>
      <c r="O24" s="437"/>
      <c r="P24" s="479"/>
      <c r="Q24" s="436">
        <v>10660</v>
      </c>
      <c r="R24" s="437"/>
      <c r="S24" s="437"/>
      <c r="T24" s="437"/>
      <c r="U24" s="437"/>
      <c r="V24" s="479"/>
      <c r="W24" s="544"/>
      <c r="X24" s="532"/>
      <c r="Y24" s="533"/>
      <c r="Z24" s="435" t="s">
        <v>104</v>
      </c>
      <c r="AA24" s="409"/>
      <c r="AB24" s="409"/>
      <c r="AC24" s="409"/>
      <c r="AD24" s="409"/>
      <c r="AE24" s="409"/>
      <c r="AF24" s="409"/>
      <c r="AG24" s="410"/>
      <c r="AH24" s="436">
        <v>1579</v>
      </c>
      <c r="AI24" s="437"/>
      <c r="AJ24" s="437"/>
      <c r="AK24" s="437"/>
      <c r="AL24" s="479"/>
      <c r="AM24" s="436">
        <v>4918585</v>
      </c>
      <c r="AN24" s="437"/>
      <c r="AO24" s="437"/>
      <c r="AP24" s="437"/>
      <c r="AQ24" s="437"/>
      <c r="AR24" s="479"/>
      <c r="AS24" s="436">
        <v>3115</v>
      </c>
      <c r="AT24" s="437"/>
      <c r="AU24" s="437"/>
      <c r="AV24" s="437"/>
      <c r="AW24" s="437"/>
      <c r="AX24" s="438"/>
      <c r="AY24" s="522" t="s">
        <v>105</v>
      </c>
      <c r="AZ24" s="523"/>
      <c r="BA24" s="523"/>
      <c r="BB24" s="523"/>
      <c r="BC24" s="523"/>
      <c r="BD24" s="523"/>
      <c r="BE24" s="523"/>
      <c r="BF24" s="523"/>
      <c r="BG24" s="523"/>
      <c r="BH24" s="523"/>
      <c r="BI24" s="523"/>
      <c r="BJ24" s="523"/>
      <c r="BK24" s="523"/>
      <c r="BL24" s="523"/>
      <c r="BM24" s="524"/>
      <c r="BN24" s="416">
        <v>64827107</v>
      </c>
      <c r="BO24" s="417"/>
      <c r="BP24" s="417"/>
      <c r="BQ24" s="417"/>
      <c r="BR24" s="417"/>
      <c r="BS24" s="417"/>
      <c r="BT24" s="417"/>
      <c r="BU24" s="418"/>
      <c r="BV24" s="416">
        <v>63974198</v>
      </c>
      <c r="BW24" s="417"/>
      <c r="BX24" s="417"/>
      <c r="BY24" s="417"/>
      <c r="BZ24" s="417"/>
      <c r="CA24" s="417"/>
      <c r="CB24" s="417"/>
      <c r="CC24" s="418"/>
      <c r="CD24" s="53"/>
      <c r="CE24" s="497"/>
      <c r="CF24" s="497"/>
      <c r="CG24" s="497"/>
      <c r="CH24" s="497"/>
      <c r="CI24" s="497"/>
      <c r="CJ24" s="497"/>
      <c r="CK24" s="497"/>
      <c r="CL24" s="497"/>
      <c r="CM24" s="497"/>
      <c r="CN24" s="497"/>
      <c r="CO24" s="497"/>
      <c r="CP24" s="497"/>
      <c r="CQ24" s="497"/>
      <c r="CR24" s="497"/>
      <c r="CS24" s="498"/>
      <c r="CT24" s="382"/>
      <c r="CU24" s="383"/>
      <c r="CV24" s="383"/>
      <c r="CW24" s="383"/>
      <c r="CX24" s="383"/>
      <c r="CY24" s="383"/>
      <c r="CZ24" s="383"/>
      <c r="DA24" s="384"/>
      <c r="DB24" s="382"/>
      <c r="DC24" s="383"/>
      <c r="DD24" s="383"/>
      <c r="DE24" s="383"/>
      <c r="DF24" s="383"/>
      <c r="DG24" s="383"/>
      <c r="DH24" s="383"/>
      <c r="DI24" s="384"/>
    </row>
    <row r="25" spans="1:113" ht="18.75" customHeight="1" x14ac:dyDescent="0.15">
      <c r="A25" s="40"/>
      <c r="B25" s="531"/>
      <c r="C25" s="532"/>
      <c r="D25" s="533"/>
      <c r="E25" s="435" t="s">
        <v>106</v>
      </c>
      <c r="F25" s="409"/>
      <c r="G25" s="409"/>
      <c r="H25" s="409"/>
      <c r="I25" s="409"/>
      <c r="J25" s="409"/>
      <c r="K25" s="410"/>
      <c r="L25" s="436">
        <v>2</v>
      </c>
      <c r="M25" s="437"/>
      <c r="N25" s="437"/>
      <c r="O25" s="437"/>
      <c r="P25" s="479"/>
      <c r="Q25" s="436">
        <v>8430</v>
      </c>
      <c r="R25" s="437"/>
      <c r="S25" s="437"/>
      <c r="T25" s="437"/>
      <c r="U25" s="437"/>
      <c r="V25" s="479"/>
      <c r="W25" s="544"/>
      <c r="X25" s="532"/>
      <c r="Y25" s="533"/>
      <c r="Z25" s="435" t="s">
        <v>107</v>
      </c>
      <c r="AA25" s="409"/>
      <c r="AB25" s="409"/>
      <c r="AC25" s="409"/>
      <c r="AD25" s="409"/>
      <c r="AE25" s="409"/>
      <c r="AF25" s="409"/>
      <c r="AG25" s="410"/>
      <c r="AH25" s="436">
        <v>257</v>
      </c>
      <c r="AI25" s="437"/>
      <c r="AJ25" s="437"/>
      <c r="AK25" s="437"/>
      <c r="AL25" s="479"/>
      <c r="AM25" s="436">
        <v>785906</v>
      </c>
      <c r="AN25" s="437"/>
      <c r="AO25" s="437"/>
      <c r="AP25" s="437"/>
      <c r="AQ25" s="437"/>
      <c r="AR25" s="479"/>
      <c r="AS25" s="436">
        <v>3058</v>
      </c>
      <c r="AT25" s="437"/>
      <c r="AU25" s="437"/>
      <c r="AV25" s="437"/>
      <c r="AW25" s="437"/>
      <c r="AX25" s="438"/>
      <c r="AY25" s="345" t="s">
        <v>108</v>
      </c>
      <c r="AZ25" s="346"/>
      <c r="BA25" s="346"/>
      <c r="BB25" s="346"/>
      <c r="BC25" s="346"/>
      <c r="BD25" s="346"/>
      <c r="BE25" s="346"/>
      <c r="BF25" s="346"/>
      <c r="BG25" s="346"/>
      <c r="BH25" s="346"/>
      <c r="BI25" s="346"/>
      <c r="BJ25" s="346"/>
      <c r="BK25" s="346"/>
      <c r="BL25" s="346"/>
      <c r="BM25" s="347"/>
      <c r="BN25" s="348">
        <v>61982418</v>
      </c>
      <c r="BO25" s="349"/>
      <c r="BP25" s="349"/>
      <c r="BQ25" s="349"/>
      <c r="BR25" s="349"/>
      <c r="BS25" s="349"/>
      <c r="BT25" s="349"/>
      <c r="BU25" s="350"/>
      <c r="BV25" s="348">
        <v>38237060</v>
      </c>
      <c r="BW25" s="349"/>
      <c r="BX25" s="349"/>
      <c r="BY25" s="349"/>
      <c r="BZ25" s="349"/>
      <c r="CA25" s="349"/>
      <c r="CB25" s="349"/>
      <c r="CC25" s="350"/>
      <c r="CD25" s="53"/>
      <c r="CE25" s="497"/>
      <c r="CF25" s="497"/>
      <c r="CG25" s="497"/>
      <c r="CH25" s="497"/>
      <c r="CI25" s="497"/>
      <c r="CJ25" s="497"/>
      <c r="CK25" s="497"/>
      <c r="CL25" s="497"/>
      <c r="CM25" s="497"/>
      <c r="CN25" s="497"/>
      <c r="CO25" s="497"/>
      <c r="CP25" s="497"/>
      <c r="CQ25" s="497"/>
      <c r="CR25" s="497"/>
      <c r="CS25" s="498"/>
      <c r="CT25" s="382"/>
      <c r="CU25" s="383"/>
      <c r="CV25" s="383"/>
      <c r="CW25" s="383"/>
      <c r="CX25" s="383"/>
      <c r="CY25" s="383"/>
      <c r="CZ25" s="383"/>
      <c r="DA25" s="384"/>
      <c r="DB25" s="382"/>
      <c r="DC25" s="383"/>
      <c r="DD25" s="383"/>
      <c r="DE25" s="383"/>
      <c r="DF25" s="383"/>
      <c r="DG25" s="383"/>
      <c r="DH25" s="383"/>
      <c r="DI25" s="384"/>
    </row>
    <row r="26" spans="1:113" ht="18.75" customHeight="1" x14ac:dyDescent="0.15">
      <c r="A26" s="40"/>
      <c r="B26" s="531"/>
      <c r="C26" s="532"/>
      <c r="D26" s="533"/>
      <c r="E26" s="435" t="s">
        <v>109</v>
      </c>
      <c r="F26" s="409"/>
      <c r="G26" s="409"/>
      <c r="H26" s="409"/>
      <c r="I26" s="409"/>
      <c r="J26" s="409"/>
      <c r="K26" s="410"/>
      <c r="L26" s="436">
        <v>1</v>
      </c>
      <c r="M26" s="437"/>
      <c r="N26" s="437"/>
      <c r="O26" s="437"/>
      <c r="P26" s="479"/>
      <c r="Q26" s="436">
        <v>6980</v>
      </c>
      <c r="R26" s="437"/>
      <c r="S26" s="437"/>
      <c r="T26" s="437"/>
      <c r="U26" s="437"/>
      <c r="V26" s="479"/>
      <c r="W26" s="544"/>
      <c r="X26" s="532"/>
      <c r="Y26" s="533"/>
      <c r="Z26" s="435" t="s">
        <v>110</v>
      </c>
      <c r="AA26" s="556"/>
      <c r="AB26" s="556"/>
      <c r="AC26" s="556"/>
      <c r="AD26" s="556"/>
      <c r="AE26" s="556"/>
      <c r="AF26" s="556"/>
      <c r="AG26" s="557"/>
      <c r="AH26" s="436">
        <v>107</v>
      </c>
      <c r="AI26" s="437"/>
      <c r="AJ26" s="437"/>
      <c r="AK26" s="437"/>
      <c r="AL26" s="479"/>
      <c r="AM26" s="436">
        <v>367973</v>
      </c>
      <c r="AN26" s="437"/>
      <c r="AO26" s="437"/>
      <c r="AP26" s="437"/>
      <c r="AQ26" s="437"/>
      <c r="AR26" s="479"/>
      <c r="AS26" s="436">
        <v>3439</v>
      </c>
      <c r="AT26" s="437"/>
      <c r="AU26" s="437"/>
      <c r="AV26" s="437"/>
      <c r="AW26" s="437"/>
      <c r="AX26" s="438"/>
      <c r="AY26" s="419" t="s">
        <v>111</v>
      </c>
      <c r="AZ26" s="420"/>
      <c r="BA26" s="420"/>
      <c r="BB26" s="420"/>
      <c r="BC26" s="420"/>
      <c r="BD26" s="420"/>
      <c r="BE26" s="420"/>
      <c r="BF26" s="420"/>
      <c r="BG26" s="420"/>
      <c r="BH26" s="420"/>
      <c r="BI26" s="420"/>
      <c r="BJ26" s="420"/>
      <c r="BK26" s="420"/>
      <c r="BL26" s="420"/>
      <c r="BM26" s="421"/>
      <c r="BN26" s="416" t="s">
        <v>64</v>
      </c>
      <c r="BO26" s="417"/>
      <c r="BP26" s="417"/>
      <c r="BQ26" s="417"/>
      <c r="BR26" s="417"/>
      <c r="BS26" s="417"/>
      <c r="BT26" s="417"/>
      <c r="BU26" s="418"/>
      <c r="BV26" s="416" t="s">
        <v>64</v>
      </c>
      <c r="BW26" s="417"/>
      <c r="BX26" s="417"/>
      <c r="BY26" s="417"/>
      <c r="BZ26" s="417"/>
      <c r="CA26" s="417"/>
      <c r="CB26" s="417"/>
      <c r="CC26" s="418"/>
      <c r="CD26" s="53"/>
      <c r="CE26" s="497"/>
      <c r="CF26" s="497"/>
      <c r="CG26" s="497"/>
      <c r="CH26" s="497"/>
      <c r="CI26" s="497"/>
      <c r="CJ26" s="497"/>
      <c r="CK26" s="497"/>
      <c r="CL26" s="497"/>
      <c r="CM26" s="497"/>
      <c r="CN26" s="497"/>
      <c r="CO26" s="497"/>
      <c r="CP26" s="497"/>
      <c r="CQ26" s="497"/>
      <c r="CR26" s="497"/>
      <c r="CS26" s="498"/>
      <c r="CT26" s="382"/>
      <c r="CU26" s="383"/>
      <c r="CV26" s="383"/>
      <c r="CW26" s="383"/>
      <c r="CX26" s="383"/>
      <c r="CY26" s="383"/>
      <c r="CZ26" s="383"/>
      <c r="DA26" s="384"/>
      <c r="DB26" s="382"/>
      <c r="DC26" s="383"/>
      <c r="DD26" s="383"/>
      <c r="DE26" s="383"/>
      <c r="DF26" s="383"/>
      <c r="DG26" s="383"/>
      <c r="DH26" s="383"/>
      <c r="DI26" s="384"/>
    </row>
    <row r="27" spans="1:113" ht="18.75" customHeight="1" thickBot="1" x14ac:dyDescent="0.2">
      <c r="A27" s="40"/>
      <c r="B27" s="531"/>
      <c r="C27" s="532"/>
      <c r="D27" s="533"/>
      <c r="E27" s="435" t="s">
        <v>112</v>
      </c>
      <c r="F27" s="409"/>
      <c r="G27" s="409"/>
      <c r="H27" s="409"/>
      <c r="I27" s="409"/>
      <c r="J27" s="409"/>
      <c r="K27" s="410"/>
      <c r="L27" s="436">
        <v>1</v>
      </c>
      <c r="M27" s="437"/>
      <c r="N27" s="437"/>
      <c r="O27" s="437"/>
      <c r="P27" s="479"/>
      <c r="Q27" s="436">
        <v>7400</v>
      </c>
      <c r="R27" s="437"/>
      <c r="S27" s="437"/>
      <c r="T27" s="437"/>
      <c r="U27" s="437"/>
      <c r="V27" s="479"/>
      <c r="W27" s="544"/>
      <c r="X27" s="532"/>
      <c r="Y27" s="533"/>
      <c r="Z27" s="435" t="s">
        <v>113</v>
      </c>
      <c r="AA27" s="409"/>
      <c r="AB27" s="409"/>
      <c r="AC27" s="409"/>
      <c r="AD27" s="409"/>
      <c r="AE27" s="409"/>
      <c r="AF27" s="409"/>
      <c r="AG27" s="410"/>
      <c r="AH27" s="436">
        <v>86</v>
      </c>
      <c r="AI27" s="437"/>
      <c r="AJ27" s="437"/>
      <c r="AK27" s="437"/>
      <c r="AL27" s="479"/>
      <c r="AM27" s="436">
        <v>342753</v>
      </c>
      <c r="AN27" s="437"/>
      <c r="AO27" s="437"/>
      <c r="AP27" s="437"/>
      <c r="AQ27" s="437"/>
      <c r="AR27" s="479"/>
      <c r="AS27" s="436">
        <v>3986</v>
      </c>
      <c r="AT27" s="437"/>
      <c r="AU27" s="437"/>
      <c r="AV27" s="437"/>
      <c r="AW27" s="437"/>
      <c r="AX27" s="438"/>
      <c r="AY27" s="480" t="s">
        <v>114</v>
      </c>
      <c r="AZ27" s="481"/>
      <c r="BA27" s="481"/>
      <c r="BB27" s="481"/>
      <c r="BC27" s="481"/>
      <c r="BD27" s="481"/>
      <c r="BE27" s="481"/>
      <c r="BF27" s="481"/>
      <c r="BG27" s="481"/>
      <c r="BH27" s="481"/>
      <c r="BI27" s="481"/>
      <c r="BJ27" s="481"/>
      <c r="BK27" s="481"/>
      <c r="BL27" s="481"/>
      <c r="BM27" s="482"/>
      <c r="BN27" s="525">
        <v>599032</v>
      </c>
      <c r="BO27" s="526"/>
      <c r="BP27" s="526"/>
      <c r="BQ27" s="526"/>
      <c r="BR27" s="526"/>
      <c r="BS27" s="526"/>
      <c r="BT27" s="526"/>
      <c r="BU27" s="527"/>
      <c r="BV27" s="525">
        <v>449032</v>
      </c>
      <c r="BW27" s="526"/>
      <c r="BX27" s="526"/>
      <c r="BY27" s="526"/>
      <c r="BZ27" s="526"/>
      <c r="CA27" s="526"/>
      <c r="CB27" s="526"/>
      <c r="CC27" s="527"/>
      <c r="CD27" s="55"/>
      <c r="CE27" s="497"/>
      <c r="CF27" s="497"/>
      <c r="CG27" s="497"/>
      <c r="CH27" s="497"/>
      <c r="CI27" s="497"/>
      <c r="CJ27" s="497"/>
      <c r="CK27" s="497"/>
      <c r="CL27" s="497"/>
      <c r="CM27" s="497"/>
      <c r="CN27" s="497"/>
      <c r="CO27" s="497"/>
      <c r="CP27" s="497"/>
      <c r="CQ27" s="497"/>
      <c r="CR27" s="497"/>
      <c r="CS27" s="498"/>
      <c r="CT27" s="382"/>
      <c r="CU27" s="383"/>
      <c r="CV27" s="383"/>
      <c r="CW27" s="383"/>
      <c r="CX27" s="383"/>
      <c r="CY27" s="383"/>
      <c r="CZ27" s="383"/>
      <c r="DA27" s="384"/>
      <c r="DB27" s="382"/>
      <c r="DC27" s="383"/>
      <c r="DD27" s="383"/>
      <c r="DE27" s="383"/>
      <c r="DF27" s="383"/>
      <c r="DG27" s="383"/>
      <c r="DH27" s="383"/>
      <c r="DI27" s="384"/>
    </row>
    <row r="28" spans="1:113" ht="18.75" customHeight="1" x14ac:dyDescent="0.15">
      <c r="A28" s="40"/>
      <c r="B28" s="531"/>
      <c r="C28" s="532"/>
      <c r="D28" s="533"/>
      <c r="E28" s="435" t="s">
        <v>115</v>
      </c>
      <c r="F28" s="409"/>
      <c r="G28" s="409"/>
      <c r="H28" s="409"/>
      <c r="I28" s="409"/>
      <c r="J28" s="409"/>
      <c r="K28" s="410"/>
      <c r="L28" s="436">
        <v>1</v>
      </c>
      <c r="M28" s="437"/>
      <c r="N28" s="437"/>
      <c r="O28" s="437"/>
      <c r="P28" s="479"/>
      <c r="Q28" s="436">
        <v>6900</v>
      </c>
      <c r="R28" s="437"/>
      <c r="S28" s="437"/>
      <c r="T28" s="437"/>
      <c r="U28" s="437"/>
      <c r="V28" s="479"/>
      <c r="W28" s="544"/>
      <c r="X28" s="532"/>
      <c r="Y28" s="533"/>
      <c r="Z28" s="435" t="s">
        <v>116</v>
      </c>
      <c r="AA28" s="409"/>
      <c r="AB28" s="409"/>
      <c r="AC28" s="409"/>
      <c r="AD28" s="409"/>
      <c r="AE28" s="409"/>
      <c r="AF28" s="409"/>
      <c r="AG28" s="410"/>
      <c r="AH28" s="436">
        <v>8</v>
      </c>
      <c r="AI28" s="437"/>
      <c r="AJ28" s="437"/>
      <c r="AK28" s="437"/>
      <c r="AL28" s="479"/>
      <c r="AM28" s="436">
        <v>24896</v>
      </c>
      <c r="AN28" s="437"/>
      <c r="AO28" s="437"/>
      <c r="AP28" s="437"/>
      <c r="AQ28" s="437"/>
      <c r="AR28" s="479"/>
      <c r="AS28" s="436">
        <v>3112</v>
      </c>
      <c r="AT28" s="437"/>
      <c r="AU28" s="437"/>
      <c r="AV28" s="437"/>
      <c r="AW28" s="437"/>
      <c r="AX28" s="438"/>
      <c r="AY28" s="558" t="s">
        <v>117</v>
      </c>
      <c r="AZ28" s="559"/>
      <c r="BA28" s="559"/>
      <c r="BB28" s="560"/>
      <c r="BC28" s="345" t="s">
        <v>118</v>
      </c>
      <c r="BD28" s="346"/>
      <c r="BE28" s="346"/>
      <c r="BF28" s="346"/>
      <c r="BG28" s="346"/>
      <c r="BH28" s="346"/>
      <c r="BI28" s="346"/>
      <c r="BJ28" s="346"/>
      <c r="BK28" s="346"/>
      <c r="BL28" s="346"/>
      <c r="BM28" s="347"/>
      <c r="BN28" s="348">
        <v>4145685</v>
      </c>
      <c r="BO28" s="349"/>
      <c r="BP28" s="349"/>
      <c r="BQ28" s="349"/>
      <c r="BR28" s="349"/>
      <c r="BS28" s="349"/>
      <c r="BT28" s="349"/>
      <c r="BU28" s="350"/>
      <c r="BV28" s="348">
        <v>4384479</v>
      </c>
      <c r="BW28" s="349"/>
      <c r="BX28" s="349"/>
      <c r="BY28" s="349"/>
      <c r="BZ28" s="349"/>
      <c r="CA28" s="349"/>
      <c r="CB28" s="349"/>
      <c r="CC28" s="350"/>
      <c r="CD28" s="53"/>
      <c r="CE28" s="497"/>
      <c r="CF28" s="497"/>
      <c r="CG28" s="497"/>
      <c r="CH28" s="497"/>
      <c r="CI28" s="497"/>
      <c r="CJ28" s="497"/>
      <c r="CK28" s="497"/>
      <c r="CL28" s="497"/>
      <c r="CM28" s="497"/>
      <c r="CN28" s="497"/>
      <c r="CO28" s="497"/>
      <c r="CP28" s="497"/>
      <c r="CQ28" s="497"/>
      <c r="CR28" s="497"/>
      <c r="CS28" s="498"/>
      <c r="CT28" s="382"/>
      <c r="CU28" s="383"/>
      <c r="CV28" s="383"/>
      <c r="CW28" s="383"/>
      <c r="CX28" s="383"/>
      <c r="CY28" s="383"/>
      <c r="CZ28" s="383"/>
      <c r="DA28" s="384"/>
      <c r="DB28" s="382"/>
      <c r="DC28" s="383"/>
      <c r="DD28" s="383"/>
      <c r="DE28" s="383"/>
      <c r="DF28" s="383"/>
      <c r="DG28" s="383"/>
      <c r="DH28" s="383"/>
      <c r="DI28" s="384"/>
    </row>
    <row r="29" spans="1:113" ht="18.75" customHeight="1" x14ac:dyDescent="0.15">
      <c r="A29" s="40"/>
      <c r="B29" s="531"/>
      <c r="C29" s="532"/>
      <c r="D29" s="533"/>
      <c r="E29" s="435" t="s">
        <v>119</v>
      </c>
      <c r="F29" s="409"/>
      <c r="G29" s="409"/>
      <c r="H29" s="409"/>
      <c r="I29" s="409"/>
      <c r="J29" s="409"/>
      <c r="K29" s="410"/>
      <c r="L29" s="436">
        <v>31</v>
      </c>
      <c r="M29" s="437"/>
      <c r="N29" s="437"/>
      <c r="O29" s="437"/>
      <c r="P29" s="479"/>
      <c r="Q29" s="436">
        <v>6400</v>
      </c>
      <c r="R29" s="437"/>
      <c r="S29" s="437"/>
      <c r="T29" s="437"/>
      <c r="U29" s="437"/>
      <c r="V29" s="479"/>
      <c r="W29" s="545"/>
      <c r="X29" s="546"/>
      <c r="Y29" s="547"/>
      <c r="Z29" s="435" t="s">
        <v>120</v>
      </c>
      <c r="AA29" s="409"/>
      <c r="AB29" s="409"/>
      <c r="AC29" s="409"/>
      <c r="AD29" s="409"/>
      <c r="AE29" s="409"/>
      <c r="AF29" s="409"/>
      <c r="AG29" s="410"/>
      <c r="AH29" s="436">
        <v>1673</v>
      </c>
      <c r="AI29" s="437"/>
      <c r="AJ29" s="437"/>
      <c r="AK29" s="437"/>
      <c r="AL29" s="479"/>
      <c r="AM29" s="436">
        <v>5286234</v>
      </c>
      <c r="AN29" s="437"/>
      <c r="AO29" s="437"/>
      <c r="AP29" s="437"/>
      <c r="AQ29" s="437"/>
      <c r="AR29" s="479"/>
      <c r="AS29" s="436">
        <v>3160</v>
      </c>
      <c r="AT29" s="437"/>
      <c r="AU29" s="437"/>
      <c r="AV29" s="437"/>
      <c r="AW29" s="437"/>
      <c r="AX29" s="438"/>
      <c r="AY29" s="561"/>
      <c r="AZ29" s="562"/>
      <c r="BA29" s="562"/>
      <c r="BB29" s="563"/>
      <c r="BC29" s="413" t="s">
        <v>121</v>
      </c>
      <c r="BD29" s="414"/>
      <c r="BE29" s="414"/>
      <c r="BF29" s="414"/>
      <c r="BG29" s="414"/>
      <c r="BH29" s="414"/>
      <c r="BI29" s="414"/>
      <c r="BJ29" s="414"/>
      <c r="BK29" s="414"/>
      <c r="BL29" s="414"/>
      <c r="BM29" s="415"/>
      <c r="BN29" s="416">
        <v>1731186</v>
      </c>
      <c r="BO29" s="417"/>
      <c r="BP29" s="417"/>
      <c r="BQ29" s="417"/>
      <c r="BR29" s="417"/>
      <c r="BS29" s="417"/>
      <c r="BT29" s="417"/>
      <c r="BU29" s="418"/>
      <c r="BV29" s="416">
        <v>2079432</v>
      </c>
      <c r="BW29" s="417"/>
      <c r="BX29" s="417"/>
      <c r="BY29" s="417"/>
      <c r="BZ29" s="417"/>
      <c r="CA29" s="417"/>
      <c r="CB29" s="417"/>
      <c r="CC29" s="418"/>
      <c r="CD29" s="55"/>
      <c r="CE29" s="497"/>
      <c r="CF29" s="497"/>
      <c r="CG29" s="497"/>
      <c r="CH29" s="497"/>
      <c r="CI29" s="497"/>
      <c r="CJ29" s="497"/>
      <c r="CK29" s="497"/>
      <c r="CL29" s="497"/>
      <c r="CM29" s="497"/>
      <c r="CN29" s="497"/>
      <c r="CO29" s="497"/>
      <c r="CP29" s="497"/>
      <c r="CQ29" s="497"/>
      <c r="CR29" s="497"/>
      <c r="CS29" s="498"/>
      <c r="CT29" s="382"/>
      <c r="CU29" s="383"/>
      <c r="CV29" s="383"/>
      <c r="CW29" s="383"/>
      <c r="CX29" s="383"/>
      <c r="CY29" s="383"/>
      <c r="CZ29" s="383"/>
      <c r="DA29" s="384"/>
      <c r="DB29" s="382"/>
      <c r="DC29" s="383"/>
      <c r="DD29" s="383"/>
      <c r="DE29" s="383"/>
      <c r="DF29" s="383"/>
      <c r="DG29" s="383"/>
      <c r="DH29" s="383"/>
      <c r="DI29" s="384"/>
    </row>
    <row r="30" spans="1:113" ht="18.75" customHeight="1" thickBot="1" x14ac:dyDescent="0.2">
      <c r="A30" s="40"/>
      <c r="B30" s="534"/>
      <c r="C30" s="535"/>
      <c r="D30" s="536"/>
      <c r="E30" s="439"/>
      <c r="F30" s="440"/>
      <c r="G30" s="440"/>
      <c r="H30" s="440"/>
      <c r="I30" s="440"/>
      <c r="J30" s="440"/>
      <c r="K30" s="441"/>
      <c r="L30" s="568"/>
      <c r="M30" s="569"/>
      <c r="N30" s="569"/>
      <c r="O30" s="569"/>
      <c r="P30" s="570"/>
      <c r="Q30" s="568"/>
      <c r="R30" s="569"/>
      <c r="S30" s="569"/>
      <c r="T30" s="569"/>
      <c r="U30" s="569"/>
      <c r="V30" s="570"/>
      <c r="W30" s="571" t="s">
        <v>122</v>
      </c>
      <c r="X30" s="572"/>
      <c r="Y30" s="572"/>
      <c r="Z30" s="572"/>
      <c r="AA30" s="572"/>
      <c r="AB30" s="572"/>
      <c r="AC30" s="572"/>
      <c r="AD30" s="572"/>
      <c r="AE30" s="572"/>
      <c r="AF30" s="572"/>
      <c r="AG30" s="573"/>
      <c r="AH30" s="504">
        <v>100.3</v>
      </c>
      <c r="AI30" s="505"/>
      <c r="AJ30" s="505"/>
      <c r="AK30" s="505"/>
      <c r="AL30" s="505"/>
      <c r="AM30" s="505"/>
      <c r="AN30" s="505"/>
      <c r="AO30" s="505"/>
      <c r="AP30" s="505"/>
      <c r="AQ30" s="505"/>
      <c r="AR30" s="505"/>
      <c r="AS30" s="505"/>
      <c r="AT30" s="505"/>
      <c r="AU30" s="505"/>
      <c r="AV30" s="505"/>
      <c r="AW30" s="505"/>
      <c r="AX30" s="507"/>
      <c r="AY30" s="564"/>
      <c r="AZ30" s="565"/>
      <c r="BA30" s="565"/>
      <c r="BB30" s="566"/>
      <c r="BC30" s="522" t="s">
        <v>123</v>
      </c>
      <c r="BD30" s="523"/>
      <c r="BE30" s="523"/>
      <c r="BF30" s="523"/>
      <c r="BG30" s="523"/>
      <c r="BH30" s="523"/>
      <c r="BI30" s="523"/>
      <c r="BJ30" s="523"/>
      <c r="BK30" s="523"/>
      <c r="BL30" s="523"/>
      <c r="BM30" s="524"/>
      <c r="BN30" s="525">
        <v>3119166</v>
      </c>
      <c r="BO30" s="526"/>
      <c r="BP30" s="526"/>
      <c r="BQ30" s="526"/>
      <c r="BR30" s="526"/>
      <c r="BS30" s="526"/>
      <c r="BT30" s="526"/>
      <c r="BU30" s="527"/>
      <c r="BV30" s="525">
        <v>3253166</v>
      </c>
      <c r="BW30" s="526"/>
      <c r="BX30" s="526"/>
      <c r="BY30" s="526"/>
      <c r="BZ30" s="526"/>
      <c r="CA30" s="526"/>
      <c r="CB30" s="526"/>
      <c r="CC30" s="527"/>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67" t="s">
        <v>124</v>
      </c>
      <c r="D32" s="567"/>
      <c r="E32" s="567"/>
      <c r="F32" s="567"/>
      <c r="G32" s="567"/>
      <c r="H32" s="567"/>
      <c r="I32" s="567"/>
      <c r="J32" s="567"/>
      <c r="K32" s="567"/>
      <c r="L32" s="567"/>
      <c r="M32" s="567"/>
      <c r="N32" s="567"/>
      <c r="O32" s="567"/>
      <c r="P32" s="567"/>
      <c r="Q32" s="567"/>
      <c r="R32" s="567"/>
      <c r="S32" s="567"/>
      <c r="U32" s="420" t="s">
        <v>125</v>
      </c>
      <c r="V32" s="420"/>
      <c r="W32" s="420"/>
      <c r="X32" s="420"/>
      <c r="Y32" s="420"/>
      <c r="Z32" s="420"/>
      <c r="AA32" s="420"/>
      <c r="AB32" s="420"/>
      <c r="AC32" s="420"/>
      <c r="AD32" s="420"/>
      <c r="AE32" s="420"/>
      <c r="AF32" s="420"/>
      <c r="AG32" s="420"/>
      <c r="AH32" s="420"/>
      <c r="AI32" s="420"/>
      <c r="AJ32" s="420"/>
      <c r="AK32" s="420"/>
      <c r="AM32" s="420" t="s">
        <v>126</v>
      </c>
      <c r="AN32" s="420"/>
      <c r="AO32" s="420"/>
      <c r="AP32" s="420"/>
      <c r="AQ32" s="420"/>
      <c r="AR32" s="420"/>
      <c r="AS32" s="420"/>
      <c r="AT32" s="420"/>
      <c r="AU32" s="420"/>
      <c r="AV32" s="420"/>
      <c r="AW32" s="420"/>
      <c r="AX32" s="420"/>
      <c r="AY32" s="420"/>
      <c r="AZ32" s="420"/>
      <c r="BA32" s="420"/>
      <c r="BB32" s="420"/>
      <c r="BC32" s="420"/>
      <c r="BE32" s="420" t="s">
        <v>127</v>
      </c>
      <c r="BF32" s="420"/>
      <c r="BG32" s="420"/>
      <c r="BH32" s="420"/>
      <c r="BI32" s="420"/>
      <c r="BJ32" s="420"/>
      <c r="BK32" s="420"/>
      <c r="BL32" s="420"/>
      <c r="BM32" s="420"/>
      <c r="BN32" s="420"/>
      <c r="BO32" s="420"/>
      <c r="BP32" s="420"/>
      <c r="BQ32" s="420"/>
      <c r="BR32" s="420"/>
      <c r="BS32" s="420"/>
      <c r="BT32" s="420"/>
      <c r="BU32" s="420"/>
      <c r="BW32" s="420" t="s">
        <v>128</v>
      </c>
      <c r="BX32" s="420"/>
      <c r="BY32" s="420"/>
      <c r="BZ32" s="420"/>
      <c r="CA32" s="420"/>
      <c r="CB32" s="420"/>
      <c r="CC32" s="420"/>
      <c r="CD32" s="420"/>
      <c r="CE32" s="420"/>
      <c r="CF32" s="420"/>
      <c r="CG32" s="420"/>
      <c r="CH32" s="420"/>
      <c r="CI32" s="420"/>
      <c r="CJ32" s="420"/>
      <c r="CK32" s="420"/>
      <c r="CL32" s="420"/>
      <c r="CM32" s="420"/>
      <c r="CO32" s="420" t="s">
        <v>129</v>
      </c>
      <c r="CP32" s="420"/>
      <c r="CQ32" s="420"/>
      <c r="CR32" s="420"/>
      <c r="CS32" s="420"/>
      <c r="CT32" s="420"/>
      <c r="CU32" s="420"/>
      <c r="CV32" s="420"/>
      <c r="CW32" s="420"/>
      <c r="CX32" s="420"/>
      <c r="CY32" s="420"/>
      <c r="CZ32" s="420"/>
      <c r="DA32" s="420"/>
      <c r="DB32" s="420"/>
      <c r="DC32" s="420"/>
      <c r="DD32" s="420"/>
      <c r="DE32" s="420"/>
      <c r="DI32" s="63"/>
    </row>
    <row r="33" spans="1:113" ht="13.5" customHeight="1" x14ac:dyDescent="0.15">
      <c r="A33" s="40"/>
      <c r="B33" s="64"/>
      <c r="C33" s="403" t="s">
        <v>130</v>
      </c>
      <c r="D33" s="403"/>
      <c r="E33" s="374" t="s">
        <v>131</v>
      </c>
      <c r="F33" s="374"/>
      <c r="G33" s="374"/>
      <c r="H33" s="374"/>
      <c r="I33" s="374"/>
      <c r="J33" s="374"/>
      <c r="K33" s="374"/>
      <c r="L33" s="374"/>
      <c r="M33" s="374"/>
      <c r="N33" s="374"/>
      <c r="O33" s="374"/>
      <c r="P33" s="374"/>
      <c r="Q33" s="374"/>
      <c r="R33" s="374"/>
      <c r="S33" s="374"/>
      <c r="T33" s="65"/>
      <c r="U33" s="403" t="s">
        <v>130</v>
      </c>
      <c r="V33" s="403"/>
      <c r="W33" s="374" t="s">
        <v>131</v>
      </c>
      <c r="X33" s="374"/>
      <c r="Y33" s="374"/>
      <c r="Z33" s="374"/>
      <c r="AA33" s="374"/>
      <c r="AB33" s="374"/>
      <c r="AC33" s="374"/>
      <c r="AD33" s="374"/>
      <c r="AE33" s="374"/>
      <c r="AF33" s="374"/>
      <c r="AG33" s="374"/>
      <c r="AH33" s="374"/>
      <c r="AI33" s="374"/>
      <c r="AJ33" s="374"/>
      <c r="AK33" s="374"/>
      <c r="AL33" s="65"/>
      <c r="AM33" s="403" t="s">
        <v>130</v>
      </c>
      <c r="AN33" s="403"/>
      <c r="AO33" s="374" t="s">
        <v>131</v>
      </c>
      <c r="AP33" s="374"/>
      <c r="AQ33" s="374"/>
      <c r="AR33" s="374"/>
      <c r="AS33" s="374"/>
      <c r="AT33" s="374"/>
      <c r="AU33" s="374"/>
      <c r="AV33" s="374"/>
      <c r="AW33" s="374"/>
      <c r="AX33" s="374"/>
      <c r="AY33" s="374"/>
      <c r="AZ33" s="374"/>
      <c r="BA33" s="374"/>
      <c r="BB33" s="374"/>
      <c r="BC33" s="374"/>
      <c r="BD33" s="66"/>
      <c r="BE33" s="374" t="s">
        <v>132</v>
      </c>
      <c r="BF33" s="374"/>
      <c r="BG33" s="374" t="s">
        <v>133</v>
      </c>
      <c r="BH33" s="374"/>
      <c r="BI33" s="374"/>
      <c r="BJ33" s="374"/>
      <c r="BK33" s="374"/>
      <c r="BL33" s="374"/>
      <c r="BM33" s="374"/>
      <c r="BN33" s="374"/>
      <c r="BO33" s="374"/>
      <c r="BP33" s="374"/>
      <c r="BQ33" s="374"/>
      <c r="BR33" s="374"/>
      <c r="BS33" s="374"/>
      <c r="BT33" s="374"/>
      <c r="BU33" s="374"/>
      <c r="BV33" s="66"/>
      <c r="BW33" s="403" t="s">
        <v>132</v>
      </c>
      <c r="BX33" s="403"/>
      <c r="BY33" s="374" t="s">
        <v>134</v>
      </c>
      <c r="BZ33" s="374"/>
      <c r="CA33" s="374"/>
      <c r="CB33" s="374"/>
      <c r="CC33" s="374"/>
      <c r="CD33" s="374"/>
      <c r="CE33" s="374"/>
      <c r="CF33" s="374"/>
      <c r="CG33" s="374"/>
      <c r="CH33" s="374"/>
      <c r="CI33" s="374"/>
      <c r="CJ33" s="374"/>
      <c r="CK33" s="374"/>
      <c r="CL33" s="374"/>
      <c r="CM33" s="374"/>
      <c r="CN33" s="65"/>
      <c r="CO33" s="403" t="s">
        <v>130</v>
      </c>
      <c r="CP33" s="403"/>
      <c r="CQ33" s="374" t="s">
        <v>135</v>
      </c>
      <c r="CR33" s="374"/>
      <c r="CS33" s="374"/>
      <c r="CT33" s="374"/>
      <c r="CU33" s="374"/>
      <c r="CV33" s="374"/>
      <c r="CW33" s="374"/>
      <c r="CX33" s="374"/>
      <c r="CY33" s="374"/>
      <c r="CZ33" s="374"/>
      <c r="DA33" s="374"/>
      <c r="DB33" s="374"/>
      <c r="DC33" s="374"/>
      <c r="DD33" s="374"/>
      <c r="DE33" s="374"/>
      <c r="DF33" s="65"/>
      <c r="DG33" s="574" t="s">
        <v>136</v>
      </c>
      <c r="DH33" s="574"/>
      <c r="DI33" s="67"/>
    </row>
    <row r="34" spans="1:113" ht="32.25" customHeight="1" x14ac:dyDescent="0.15">
      <c r="A34" s="40"/>
      <c r="B34" s="64"/>
      <c r="C34" s="575">
        <f>IF(E34="","",1)</f>
        <v>1</v>
      </c>
      <c r="D34" s="575"/>
      <c r="E34" s="576" t="str">
        <f>IF('各会計、関係団体の財政状況及び健全化判断比率'!B7="","",'各会計、関係団体の財政状況及び健全化判断比率'!B7)</f>
        <v>一般会計</v>
      </c>
      <c r="F34" s="576"/>
      <c r="G34" s="576"/>
      <c r="H34" s="576"/>
      <c r="I34" s="576"/>
      <c r="J34" s="576"/>
      <c r="K34" s="576"/>
      <c r="L34" s="576"/>
      <c r="M34" s="576"/>
      <c r="N34" s="576"/>
      <c r="O34" s="576"/>
      <c r="P34" s="576"/>
      <c r="Q34" s="576"/>
      <c r="R34" s="576"/>
      <c r="S34" s="576"/>
      <c r="T34" s="40"/>
      <c r="U34" s="575">
        <f>IF(W34="","",MAX(C34:D43)+1)</f>
        <v>4</v>
      </c>
      <c r="V34" s="575"/>
      <c r="W34" s="576" t="str">
        <f>IF('各会計、関係団体の財政状況及び健全化判断比率'!B28="","",'各会計、関係団体の財政状況及び健全化判断比率'!B28)</f>
        <v>国民健康保険事業会計</v>
      </c>
      <c r="X34" s="576"/>
      <c r="Y34" s="576"/>
      <c r="Z34" s="576"/>
      <c r="AA34" s="576"/>
      <c r="AB34" s="576"/>
      <c r="AC34" s="576"/>
      <c r="AD34" s="576"/>
      <c r="AE34" s="576"/>
      <c r="AF34" s="576"/>
      <c r="AG34" s="576"/>
      <c r="AH34" s="576"/>
      <c r="AI34" s="576"/>
      <c r="AJ34" s="576"/>
      <c r="AK34" s="576"/>
      <c r="AL34" s="40"/>
      <c r="AM34" s="575">
        <f>IF(AO34="","",MAX(C34:D43,U34:V43)+1)</f>
        <v>8</v>
      </c>
      <c r="AN34" s="575"/>
      <c r="AO34" s="576" t="str">
        <f>IF('各会計、関係団体の財政状況及び健全化判断比率'!B32="","",'各会計、関係団体の財政状況及び健全化判断比率'!B32)</f>
        <v>水道事業会計</v>
      </c>
      <c r="AP34" s="576"/>
      <c r="AQ34" s="576"/>
      <c r="AR34" s="576"/>
      <c r="AS34" s="576"/>
      <c r="AT34" s="576"/>
      <c r="AU34" s="576"/>
      <c r="AV34" s="576"/>
      <c r="AW34" s="576"/>
      <c r="AX34" s="576"/>
      <c r="AY34" s="576"/>
      <c r="AZ34" s="576"/>
      <c r="BA34" s="576"/>
      <c r="BB34" s="576"/>
      <c r="BC34" s="576"/>
      <c r="BD34" s="40"/>
      <c r="BE34" s="575">
        <f>IF(BG34="","",MAX(C34:D43,U34:V43,AM34:AN43)+1)</f>
        <v>11</v>
      </c>
      <c r="BF34" s="575"/>
      <c r="BG34" s="576" t="str">
        <f>IF('各会計、関係団体の財政状況及び健全化判断比率'!B35="","",'各会計、関係団体の財政状況及び健全化判断比率'!B35)</f>
        <v>公設地方卸売市場事業会計</v>
      </c>
      <c r="BH34" s="576"/>
      <c r="BI34" s="576"/>
      <c r="BJ34" s="576"/>
      <c r="BK34" s="576"/>
      <c r="BL34" s="576"/>
      <c r="BM34" s="576"/>
      <c r="BN34" s="576"/>
      <c r="BO34" s="576"/>
      <c r="BP34" s="576"/>
      <c r="BQ34" s="576"/>
      <c r="BR34" s="576"/>
      <c r="BS34" s="576"/>
      <c r="BT34" s="576"/>
      <c r="BU34" s="576"/>
      <c r="BV34" s="40"/>
      <c r="BW34" s="575">
        <f>IF(BY34="","",MAX(C34:D43,U34:V43,AM34:AN43,BE34:BF43)+1)</f>
        <v>13</v>
      </c>
      <c r="BX34" s="575"/>
      <c r="BY34" s="576" t="str">
        <f>IF('各会計、関係団体の財政状況及び健全化判断比率'!B68="","",'各会計、関係団体の財政状況及び健全化判断比率'!B68)</f>
        <v>山形広域環境事務組合</v>
      </c>
      <c r="BZ34" s="576"/>
      <c r="CA34" s="576"/>
      <c r="CB34" s="576"/>
      <c r="CC34" s="576"/>
      <c r="CD34" s="576"/>
      <c r="CE34" s="576"/>
      <c r="CF34" s="576"/>
      <c r="CG34" s="576"/>
      <c r="CH34" s="576"/>
      <c r="CI34" s="576"/>
      <c r="CJ34" s="576"/>
      <c r="CK34" s="576"/>
      <c r="CL34" s="576"/>
      <c r="CM34" s="576"/>
      <c r="CN34" s="40"/>
      <c r="CO34" s="575">
        <f>IF(CQ34="","",MAX(C34:D43,U34:V43,AM34:AN43,BE34:BF43,BW34:BX43)+1)</f>
        <v>19</v>
      </c>
      <c r="CP34" s="575"/>
      <c r="CQ34" s="576" t="str">
        <f>IF('各会計、関係団体の財政状況及び健全化判断比率'!BS7="","",'各会計、関係団体の財政状況及び健全化判断比率'!BS7)</f>
        <v>山形市都市振興公社</v>
      </c>
      <c r="CR34" s="576"/>
      <c r="CS34" s="576"/>
      <c r="CT34" s="576"/>
      <c r="CU34" s="576"/>
      <c r="CV34" s="576"/>
      <c r="CW34" s="576"/>
      <c r="CX34" s="576"/>
      <c r="CY34" s="576"/>
      <c r="CZ34" s="576"/>
      <c r="DA34" s="576"/>
      <c r="DB34" s="576"/>
      <c r="DC34" s="576"/>
      <c r="DD34" s="576"/>
      <c r="DE34" s="576"/>
      <c r="DG34" s="577" t="str">
        <f>IF('各会計、関係団体の財政状況及び健全化判断比率'!BR7="","",'各会計、関係団体の財政状況及び健全化判断比率'!BR7)</f>
        <v>○</v>
      </c>
      <c r="DH34" s="577"/>
      <c r="DI34" s="67"/>
    </row>
    <row r="35" spans="1:113" ht="32.25" customHeight="1" x14ac:dyDescent="0.15">
      <c r="A35" s="40"/>
      <c r="B35" s="64"/>
      <c r="C35" s="575">
        <f>IF(E35="","",C34+1)</f>
        <v>2</v>
      </c>
      <c r="D35" s="575"/>
      <c r="E35" s="576" t="str">
        <f>IF('各会計、関係団体の財政状況及び健全化判断比率'!B8="","",'各会計、関係団体の財政状況及び健全化判断比率'!B8)</f>
        <v>母子父子寡婦福祉資金貸付事業会計</v>
      </c>
      <c r="F35" s="576"/>
      <c r="G35" s="576"/>
      <c r="H35" s="576"/>
      <c r="I35" s="576"/>
      <c r="J35" s="576"/>
      <c r="K35" s="576"/>
      <c r="L35" s="576"/>
      <c r="M35" s="576"/>
      <c r="N35" s="576"/>
      <c r="O35" s="576"/>
      <c r="P35" s="576"/>
      <c r="Q35" s="576"/>
      <c r="R35" s="576"/>
      <c r="S35" s="576"/>
      <c r="T35" s="40"/>
      <c r="U35" s="575">
        <f>IF(W35="","",U34+1)</f>
        <v>5</v>
      </c>
      <c r="V35" s="575"/>
      <c r="W35" s="576" t="str">
        <f>IF('各会計、関係団体の財政状況及び健全化判断比率'!B29="","",'各会計、関係団体の財政状況及び健全化判断比率'!B29)</f>
        <v>介護保険事業会計</v>
      </c>
      <c r="X35" s="576"/>
      <c r="Y35" s="576"/>
      <c r="Z35" s="576"/>
      <c r="AA35" s="576"/>
      <c r="AB35" s="576"/>
      <c r="AC35" s="576"/>
      <c r="AD35" s="576"/>
      <c r="AE35" s="576"/>
      <c r="AF35" s="576"/>
      <c r="AG35" s="576"/>
      <c r="AH35" s="576"/>
      <c r="AI35" s="576"/>
      <c r="AJ35" s="576"/>
      <c r="AK35" s="576"/>
      <c r="AL35" s="40"/>
      <c r="AM35" s="575">
        <f t="shared" ref="AM35:AM43" si="0">IF(AO35="","",AM34+1)</f>
        <v>9</v>
      </c>
      <c r="AN35" s="575"/>
      <c r="AO35" s="576" t="str">
        <f>IF('各会計、関係団体の財政状況及び健全化判断比率'!B33="","",'各会計、関係団体の財政状況及び健全化判断比率'!B33)</f>
        <v>公共下水道事業会計</v>
      </c>
      <c r="AP35" s="576"/>
      <c r="AQ35" s="576"/>
      <c r="AR35" s="576"/>
      <c r="AS35" s="576"/>
      <c r="AT35" s="576"/>
      <c r="AU35" s="576"/>
      <c r="AV35" s="576"/>
      <c r="AW35" s="576"/>
      <c r="AX35" s="576"/>
      <c r="AY35" s="576"/>
      <c r="AZ35" s="576"/>
      <c r="BA35" s="576"/>
      <c r="BB35" s="576"/>
      <c r="BC35" s="576"/>
      <c r="BD35" s="40"/>
      <c r="BE35" s="575">
        <f t="shared" ref="BE35:BE43" si="1">IF(BG35="","",BE34+1)</f>
        <v>12</v>
      </c>
      <c r="BF35" s="575"/>
      <c r="BG35" s="576" t="str">
        <f>IF('各会計、関係団体の財政状況及び健全化判断比率'!B36="","",'各会計、関係団体の財政状況及び健全化判断比率'!B36)</f>
        <v>農業集落排水事業会計</v>
      </c>
      <c r="BH35" s="576"/>
      <c r="BI35" s="576"/>
      <c r="BJ35" s="576"/>
      <c r="BK35" s="576"/>
      <c r="BL35" s="576"/>
      <c r="BM35" s="576"/>
      <c r="BN35" s="576"/>
      <c r="BO35" s="576"/>
      <c r="BP35" s="576"/>
      <c r="BQ35" s="576"/>
      <c r="BR35" s="576"/>
      <c r="BS35" s="576"/>
      <c r="BT35" s="576"/>
      <c r="BU35" s="576"/>
      <c r="BV35" s="40"/>
      <c r="BW35" s="575">
        <f t="shared" ref="BW35:BW43" si="2">IF(BY35="","",BW34+1)</f>
        <v>14</v>
      </c>
      <c r="BX35" s="575"/>
      <c r="BY35" s="576" t="str">
        <f>IF('各会計、関係団体の財政状況及び健全化判断比率'!B69="","",'各会計、関係団体の財政状況及び健全化判断比率'!B69)</f>
        <v>山形県後期高齢者医療広域連合（普通会計分）</v>
      </c>
      <c r="BZ35" s="576"/>
      <c r="CA35" s="576"/>
      <c r="CB35" s="576"/>
      <c r="CC35" s="576"/>
      <c r="CD35" s="576"/>
      <c r="CE35" s="576"/>
      <c r="CF35" s="576"/>
      <c r="CG35" s="576"/>
      <c r="CH35" s="576"/>
      <c r="CI35" s="576"/>
      <c r="CJ35" s="576"/>
      <c r="CK35" s="576"/>
      <c r="CL35" s="576"/>
      <c r="CM35" s="576"/>
      <c r="CN35" s="40"/>
      <c r="CO35" s="575">
        <f t="shared" ref="CO35:CO43" si="3">IF(CQ35="","",CO34+1)</f>
        <v>20</v>
      </c>
      <c r="CP35" s="575"/>
      <c r="CQ35" s="576" t="str">
        <f>IF('各会計、関係団体の財政状況及び健全化判断比率'!BS8="","",'各会計、関係団体の財政状況及び健全化判断比率'!BS8)</f>
        <v>山形市土地開発公社</v>
      </c>
      <c r="CR35" s="576"/>
      <c r="CS35" s="576"/>
      <c r="CT35" s="576"/>
      <c r="CU35" s="576"/>
      <c r="CV35" s="576"/>
      <c r="CW35" s="576"/>
      <c r="CX35" s="576"/>
      <c r="CY35" s="576"/>
      <c r="CZ35" s="576"/>
      <c r="DA35" s="576"/>
      <c r="DB35" s="576"/>
      <c r="DC35" s="576"/>
      <c r="DD35" s="576"/>
      <c r="DE35" s="576"/>
      <c r="DG35" s="577" t="str">
        <f>IF('各会計、関係団体の財政状況及び健全化判断比率'!BR8="","",'各会計、関係団体の財政状況及び健全化判断比率'!BR8)</f>
        <v>○</v>
      </c>
      <c r="DH35" s="577"/>
      <c r="DI35" s="67"/>
    </row>
    <row r="36" spans="1:113" ht="32.25" customHeight="1" x14ac:dyDescent="0.15">
      <c r="A36" s="40"/>
      <c r="B36" s="64"/>
      <c r="C36" s="575">
        <f>IF(E36="","",C35+1)</f>
        <v>3</v>
      </c>
      <c r="D36" s="575"/>
      <c r="E36" s="576" t="str">
        <f>IF('各会計、関係団体の財政状況及び健全化判断比率'!B9="","",'各会計、関係団体の財政状況及び健全化判断比率'!B9)</f>
        <v>区画整理事業会計</v>
      </c>
      <c r="F36" s="576"/>
      <c r="G36" s="576"/>
      <c r="H36" s="576"/>
      <c r="I36" s="576"/>
      <c r="J36" s="576"/>
      <c r="K36" s="576"/>
      <c r="L36" s="576"/>
      <c r="M36" s="576"/>
      <c r="N36" s="576"/>
      <c r="O36" s="576"/>
      <c r="P36" s="576"/>
      <c r="Q36" s="576"/>
      <c r="R36" s="576"/>
      <c r="S36" s="576"/>
      <c r="T36" s="40"/>
      <c r="U36" s="575">
        <f t="shared" ref="U36:U43" si="4">IF(W36="","",U35+1)</f>
        <v>6</v>
      </c>
      <c r="V36" s="575"/>
      <c r="W36" s="576" t="str">
        <f>IF('各会計、関係団体の財政状況及び健全化判断比率'!B30="","",'各会計、関係団体の財政状況及び健全化判断比率'!B30)</f>
        <v>後期高齢者医療事業会計</v>
      </c>
      <c r="X36" s="576"/>
      <c r="Y36" s="576"/>
      <c r="Z36" s="576"/>
      <c r="AA36" s="576"/>
      <c r="AB36" s="576"/>
      <c r="AC36" s="576"/>
      <c r="AD36" s="576"/>
      <c r="AE36" s="576"/>
      <c r="AF36" s="576"/>
      <c r="AG36" s="576"/>
      <c r="AH36" s="576"/>
      <c r="AI36" s="576"/>
      <c r="AJ36" s="576"/>
      <c r="AK36" s="576"/>
      <c r="AL36" s="40"/>
      <c r="AM36" s="575">
        <f t="shared" si="0"/>
        <v>10</v>
      </c>
      <c r="AN36" s="575"/>
      <c r="AO36" s="576" t="str">
        <f>IF('各会計、関係団体の財政状況及び健全化判断比率'!B34="","",'各会計、関係団体の財政状況及び健全化判断比率'!B34)</f>
        <v>市立病院済生館事業会計</v>
      </c>
      <c r="AP36" s="576"/>
      <c r="AQ36" s="576"/>
      <c r="AR36" s="576"/>
      <c r="AS36" s="576"/>
      <c r="AT36" s="576"/>
      <c r="AU36" s="576"/>
      <c r="AV36" s="576"/>
      <c r="AW36" s="576"/>
      <c r="AX36" s="576"/>
      <c r="AY36" s="576"/>
      <c r="AZ36" s="576"/>
      <c r="BA36" s="576"/>
      <c r="BB36" s="576"/>
      <c r="BC36" s="576"/>
      <c r="BD36" s="40"/>
      <c r="BE36" s="575" t="str">
        <f t="shared" si="1"/>
        <v/>
      </c>
      <c r="BF36" s="575"/>
      <c r="BG36" s="576"/>
      <c r="BH36" s="576"/>
      <c r="BI36" s="576"/>
      <c r="BJ36" s="576"/>
      <c r="BK36" s="576"/>
      <c r="BL36" s="576"/>
      <c r="BM36" s="576"/>
      <c r="BN36" s="576"/>
      <c r="BO36" s="576"/>
      <c r="BP36" s="576"/>
      <c r="BQ36" s="576"/>
      <c r="BR36" s="576"/>
      <c r="BS36" s="576"/>
      <c r="BT36" s="576"/>
      <c r="BU36" s="576"/>
      <c r="BV36" s="40"/>
      <c r="BW36" s="575">
        <f t="shared" si="2"/>
        <v>15</v>
      </c>
      <c r="BX36" s="575"/>
      <c r="BY36" s="576" t="str">
        <f>IF('各会計、関係団体の財政状況及び健全化判断比率'!B70="","",'各会計、関係団体の財政状況及び健全化判断比率'!B70)</f>
        <v>山形県後期高齢者医療広域連合（事業会計分）</v>
      </c>
      <c r="BZ36" s="576"/>
      <c r="CA36" s="576"/>
      <c r="CB36" s="576"/>
      <c r="CC36" s="576"/>
      <c r="CD36" s="576"/>
      <c r="CE36" s="576"/>
      <c r="CF36" s="576"/>
      <c r="CG36" s="576"/>
      <c r="CH36" s="576"/>
      <c r="CI36" s="576"/>
      <c r="CJ36" s="576"/>
      <c r="CK36" s="576"/>
      <c r="CL36" s="576"/>
      <c r="CM36" s="576"/>
      <c r="CN36" s="40"/>
      <c r="CO36" s="575">
        <f t="shared" si="3"/>
        <v>21</v>
      </c>
      <c r="CP36" s="575"/>
      <c r="CQ36" s="576" t="str">
        <f>IF('各会計、関係団体の財政状況及び健全化判断比率'!BS9="","",'各会計、関係団体の財政状況及び健全化判断比率'!BS9)</f>
        <v>山形市文化振興事業団</v>
      </c>
      <c r="CR36" s="576"/>
      <c r="CS36" s="576"/>
      <c r="CT36" s="576"/>
      <c r="CU36" s="576"/>
      <c r="CV36" s="576"/>
      <c r="CW36" s="576"/>
      <c r="CX36" s="576"/>
      <c r="CY36" s="576"/>
      <c r="CZ36" s="576"/>
      <c r="DA36" s="576"/>
      <c r="DB36" s="576"/>
      <c r="DC36" s="576"/>
      <c r="DD36" s="576"/>
      <c r="DE36" s="576"/>
      <c r="DG36" s="577" t="str">
        <f>IF('各会計、関係団体の財政状況及び健全化判断比率'!BR9="","",'各会計、関係団体の財政状況及び健全化判断比率'!BR9)</f>
        <v/>
      </c>
      <c r="DH36" s="577"/>
      <c r="DI36" s="67"/>
    </row>
    <row r="37" spans="1:113" ht="32.25" customHeight="1" x14ac:dyDescent="0.15">
      <c r="A37" s="40"/>
      <c r="B37" s="64"/>
      <c r="C37" s="575" t="str">
        <f>IF(E37="","",C36+1)</f>
        <v/>
      </c>
      <c r="D37" s="575"/>
      <c r="E37" s="576" t="str">
        <f>IF('各会計、関係団体の財政状況及び健全化判断比率'!B10="","",'各会計、関係団体の財政状況及び健全化判断比率'!B10)</f>
        <v/>
      </c>
      <c r="F37" s="576"/>
      <c r="G37" s="576"/>
      <c r="H37" s="576"/>
      <c r="I37" s="576"/>
      <c r="J37" s="576"/>
      <c r="K37" s="576"/>
      <c r="L37" s="576"/>
      <c r="M37" s="576"/>
      <c r="N37" s="576"/>
      <c r="O37" s="576"/>
      <c r="P37" s="576"/>
      <c r="Q37" s="576"/>
      <c r="R37" s="576"/>
      <c r="S37" s="576"/>
      <c r="T37" s="40"/>
      <c r="U37" s="575">
        <f t="shared" si="4"/>
        <v>7</v>
      </c>
      <c r="V37" s="575"/>
      <c r="W37" s="576" t="str">
        <f>IF('各会計、関係団体の財政状況及び健全化判断比率'!B31="","",'各会計、関係団体の財政状況及び健全化判断比率'!B31)</f>
        <v>駐車場事業会計</v>
      </c>
      <c r="X37" s="576"/>
      <c r="Y37" s="576"/>
      <c r="Z37" s="576"/>
      <c r="AA37" s="576"/>
      <c r="AB37" s="576"/>
      <c r="AC37" s="576"/>
      <c r="AD37" s="576"/>
      <c r="AE37" s="576"/>
      <c r="AF37" s="576"/>
      <c r="AG37" s="576"/>
      <c r="AH37" s="576"/>
      <c r="AI37" s="576"/>
      <c r="AJ37" s="576"/>
      <c r="AK37" s="576"/>
      <c r="AL37" s="40"/>
      <c r="AM37" s="575" t="str">
        <f t="shared" si="0"/>
        <v/>
      </c>
      <c r="AN37" s="575"/>
      <c r="AO37" s="576"/>
      <c r="AP37" s="576"/>
      <c r="AQ37" s="576"/>
      <c r="AR37" s="576"/>
      <c r="AS37" s="576"/>
      <c r="AT37" s="576"/>
      <c r="AU37" s="576"/>
      <c r="AV37" s="576"/>
      <c r="AW37" s="576"/>
      <c r="AX37" s="576"/>
      <c r="AY37" s="576"/>
      <c r="AZ37" s="576"/>
      <c r="BA37" s="576"/>
      <c r="BB37" s="576"/>
      <c r="BC37" s="576"/>
      <c r="BD37" s="40"/>
      <c r="BE37" s="575" t="str">
        <f t="shared" si="1"/>
        <v/>
      </c>
      <c r="BF37" s="575"/>
      <c r="BG37" s="576"/>
      <c r="BH37" s="576"/>
      <c r="BI37" s="576"/>
      <c r="BJ37" s="576"/>
      <c r="BK37" s="576"/>
      <c r="BL37" s="576"/>
      <c r="BM37" s="576"/>
      <c r="BN37" s="576"/>
      <c r="BO37" s="576"/>
      <c r="BP37" s="576"/>
      <c r="BQ37" s="576"/>
      <c r="BR37" s="576"/>
      <c r="BS37" s="576"/>
      <c r="BT37" s="576"/>
      <c r="BU37" s="576"/>
      <c r="BV37" s="40"/>
      <c r="BW37" s="575">
        <f t="shared" si="2"/>
        <v>16</v>
      </c>
      <c r="BX37" s="575"/>
      <c r="BY37" s="576" t="str">
        <f>IF('各会計、関係団体の財政状況及び健全化判断比率'!B71="","",'各会計、関係団体の財政状況及び健全化判断比率'!B71)</f>
        <v>山形県消防補償等組合</v>
      </c>
      <c r="BZ37" s="576"/>
      <c r="CA37" s="576"/>
      <c r="CB37" s="576"/>
      <c r="CC37" s="576"/>
      <c r="CD37" s="576"/>
      <c r="CE37" s="576"/>
      <c r="CF37" s="576"/>
      <c r="CG37" s="576"/>
      <c r="CH37" s="576"/>
      <c r="CI37" s="576"/>
      <c r="CJ37" s="576"/>
      <c r="CK37" s="576"/>
      <c r="CL37" s="576"/>
      <c r="CM37" s="576"/>
      <c r="CN37" s="40"/>
      <c r="CO37" s="575">
        <f t="shared" si="3"/>
        <v>22</v>
      </c>
      <c r="CP37" s="575"/>
      <c r="CQ37" s="576" t="str">
        <f>IF('各会計、関係団体の財政状況及び健全化判断比率'!BS10="","",'各会計、関係団体の財政状況及び健全化判断比率'!BS10)</f>
        <v>山形市健康福祉医療事業団</v>
      </c>
      <c r="CR37" s="576"/>
      <c r="CS37" s="576"/>
      <c r="CT37" s="576"/>
      <c r="CU37" s="576"/>
      <c r="CV37" s="576"/>
      <c r="CW37" s="576"/>
      <c r="CX37" s="576"/>
      <c r="CY37" s="576"/>
      <c r="CZ37" s="576"/>
      <c r="DA37" s="576"/>
      <c r="DB37" s="576"/>
      <c r="DC37" s="576"/>
      <c r="DD37" s="576"/>
      <c r="DE37" s="576"/>
      <c r="DG37" s="577" t="str">
        <f>IF('各会計、関係団体の財政状況及び健全化判断比率'!BR10="","",'各会計、関係団体の財政状況及び健全化判断比率'!BR10)</f>
        <v/>
      </c>
      <c r="DH37" s="577"/>
      <c r="DI37" s="67"/>
    </row>
    <row r="38" spans="1:113" ht="32.25" customHeight="1" x14ac:dyDescent="0.15">
      <c r="A38" s="40"/>
      <c r="B38" s="64"/>
      <c r="C38" s="575" t="str">
        <f t="shared" ref="C38:C43" si="5">IF(E38="","",C37+1)</f>
        <v/>
      </c>
      <c r="D38" s="575"/>
      <c r="E38" s="576" t="str">
        <f>IF('各会計、関係団体の財政状況及び健全化判断比率'!B11="","",'各会計、関係団体の財政状況及び健全化判断比率'!B11)</f>
        <v/>
      </c>
      <c r="F38" s="576"/>
      <c r="G38" s="576"/>
      <c r="H38" s="576"/>
      <c r="I38" s="576"/>
      <c r="J38" s="576"/>
      <c r="K38" s="576"/>
      <c r="L38" s="576"/>
      <c r="M38" s="576"/>
      <c r="N38" s="576"/>
      <c r="O38" s="576"/>
      <c r="P38" s="576"/>
      <c r="Q38" s="576"/>
      <c r="R38" s="576"/>
      <c r="S38" s="576"/>
      <c r="T38" s="40"/>
      <c r="U38" s="575" t="str">
        <f t="shared" si="4"/>
        <v/>
      </c>
      <c r="V38" s="575"/>
      <c r="W38" s="576"/>
      <c r="X38" s="576"/>
      <c r="Y38" s="576"/>
      <c r="Z38" s="576"/>
      <c r="AA38" s="576"/>
      <c r="AB38" s="576"/>
      <c r="AC38" s="576"/>
      <c r="AD38" s="576"/>
      <c r="AE38" s="576"/>
      <c r="AF38" s="576"/>
      <c r="AG38" s="576"/>
      <c r="AH38" s="576"/>
      <c r="AI38" s="576"/>
      <c r="AJ38" s="576"/>
      <c r="AK38" s="576"/>
      <c r="AL38" s="40"/>
      <c r="AM38" s="575" t="str">
        <f t="shared" si="0"/>
        <v/>
      </c>
      <c r="AN38" s="575"/>
      <c r="AO38" s="576"/>
      <c r="AP38" s="576"/>
      <c r="AQ38" s="576"/>
      <c r="AR38" s="576"/>
      <c r="AS38" s="576"/>
      <c r="AT38" s="576"/>
      <c r="AU38" s="576"/>
      <c r="AV38" s="576"/>
      <c r="AW38" s="576"/>
      <c r="AX38" s="576"/>
      <c r="AY38" s="576"/>
      <c r="AZ38" s="576"/>
      <c r="BA38" s="576"/>
      <c r="BB38" s="576"/>
      <c r="BC38" s="576"/>
      <c r="BD38" s="40"/>
      <c r="BE38" s="575" t="str">
        <f t="shared" si="1"/>
        <v/>
      </c>
      <c r="BF38" s="575"/>
      <c r="BG38" s="576"/>
      <c r="BH38" s="576"/>
      <c r="BI38" s="576"/>
      <c r="BJ38" s="576"/>
      <c r="BK38" s="576"/>
      <c r="BL38" s="576"/>
      <c r="BM38" s="576"/>
      <c r="BN38" s="576"/>
      <c r="BO38" s="576"/>
      <c r="BP38" s="576"/>
      <c r="BQ38" s="576"/>
      <c r="BR38" s="576"/>
      <c r="BS38" s="576"/>
      <c r="BT38" s="576"/>
      <c r="BU38" s="576"/>
      <c r="BV38" s="40"/>
      <c r="BW38" s="575">
        <f t="shared" si="2"/>
        <v>17</v>
      </c>
      <c r="BX38" s="575"/>
      <c r="BY38" s="576" t="str">
        <f>IF('各会計、関係団体の財政状況及び健全化判断比率'!B72="","",'各会計、関係団体の財政状況及び健全化判断比率'!B72)</f>
        <v>山形県自治会館管理組合</v>
      </c>
      <c r="BZ38" s="576"/>
      <c r="CA38" s="576"/>
      <c r="CB38" s="576"/>
      <c r="CC38" s="576"/>
      <c r="CD38" s="576"/>
      <c r="CE38" s="576"/>
      <c r="CF38" s="576"/>
      <c r="CG38" s="576"/>
      <c r="CH38" s="576"/>
      <c r="CI38" s="576"/>
      <c r="CJ38" s="576"/>
      <c r="CK38" s="576"/>
      <c r="CL38" s="576"/>
      <c r="CM38" s="576"/>
      <c r="CN38" s="40"/>
      <c r="CO38" s="575">
        <f t="shared" si="3"/>
        <v>23</v>
      </c>
      <c r="CP38" s="575"/>
      <c r="CQ38" s="576" t="str">
        <f>IF('各会計、関係団体の財政状況及び健全化判断比率'!BS11="","",'各会計、関係団体の財政状況及び健全化判断比率'!BS11)</f>
        <v>山形コンベンションビューロー</v>
      </c>
      <c r="CR38" s="576"/>
      <c r="CS38" s="576"/>
      <c r="CT38" s="576"/>
      <c r="CU38" s="576"/>
      <c r="CV38" s="576"/>
      <c r="CW38" s="576"/>
      <c r="CX38" s="576"/>
      <c r="CY38" s="576"/>
      <c r="CZ38" s="576"/>
      <c r="DA38" s="576"/>
      <c r="DB38" s="576"/>
      <c r="DC38" s="576"/>
      <c r="DD38" s="576"/>
      <c r="DE38" s="576"/>
      <c r="DG38" s="577" t="str">
        <f>IF('各会計、関係団体の財政状況及び健全化判断比率'!BR11="","",'各会計、関係団体の財政状況及び健全化判断比率'!BR11)</f>
        <v/>
      </c>
      <c r="DH38" s="577"/>
      <c r="DI38" s="67"/>
    </row>
    <row r="39" spans="1:113" ht="32.25" customHeight="1" x14ac:dyDescent="0.15">
      <c r="A39" s="40"/>
      <c r="B39" s="64"/>
      <c r="C39" s="575" t="str">
        <f t="shared" si="5"/>
        <v/>
      </c>
      <c r="D39" s="575"/>
      <c r="E39" s="576" t="str">
        <f>IF('各会計、関係団体の財政状況及び健全化判断比率'!B12="","",'各会計、関係団体の財政状況及び健全化判断比率'!B12)</f>
        <v/>
      </c>
      <c r="F39" s="576"/>
      <c r="G39" s="576"/>
      <c r="H39" s="576"/>
      <c r="I39" s="576"/>
      <c r="J39" s="576"/>
      <c r="K39" s="576"/>
      <c r="L39" s="576"/>
      <c r="M39" s="576"/>
      <c r="N39" s="576"/>
      <c r="O39" s="576"/>
      <c r="P39" s="576"/>
      <c r="Q39" s="576"/>
      <c r="R39" s="576"/>
      <c r="S39" s="576"/>
      <c r="T39" s="40"/>
      <c r="U39" s="575" t="str">
        <f t="shared" si="4"/>
        <v/>
      </c>
      <c r="V39" s="575"/>
      <c r="W39" s="576"/>
      <c r="X39" s="576"/>
      <c r="Y39" s="576"/>
      <c r="Z39" s="576"/>
      <c r="AA39" s="576"/>
      <c r="AB39" s="576"/>
      <c r="AC39" s="576"/>
      <c r="AD39" s="576"/>
      <c r="AE39" s="576"/>
      <c r="AF39" s="576"/>
      <c r="AG39" s="576"/>
      <c r="AH39" s="576"/>
      <c r="AI39" s="576"/>
      <c r="AJ39" s="576"/>
      <c r="AK39" s="576"/>
      <c r="AL39" s="40"/>
      <c r="AM39" s="575" t="str">
        <f t="shared" si="0"/>
        <v/>
      </c>
      <c r="AN39" s="575"/>
      <c r="AO39" s="576"/>
      <c r="AP39" s="576"/>
      <c r="AQ39" s="576"/>
      <c r="AR39" s="576"/>
      <c r="AS39" s="576"/>
      <c r="AT39" s="576"/>
      <c r="AU39" s="576"/>
      <c r="AV39" s="576"/>
      <c r="AW39" s="576"/>
      <c r="AX39" s="576"/>
      <c r="AY39" s="576"/>
      <c r="AZ39" s="576"/>
      <c r="BA39" s="576"/>
      <c r="BB39" s="576"/>
      <c r="BC39" s="576"/>
      <c r="BD39" s="40"/>
      <c r="BE39" s="575" t="str">
        <f t="shared" si="1"/>
        <v/>
      </c>
      <c r="BF39" s="575"/>
      <c r="BG39" s="576"/>
      <c r="BH39" s="576"/>
      <c r="BI39" s="576"/>
      <c r="BJ39" s="576"/>
      <c r="BK39" s="576"/>
      <c r="BL39" s="576"/>
      <c r="BM39" s="576"/>
      <c r="BN39" s="576"/>
      <c r="BO39" s="576"/>
      <c r="BP39" s="576"/>
      <c r="BQ39" s="576"/>
      <c r="BR39" s="576"/>
      <c r="BS39" s="576"/>
      <c r="BT39" s="576"/>
      <c r="BU39" s="576"/>
      <c r="BV39" s="40"/>
      <c r="BW39" s="575">
        <f t="shared" si="2"/>
        <v>18</v>
      </c>
      <c r="BX39" s="575"/>
      <c r="BY39" s="576" t="str">
        <f>IF('各会計、関係団体の財政状況及び健全化判断比率'!B73="","",'各会計、関係団体の財政状況及び健全化判断比率'!B73)</f>
        <v>最上川中部水道企業団</v>
      </c>
      <c r="BZ39" s="576"/>
      <c r="CA39" s="576"/>
      <c r="CB39" s="576"/>
      <c r="CC39" s="576"/>
      <c r="CD39" s="576"/>
      <c r="CE39" s="576"/>
      <c r="CF39" s="576"/>
      <c r="CG39" s="576"/>
      <c r="CH39" s="576"/>
      <c r="CI39" s="576"/>
      <c r="CJ39" s="576"/>
      <c r="CK39" s="576"/>
      <c r="CL39" s="576"/>
      <c r="CM39" s="576"/>
      <c r="CN39" s="40"/>
      <c r="CO39" s="575">
        <f t="shared" si="3"/>
        <v>24</v>
      </c>
      <c r="CP39" s="575"/>
      <c r="CQ39" s="576" t="str">
        <f>IF('各会計、関係団体の財政状況及び健全化判断比率'!BS12="","",'各会計、関係団体の財政状況及び健全化判断比率'!BS12)</f>
        <v>山形市農業振興公社</v>
      </c>
      <c r="CR39" s="576"/>
      <c r="CS39" s="576"/>
      <c r="CT39" s="576"/>
      <c r="CU39" s="576"/>
      <c r="CV39" s="576"/>
      <c r="CW39" s="576"/>
      <c r="CX39" s="576"/>
      <c r="CY39" s="576"/>
      <c r="CZ39" s="576"/>
      <c r="DA39" s="576"/>
      <c r="DB39" s="576"/>
      <c r="DC39" s="576"/>
      <c r="DD39" s="576"/>
      <c r="DE39" s="576"/>
      <c r="DG39" s="577" t="str">
        <f>IF('各会計、関係団体の財政状況及び健全化判断比率'!BR12="","",'各会計、関係団体の財政状況及び健全化判断比率'!BR12)</f>
        <v/>
      </c>
      <c r="DH39" s="577"/>
      <c r="DI39" s="67"/>
    </row>
    <row r="40" spans="1:113" ht="32.25" customHeight="1" x14ac:dyDescent="0.15">
      <c r="A40" s="40"/>
      <c r="B40" s="64"/>
      <c r="C40" s="575" t="str">
        <f t="shared" si="5"/>
        <v/>
      </c>
      <c r="D40" s="575"/>
      <c r="E40" s="576" t="str">
        <f>IF('各会計、関係団体の財政状況及び健全化判断比率'!B13="","",'各会計、関係団体の財政状況及び健全化判断比率'!B13)</f>
        <v/>
      </c>
      <c r="F40" s="576"/>
      <c r="G40" s="576"/>
      <c r="H40" s="576"/>
      <c r="I40" s="576"/>
      <c r="J40" s="576"/>
      <c r="K40" s="576"/>
      <c r="L40" s="576"/>
      <c r="M40" s="576"/>
      <c r="N40" s="576"/>
      <c r="O40" s="576"/>
      <c r="P40" s="576"/>
      <c r="Q40" s="576"/>
      <c r="R40" s="576"/>
      <c r="S40" s="576"/>
      <c r="T40" s="40"/>
      <c r="U40" s="575" t="str">
        <f t="shared" si="4"/>
        <v/>
      </c>
      <c r="V40" s="575"/>
      <c r="W40" s="576"/>
      <c r="X40" s="576"/>
      <c r="Y40" s="576"/>
      <c r="Z40" s="576"/>
      <c r="AA40" s="576"/>
      <c r="AB40" s="576"/>
      <c r="AC40" s="576"/>
      <c r="AD40" s="576"/>
      <c r="AE40" s="576"/>
      <c r="AF40" s="576"/>
      <c r="AG40" s="576"/>
      <c r="AH40" s="576"/>
      <c r="AI40" s="576"/>
      <c r="AJ40" s="576"/>
      <c r="AK40" s="576"/>
      <c r="AL40" s="40"/>
      <c r="AM40" s="575" t="str">
        <f t="shared" si="0"/>
        <v/>
      </c>
      <c r="AN40" s="575"/>
      <c r="AO40" s="576"/>
      <c r="AP40" s="576"/>
      <c r="AQ40" s="576"/>
      <c r="AR40" s="576"/>
      <c r="AS40" s="576"/>
      <c r="AT40" s="576"/>
      <c r="AU40" s="576"/>
      <c r="AV40" s="576"/>
      <c r="AW40" s="576"/>
      <c r="AX40" s="576"/>
      <c r="AY40" s="576"/>
      <c r="AZ40" s="576"/>
      <c r="BA40" s="576"/>
      <c r="BB40" s="576"/>
      <c r="BC40" s="576"/>
      <c r="BD40" s="40"/>
      <c r="BE40" s="575" t="str">
        <f t="shared" si="1"/>
        <v/>
      </c>
      <c r="BF40" s="575"/>
      <c r="BG40" s="576"/>
      <c r="BH40" s="576"/>
      <c r="BI40" s="576"/>
      <c r="BJ40" s="576"/>
      <c r="BK40" s="576"/>
      <c r="BL40" s="576"/>
      <c r="BM40" s="576"/>
      <c r="BN40" s="576"/>
      <c r="BO40" s="576"/>
      <c r="BP40" s="576"/>
      <c r="BQ40" s="576"/>
      <c r="BR40" s="576"/>
      <c r="BS40" s="576"/>
      <c r="BT40" s="576"/>
      <c r="BU40" s="576"/>
      <c r="BV40" s="40"/>
      <c r="BW40" s="575" t="str">
        <f t="shared" si="2"/>
        <v/>
      </c>
      <c r="BX40" s="575"/>
      <c r="BY40" s="576" t="str">
        <f>IF('各会計、関係団体の財政状況及び健全化判断比率'!B74="","",'各会計、関係団体の財政状況及び健全化判断比率'!B74)</f>
        <v/>
      </c>
      <c r="BZ40" s="576"/>
      <c r="CA40" s="576"/>
      <c r="CB40" s="576"/>
      <c r="CC40" s="576"/>
      <c r="CD40" s="576"/>
      <c r="CE40" s="576"/>
      <c r="CF40" s="576"/>
      <c r="CG40" s="576"/>
      <c r="CH40" s="576"/>
      <c r="CI40" s="576"/>
      <c r="CJ40" s="576"/>
      <c r="CK40" s="576"/>
      <c r="CL40" s="576"/>
      <c r="CM40" s="576"/>
      <c r="CN40" s="40"/>
      <c r="CO40" s="575">
        <f t="shared" si="3"/>
        <v>25</v>
      </c>
      <c r="CP40" s="575"/>
      <c r="CQ40" s="576" t="str">
        <f>IF('各会計、関係団体の財政状況及び健全化判断比率'!BS13="","",'各会計、関係団体の財政状況及び健全化判断比率'!BS13)</f>
        <v>山形市上下水道技術センター</v>
      </c>
      <c r="CR40" s="576"/>
      <c r="CS40" s="576"/>
      <c r="CT40" s="576"/>
      <c r="CU40" s="576"/>
      <c r="CV40" s="576"/>
      <c r="CW40" s="576"/>
      <c r="CX40" s="576"/>
      <c r="CY40" s="576"/>
      <c r="CZ40" s="576"/>
      <c r="DA40" s="576"/>
      <c r="DB40" s="576"/>
      <c r="DC40" s="576"/>
      <c r="DD40" s="576"/>
      <c r="DE40" s="576"/>
      <c r="DG40" s="577" t="str">
        <f>IF('各会計、関係団体の財政状況及び健全化判断比率'!BR13="","",'各会計、関係団体の財政状況及び健全化判断比率'!BR13)</f>
        <v/>
      </c>
      <c r="DH40" s="577"/>
      <c r="DI40" s="67"/>
    </row>
    <row r="41" spans="1:113" ht="32.25" customHeight="1" x14ac:dyDescent="0.15">
      <c r="A41" s="40"/>
      <c r="B41" s="64"/>
      <c r="C41" s="575" t="str">
        <f t="shared" si="5"/>
        <v/>
      </c>
      <c r="D41" s="575"/>
      <c r="E41" s="576" t="str">
        <f>IF('各会計、関係団体の財政状況及び健全化判断比率'!B14="","",'各会計、関係団体の財政状況及び健全化判断比率'!B14)</f>
        <v/>
      </c>
      <c r="F41" s="576"/>
      <c r="G41" s="576"/>
      <c r="H41" s="576"/>
      <c r="I41" s="576"/>
      <c r="J41" s="576"/>
      <c r="K41" s="576"/>
      <c r="L41" s="576"/>
      <c r="M41" s="576"/>
      <c r="N41" s="576"/>
      <c r="O41" s="576"/>
      <c r="P41" s="576"/>
      <c r="Q41" s="576"/>
      <c r="R41" s="576"/>
      <c r="S41" s="576"/>
      <c r="T41" s="40"/>
      <c r="U41" s="575" t="str">
        <f t="shared" si="4"/>
        <v/>
      </c>
      <c r="V41" s="575"/>
      <c r="W41" s="576"/>
      <c r="X41" s="576"/>
      <c r="Y41" s="576"/>
      <c r="Z41" s="576"/>
      <c r="AA41" s="576"/>
      <c r="AB41" s="576"/>
      <c r="AC41" s="576"/>
      <c r="AD41" s="576"/>
      <c r="AE41" s="576"/>
      <c r="AF41" s="576"/>
      <c r="AG41" s="576"/>
      <c r="AH41" s="576"/>
      <c r="AI41" s="576"/>
      <c r="AJ41" s="576"/>
      <c r="AK41" s="576"/>
      <c r="AL41" s="40"/>
      <c r="AM41" s="575" t="str">
        <f t="shared" si="0"/>
        <v/>
      </c>
      <c r="AN41" s="575"/>
      <c r="AO41" s="576"/>
      <c r="AP41" s="576"/>
      <c r="AQ41" s="576"/>
      <c r="AR41" s="576"/>
      <c r="AS41" s="576"/>
      <c r="AT41" s="576"/>
      <c r="AU41" s="576"/>
      <c r="AV41" s="576"/>
      <c r="AW41" s="576"/>
      <c r="AX41" s="576"/>
      <c r="AY41" s="576"/>
      <c r="AZ41" s="576"/>
      <c r="BA41" s="576"/>
      <c r="BB41" s="576"/>
      <c r="BC41" s="576"/>
      <c r="BD41" s="40"/>
      <c r="BE41" s="575" t="str">
        <f t="shared" si="1"/>
        <v/>
      </c>
      <c r="BF41" s="575"/>
      <c r="BG41" s="576"/>
      <c r="BH41" s="576"/>
      <c r="BI41" s="576"/>
      <c r="BJ41" s="576"/>
      <c r="BK41" s="576"/>
      <c r="BL41" s="576"/>
      <c r="BM41" s="576"/>
      <c r="BN41" s="576"/>
      <c r="BO41" s="576"/>
      <c r="BP41" s="576"/>
      <c r="BQ41" s="576"/>
      <c r="BR41" s="576"/>
      <c r="BS41" s="576"/>
      <c r="BT41" s="576"/>
      <c r="BU41" s="576"/>
      <c r="BV41" s="40"/>
      <c r="BW41" s="575" t="str">
        <f t="shared" si="2"/>
        <v/>
      </c>
      <c r="BX41" s="575"/>
      <c r="BY41" s="576" t="str">
        <f>IF('各会計、関係団体の財政状況及び健全化判断比率'!B75="","",'各会計、関係団体の財政状況及び健全化判断比率'!B75)</f>
        <v/>
      </c>
      <c r="BZ41" s="576"/>
      <c r="CA41" s="576"/>
      <c r="CB41" s="576"/>
      <c r="CC41" s="576"/>
      <c r="CD41" s="576"/>
      <c r="CE41" s="576"/>
      <c r="CF41" s="576"/>
      <c r="CG41" s="576"/>
      <c r="CH41" s="576"/>
      <c r="CI41" s="576"/>
      <c r="CJ41" s="576"/>
      <c r="CK41" s="576"/>
      <c r="CL41" s="576"/>
      <c r="CM41" s="576"/>
      <c r="CN41" s="40"/>
      <c r="CO41" s="575">
        <f t="shared" si="3"/>
        <v>26</v>
      </c>
      <c r="CP41" s="575"/>
      <c r="CQ41" s="576" t="str">
        <f>IF('各会計、関係団体の財政状況及び健全化判断比率'!BS14="","",'各会計、関係団体の財政状況及び健全化判断比率'!BS14)</f>
        <v>七日町再開発ビル</v>
      </c>
      <c r="CR41" s="576"/>
      <c r="CS41" s="576"/>
      <c r="CT41" s="576"/>
      <c r="CU41" s="576"/>
      <c r="CV41" s="576"/>
      <c r="CW41" s="576"/>
      <c r="CX41" s="576"/>
      <c r="CY41" s="576"/>
      <c r="CZ41" s="576"/>
      <c r="DA41" s="576"/>
      <c r="DB41" s="576"/>
      <c r="DC41" s="576"/>
      <c r="DD41" s="576"/>
      <c r="DE41" s="576"/>
      <c r="DG41" s="577" t="str">
        <f>IF('各会計、関係団体の財政状況及び健全化判断比率'!BR14="","",'各会計、関係団体の財政状況及び健全化判断比率'!BR14)</f>
        <v/>
      </c>
      <c r="DH41" s="577"/>
      <c r="DI41" s="67"/>
    </row>
    <row r="42" spans="1:113" ht="32.25" customHeight="1" x14ac:dyDescent="0.15">
      <c r="B42" s="64"/>
      <c r="C42" s="575" t="str">
        <f t="shared" si="5"/>
        <v/>
      </c>
      <c r="D42" s="575"/>
      <c r="E42" s="576" t="str">
        <f>IF('各会計、関係団体の財政状況及び健全化判断比率'!B15="","",'各会計、関係団体の財政状況及び健全化判断比率'!B15)</f>
        <v/>
      </c>
      <c r="F42" s="576"/>
      <c r="G42" s="576"/>
      <c r="H42" s="576"/>
      <c r="I42" s="576"/>
      <c r="J42" s="576"/>
      <c r="K42" s="576"/>
      <c r="L42" s="576"/>
      <c r="M42" s="576"/>
      <c r="N42" s="576"/>
      <c r="O42" s="576"/>
      <c r="P42" s="576"/>
      <c r="Q42" s="576"/>
      <c r="R42" s="576"/>
      <c r="S42" s="576"/>
      <c r="T42" s="40"/>
      <c r="U42" s="575" t="str">
        <f t="shared" si="4"/>
        <v/>
      </c>
      <c r="V42" s="575"/>
      <c r="W42" s="576"/>
      <c r="X42" s="576"/>
      <c r="Y42" s="576"/>
      <c r="Z42" s="576"/>
      <c r="AA42" s="576"/>
      <c r="AB42" s="576"/>
      <c r="AC42" s="576"/>
      <c r="AD42" s="576"/>
      <c r="AE42" s="576"/>
      <c r="AF42" s="576"/>
      <c r="AG42" s="576"/>
      <c r="AH42" s="576"/>
      <c r="AI42" s="576"/>
      <c r="AJ42" s="576"/>
      <c r="AK42" s="576"/>
      <c r="AL42" s="40"/>
      <c r="AM42" s="575" t="str">
        <f t="shared" si="0"/>
        <v/>
      </c>
      <c r="AN42" s="575"/>
      <c r="AO42" s="576"/>
      <c r="AP42" s="576"/>
      <c r="AQ42" s="576"/>
      <c r="AR42" s="576"/>
      <c r="AS42" s="576"/>
      <c r="AT42" s="576"/>
      <c r="AU42" s="576"/>
      <c r="AV42" s="576"/>
      <c r="AW42" s="576"/>
      <c r="AX42" s="576"/>
      <c r="AY42" s="576"/>
      <c r="AZ42" s="576"/>
      <c r="BA42" s="576"/>
      <c r="BB42" s="576"/>
      <c r="BC42" s="576"/>
      <c r="BD42" s="40"/>
      <c r="BE42" s="575" t="str">
        <f t="shared" si="1"/>
        <v/>
      </c>
      <c r="BF42" s="575"/>
      <c r="BG42" s="576"/>
      <c r="BH42" s="576"/>
      <c r="BI42" s="576"/>
      <c r="BJ42" s="576"/>
      <c r="BK42" s="576"/>
      <c r="BL42" s="576"/>
      <c r="BM42" s="576"/>
      <c r="BN42" s="576"/>
      <c r="BO42" s="576"/>
      <c r="BP42" s="576"/>
      <c r="BQ42" s="576"/>
      <c r="BR42" s="576"/>
      <c r="BS42" s="576"/>
      <c r="BT42" s="576"/>
      <c r="BU42" s="576"/>
      <c r="BV42" s="40"/>
      <c r="BW42" s="575" t="str">
        <f t="shared" si="2"/>
        <v/>
      </c>
      <c r="BX42" s="575"/>
      <c r="BY42" s="576" t="str">
        <f>IF('各会計、関係団体の財政状況及び健全化判断比率'!B76="","",'各会計、関係団体の財政状況及び健全化判断比率'!B76)</f>
        <v/>
      </c>
      <c r="BZ42" s="576"/>
      <c r="CA42" s="576"/>
      <c r="CB42" s="576"/>
      <c r="CC42" s="576"/>
      <c r="CD42" s="576"/>
      <c r="CE42" s="576"/>
      <c r="CF42" s="576"/>
      <c r="CG42" s="576"/>
      <c r="CH42" s="576"/>
      <c r="CI42" s="576"/>
      <c r="CJ42" s="576"/>
      <c r="CK42" s="576"/>
      <c r="CL42" s="576"/>
      <c r="CM42" s="576"/>
      <c r="CN42" s="40"/>
      <c r="CO42" s="575" t="str">
        <f t="shared" si="3"/>
        <v/>
      </c>
      <c r="CP42" s="575"/>
      <c r="CQ42" s="576" t="str">
        <f>IF('各会計、関係団体の財政状況及び健全化判断比率'!BS15="","",'各会計、関係団体の財政状況及び健全化判断比率'!BS15)</f>
        <v/>
      </c>
      <c r="CR42" s="576"/>
      <c r="CS42" s="576"/>
      <c r="CT42" s="576"/>
      <c r="CU42" s="576"/>
      <c r="CV42" s="576"/>
      <c r="CW42" s="576"/>
      <c r="CX42" s="576"/>
      <c r="CY42" s="576"/>
      <c r="CZ42" s="576"/>
      <c r="DA42" s="576"/>
      <c r="DB42" s="576"/>
      <c r="DC42" s="576"/>
      <c r="DD42" s="576"/>
      <c r="DE42" s="576"/>
      <c r="DG42" s="577" t="str">
        <f>IF('各会計、関係団体の財政状況及び健全化判断比率'!BR15="","",'各会計、関係団体の財政状況及び健全化判断比率'!BR15)</f>
        <v/>
      </c>
      <c r="DH42" s="577"/>
      <c r="DI42" s="67"/>
    </row>
    <row r="43" spans="1:113" ht="32.25" customHeight="1" x14ac:dyDescent="0.15">
      <c r="B43" s="64"/>
      <c r="C43" s="575" t="str">
        <f t="shared" si="5"/>
        <v/>
      </c>
      <c r="D43" s="575"/>
      <c r="E43" s="576" t="str">
        <f>IF('各会計、関係団体の財政状況及び健全化判断比率'!B16="","",'各会計、関係団体の財政状況及び健全化判断比率'!B16)</f>
        <v/>
      </c>
      <c r="F43" s="576"/>
      <c r="G43" s="576"/>
      <c r="H43" s="576"/>
      <c r="I43" s="576"/>
      <c r="J43" s="576"/>
      <c r="K43" s="576"/>
      <c r="L43" s="576"/>
      <c r="M43" s="576"/>
      <c r="N43" s="576"/>
      <c r="O43" s="576"/>
      <c r="P43" s="576"/>
      <c r="Q43" s="576"/>
      <c r="R43" s="576"/>
      <c r="S43" s="576"/>
      <c r="T43" s="40"/>
      <c r="U43" s="575" t="str">
        <f t="shared" si="4"/>
        <v/>
      </c>
      <c r="V43" s="575"/>
      <c r="W43" s="576"/>
      <c r="X43" s="576"/>
      <c r="Y43" s="576"/>
      <c r="Z43" s="576"/>
      <c r="AA43" s="576"/>
      <c r="AB43" s="576"/>
      <c r="AC43" s="576"/>
      <c r="AD43" s="576"/>
      <c r="AE43" s="576"/>
      <c r="AF43" s="576"/>
      <c r="AG43" s="576"/>
      <c r="AH43" s="576"/>
      <c r="AI43" s="576"/>
      <c r="AJ43" s="576"/>
      <c r="AK43" s="576"/>
      <c r="AL43" s="40"/>
      <c r="AM43" s="575" t="str">
        <f t="shared" si="0"/>
        <v/>
      </c>
      <c r="AN43" s="575"/>
      <c r="AO43" s="576"/>
      <c r="AP43" s="576"/>
      <c r="AQ43" s="576"/>
      <c r="AR43" s="576"/>
      <c r="AS43" s="576"/>
      <c r="AT43" s="576"/>
      <c r="AU43" s="576"/>
      <c r="AV43" s="576"/>
      <c r="AW43" s="576"/>
      <c r="AX43" s="576"/>
      <c r="AY43" s="576"/>
      <c r="AZ43" s="576"/>
      <c r="BA43" s="576"/>
      <c r="BB43" s="576"/>
      <c r="BC43" s="576"/>
      <c r="BD43" s="40"/>
      <c r="BE43" s="575" t="str">
        <f t="shared" si="1"/>
        <v/>
      </c>
      <c r="BF43" s="575"/>
      <c r="BG43" s="576"/>
      <c r="BH43" s="576"/>
      <c r="BI43" s="576"/>
      <c r="BJ43" s="576"/>
      <c r="BK43" s="576"/>
      <c r="BL43" s="576"/>
      <c r="BM43" s="576"/>
      <c r="BN43" s="576"/>
      <c r="BO43" s="576"/>
      <c r="BP43" s="576"/>
      <c r="BQ43" s="576"/>
      <c r="BR43" s="576"/>
      <c r="BS43" s="576"/>
      <c r="BT43" s="576"/>
      <c r="BU43" s="576"/>
      <c r="BV43" s="40"/>
      <c r="BW43" s="575" t="str">
        <f t="shared" si="2"/>
        <v/>
      </c>
      <c r="BX43" s="575"/>
      <c r="BY43" s="576" t="str">
        <f>IF('各会計、関係団体の財政状況及び健全化判断比率'!B77="","",'各会計、関係団体の財政状況及び健全化判断比率'!B77)</f>
        <v/>
      </c>
      <c r="BZ43" s="576"/>
      <c r="CA43" s="576"/>
      <c r="CB43" s="576"/>
      <c r="CC43" s="576"/>
      <c r="CD43" s="576"/>
      <c r="CE43" s="576"/>
      <c r="CF43" s="576"/>
      <c r="CG43" s="576"/>
      <c r="CH43" s="576"/>
      <c r="CI43" s="576"/>
      <c r="CJ43" s="576"/>
      <c r="CK43" s="576"/>
      <c r="CL43" s="576"/>
      <c r="CM43" s="576"/>
      <c r="CN43" s="40"/>
      <c r="CO43" s="575" t="str">
        <f t="shared" si="3"/>
        <v/>
      </c>
      <c r="CP43" s="575"/>
      <c r="CQ43" s="576" t="str">
        <f>IF('各会計、関係団体の財政状況及び健全化判断比率'!BS16="","",'各会計、関係団体の財政状況及び健全化判断比率'!BS16)</f>
        <v/>
      </c>
      <c r="CR43" s="576"/>
      <c r="CS43" s="576"/>
      <c r="CT43" s="576"/>
      <c r="CU43" s="576"/>
      <c r="CV43" s="576"/>
      <c r="CW43" s="576"/>
      <c r="CX43" s="576"/>
      <c r="CY43" s="576"/>
      <c r="CZ43" s="576"/>
      <c r="DA43" s="576"/>
      <c r="DB43" s="576"/>
      <c r="DC43" s="576"/>
      <c r="DD43" s="576"/>
      <c r="DE43" s="576"/>
      <c r="DG43" s="577" t="str">
        <f>IF('各会計、関係団体の財政状況及び健全化判断比率'!BR16="","",'各会計、関係団体の財政状況及び健全化判断比率'!BR16)</f>
        <v/>
      </c>
      <c r="DH43" s="577"/>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578" t="s">
        <v>138</v>
      </c>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78"/>
      <c r="AL46" s="578"/>
      <c r="AM46" s="578"/>
      <c r="AN46" s="578"/>
      <c r="AO46" s="578"/>
      <c r="AP46" s="578"/>
      <c r="AQ46" s="578"/>
      <c r="AR46" s="578"/>
      <c r="AS46" s="578"/>
      <c r="AT46" s="578"/>
      <c r="AU46" s="578"/>
      <c r="AV46" s="578"/>
      <c r="AW46" s="578"/>
      <c r="AX46" s="578"/>
      <c r="AY46" s="578"/>
      <c r="AZ46" s="578"/>
      <c r="BA46" s="578"/>
      <c r="BB46" s="578"/>
      <c r="BC46" s="578"/>
      <c r="BD46" s="578"/>
      <c r="BE46" s="578"/>
      <c r="BF46" s="578"/>
      <c r="BG46" s="578"/>
      <c r="BH46" s="578"/>
      <c r="BI46" s="578"/>
      <c r="BJ46" s="578"/>
      <c r="BK46" s="578"/>
      <c r="BL46" s="578"/>
      <c r="BM46" s="578"/>
      <c r="BN46" s="578"/>
      <c r="BO46" s="578"/>
      <c r="BP46" s="578"/>
      <c r="BQ46" s="578"/>
      <c r="BR46" s="578"/>
      <c r="BS46" s="578"/>
      <c r="BT46" s="578"/>
      <c r="BU46" s="578"/>
      <c r="BV46" s="578"/>
      <c r="BW46" s="578"/>
      <c r="BX46" s="578"/>
      <c r="BY46" s="578"/>
      <c r="BZ46" s="578"/>
      <c r="CA46" s="578"/>
      <c r="CB46" s="578"/>
      <c r="CC46" s="578"/>
      <c r="CD46" s="578"/>
      <c r="CE46" s="578"/>
      <c r="CF46" s="578"/>
      <c r="CG46" s="578"/>
      <c r="CH46" s="578"/>
      <c r="CI46" s="578"/>
      <c r="CJ46" s="578"/>
      <c r="CK46" s="578"/>
      <c r="CL46" s="578"/>
      <c r="CM46" s="578"/>
      <c r="CN46" s="578"/>
      <c r="CO46" s="578"/>
      <c r="CP46" s="578"/>
      <c r="CQ46" s="578"/>
      <c r="CR46" s="578"/>
      <c r="CS46" s="578"/>
      <c r="CT46" s="578"/>
      <c r="CU46" s="578"/>
      <c r="CV46" s="578"/>
      <c r="CW46" s="578"/>
      <c r="CX46" s="578"/>
      <c r="CY46" s="578"/>
      <c r="CZ46" s="578"/>
      <c r="DA46" s="578"/>
      <c r="DB46" s="578"/>
      <c r="DC46" s="578"/>
      <c r="DD46" s="578"/>
      <c r="DE46" s="578"/>
      <c r="DF46" s="578"/>
      <c r="DG46" s="578"/>
      <c r="DH46" s="578"/>
      <c r="DI46" s="578"/>
    </row>
    <row r="47" spans="1:113" x14ac:dyDescent="0.15">
      <c r="E47" s="578" t="s">
        <v>139</v>
      </c>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78"/>
      <c r="AL47" s="578"/>
      <c r="AM47" s="578"/>
      <c r="AN47" s="578"/>
      <c r="AO47" s="578"/>
      <c r="AP47" s="578"/>
      <c r="AQ47" s="578"/>
      <c r="AR47" s="578"/>
      <c r="AS47" s="578"/>
      <c r="AT47" s="578"/>
      <c r="AU47" s="578"/>
      <c r="AV47" s="578"/>
      <c r="AW47" s="578"/>
      <c r="AX47" s="578"/>
      <c r="AY47" s="578"/>
      <c r="AZ47" s="578"/>
      <c r="BA47" s="578"/>
      <c r="BB47" s="578"/>
      <c r="BC47" s="578"/>
      <c r="BD47" s="578"/>
      <c r="BE47" s="578"/>
      <c r="BF47" s="578"/>
      <c r="BG47" s="578"/>
      <c r="BH47" s="578"/>
      <c r="BI47" s="578"/>
      <c r="BJ47" s="578"/>
      <c r="BK47" s="578"/>
      <c r="BL47" s="578"/>
      <c r="BM47" s="578"/>
      <c r="BN47" s="578"/>
      <c r="BO47" s="578"/>
      <c r="BP47" s="578"/>
      <c r="BQ47" s="578"/>
      <c r="BR47" s="578"/>
      <c r="BS47" s="578"/>
      <c r="BT47" s="578"/>
      <c r="BU47" s="578"/>
      <c r="BV47" s="578"/>
      <c r="BW47" s="578"/>
      <c r="BX47" s="578"/>
      <c r="BY47" s="578"/>
      <c r="BZ47" s="578"/>
      <c r="CA47" s="578"/>
      <c r="CB47" s="578"/>
      <c r="CC47" s="578"/>
      <c r="CD47" s="578"/>
      <c r="CE47" s="578"/>
      <c r="CF47" s="578"/>
      <c r="CG47" s="578"/>
      <c r="CH47" s="578"/>
      <c r="CI47" s="578"/>
      <c r="CJ47" s="578"/>
      <c r="CK47" s="578"/>
      <c r="CL47" s="578"/>
      <c r="CM47" s="578"/>
      <c r="CN47" s="578"/>
      <c r="CO47" s="578"/>
      <c r="CP47" s="578"/>
      <c r="CQ47" s="578"/>
      <c r="CR47" s="578"/>
      <c r="CS47" s="578"/>
      <c r="CT47" s="578"/>
      <c r="CU47" s="578"/>
      <c r="CV47" s="578"/>
      <c r="CW47" s="578"/>
      <c r="CX47" s="578"/>
      <c r="CY47" s="578"/>
      <c r="CZ47" s="578"/>
      <c r="DA47" s="578"/>
      <c r="DB47" s="578"/>
      <c r="DC47" s="578"/>
      <c r="DD47" s="578"/>
      <c r="DE47" s="578"/>
      <c r="DF47" s="578"/>
      <c r="DG47" s="578"/>
      <c r="DH47" s="578"/>
      <c r="DI47" s="578"/>
    </row>
    <row r="48" spans="1:113" x14ac:dyDescent="0.15">
      <c r="E48" s="578" t="s">
        <v>140</v>
      </c>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78"/>
      <c r="AL48" s="578"/>
      <c r="AM48" s="578"/>
      <c r="AN48" s="578"/>
      <c r="AO48" s="578"/>
      <c r="AP48" s="578"/>
      <c r="AQ48" s="578"/>
      <c r="AR48" s="578"/>
      <c r="AS48" s="578"/>
      <c r="AT48" s="578"/>
      <c r="AU48" s="578"/>
      <c r="AV48" s="578"/>
      <c r="AW48" s="578"/>
      <c r="AX48" s="578"/>
      <c r="AY48" s="578"/>
      <c r="AZ48" s="578"/>
      <c r="BA48" s="578"/>
      <c r="BB48" s="578"/>
      <c r="BC48" s="578"/>
      <c r="BD48" s="578"/>
      <c r="BE48" s="578"/>
      <c r="BF48" s="578"/>
      <c r="BG48" s="578"/>
      <c r="BH48" s="578"/>
      <c r="BI48" s="578"/>
      <c r="BJ48" s="578"/>
      <c r="BK48" s="578"/>
      <c r="BL48" s="578"/>
      <c r="BM48" s="578"/>
      <c r="BN48" s="578"/>
      <c r="BO48" s="578"/>
      <c r="BP48" s="578"/>
      <c r="BQ48" s="578"/>
      <c r="BR48" s="578"/>
      <c r="BS48" s="578"/>
      <c r="BT48" s="578"/>
      <c r="BU48" s="578"/>
      <c r="BV48" s="578"/>
      <c r="BW48" s="578"/>
      <c r="BX48" s="578"/>
      <c r="BY48" s="578"/>
      <c r="BZ48" s="578"/>
      <c r="CA48" s="578"/>
      <c r="CB48" s="578"/>
      <c r="CC48" s="578"/>
      <c r="CD48" s="578"/>
      <c r="CE48" s="578"/>
      <c r="CF48" s="578"/>
      <c r="CG48" s="578"/>
      <c r="CH48" s="578"/>
      <c r="CI48" s="578"/>
      <c r="CJ48" s="578"/>
      <c r="CK48" s="578"/>
      <c r="CL48" s="578"/>
      <c r="CM48" s="578"/>
      <c r="CN48" s="578"/>
      <c r="CO48" s="578"/>
      <c r="CP48" s="578"/>
      <c r="CQ48" s="578"/>
      <c r="CR48" s="578"/>
      <c r="CS48" s="578"/>
      <c r="CT48" s="578"/>
      <c r="CU48" s="578"/>
      <c r="CV48" s="578"/>
      <c r="CW48" s="578"/>
      <c r="CX48" s="578"/>
      <c r="CY48" s="578"/>
      <c r="CZ48" s="578"/>
      <c r="DA48" s="578"/>
      <c r="DB48" s="578"/>
      <c r="DC48" s="578"/>
      <c r="DD48" s="578"/>
      <c r="DE48" s="578"/>
      <c r="DF48" s="578"/>
      <c r="DG48" s="578"/>
      <c r="DH48" s="578"/>
      <c r="DI48" s="578"/>
    </row>
    <row r="49" spans="5:113" x14ac:dyDescent="0.15">
      <c r="E49" s="579" t="s">
        <v>141</v>
      </c>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row>
    <row r="50" spans="5:113" x14ac:dyDescent="0.15">
      <c r="E50" s="578" t="s">
        <v>142</v>
      </c>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row>
    <row r="51" spans="5:113" x14ac:dyDescent="0.15">
      <c r="E51" s="578" t="s">
        <v>143</v>
      </c>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row>
    <row r="52" spans="5:113" x14ac:dyDescent="0.15">
      <c r="E52" s="578" t="s">
        <v>144</v>
      </c>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row>
    <row r="53" spans="5:113" x14ac:dyDescent="0.15">
      <c r="E53" s="578" t="s">
        <v>145</v>
      </c>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78"/>
      <c r="AL53" s="578"/>
      <c r="AM53" s="578"/>
      <c r="AN53" s="578"/>
      <c r="AO53" s="578"/>
      <c r="AP53" s="578"/>
      <c r="AQ53" s="578"/>
      <c r="AR53" s="578"/>
      <c r="AS53" s="578"/>
      <c r="AT53" s="578"/>
      <c r="AU53" s="578"/>
      <c r="AV53" s="578"/>
      <c r="AW53" s="578"/>
      <c r="AX53" s="578"/>
      <c r="AY53" s="578"/>
      <c r="AZ53" s="578"/>
      <c r="BA53" s="578"/>
      <c r="BB53" s="578"/>
      <c r="BC53" s="578"/>
      <c r="BD53" s="578"/>
      <c r="BE53" s="578"/>
      <c r="BF53" s="578"/>
      <c r="BG53" s="578"/>
      <c r="BH53" s="578"/>
      <c r="BI53" s="578"/>
      <c r="BJ53" s="578"/>
      <c r="BK53" s="578"/>
      <c r="BL53" s="578"/>
      <c r="BM53" s="578"/>
      <c r="BN53" s="578"/>
      <c r="BO53" s="578"/>
      <c r="BP53" s="578"/>
      <c r="BQ53" s="578"/>
      <c r="BR53" s="578"/>
      <c r="BS53" s="578"/>
      <c r="BT53" s="578"/>
      <c r="BU53" s="578"/>
      <c r="BV53" s="578"/>
      <c r="BW53" s="578"/>
      <c r="BX53" s="578"/>
      <c r="BY53" s="578"/>
      <c r="BZ53" s="578"/>
      <c r="CA53" s="578"/>
      <c r="CB53" s="578"/>
      <c r="CC53" s="578"/>
      <c r="CD53" s="578"/>
      <c r="CE53" s="578"/>
      <c r="CF53" s="578"/>
      <c r="CG53" s="578"/>
      <c r="CH53" s="578"/>
      <c r="CI53" s="578"/>
      <c r="CJ53" s="578"/>
      <c r="CK53" s="578"/>
      <c r="CL53" s="578"/>
      <c r="CM53" s="578"/>
      <c r="CN53" s="578"/>
      <c r="CO53" s="578"/>
      <c r="CP53" s="578"/>
      <c r="CQ53" s="578"/>
      <c r="CR53" s="578"/>
      <c r="CS53" s="578"/>
      <c r="CT53" s="578"/>
      <c r="CU53" s="578"/>
      <c r="CV53" s="578"/>
      <c r="CW53" s="578"/>
      <c r="CX53" s="578"/>
      <c r="CY53" s="578"/>
      <c r="CZ53" s="578"/>
      <c r="DA53" s="578"/>
      <c r="DB53" s="578"/>
      <c r="DC53" s="578"/>
      <c r="DD53" s="578"/>
      <c r="DE53" s="578"/>
      <c r="DF53" s="578"/>
      <c r="DG53" s="578"/>
      <c r="DH53" s="578"/>
      <c r="DI53" s="578"/>
    </row>
    <row r="54" spans="5:113" x14ac:dyDescent="0.15"/>
    <row r="55" spans="5:113" x14ac:dyDescent="0.15"/>
    <row r="56" spans="5:113" x14ac:dyDescent="0.15"/>
  </sheetData>
  <sheetProtection algorithmName="SHA-512" hashValue="XCUsr4V4IOaXXWwFO6VocPyfSAzWf1qjcVX1R+NW3Ua6VvN+vTA2AAE4iIy+XiBdcF+KzqIPX2k1hTh9bM9QQw==" saltValue="zido2EHu14XlFZu6cnkQ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7E99-E027-4751-8C5C-FB034C2691F6}">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491</v>
      </c>
      <c r="K32" s="216"/>
      <c r="L32" s="216"/>
      <c r="M32" s="216"/>
      <c r="N32" s="216"/>
      <c r="O32" s="216"/>
      <c r="P32" s="216"/>
    </row>
    <row r="33" spans="1:16" ht="39" customHeight="1" thickBot="1" x14ac:dyDescent="0.25">
      <c r="A33" s="216"/>
      <c r="B33" s="219" t="s">
        <v>498</v>
      </c>
      <c r="C33" s="220"/>
      <c r="D33" s="220"/>
      <c r="E33" s="221" t="s">
        <v>492</v>
      </c>
      <c r="F33" s="222" t="s">
        <v>3</v>
      </c>
      <c r="G33" s="223" t="s">
        <v>4</v>
      </c>
      <c r="H33" s="223" t="s">
        <v>5</v>
      </c>
      <c r="I33" s="223" t="s">
        <v>6</v>
      </c>
      <c r="J33" s="224" t="s">
        <v>7</v>
      </c>
      <c r="K33" s="216"/>
      <c r="L33" s="216"/>
      <c r="M33" s="216"/>
      <c r="N33" s="216"/>
      <c r="O33" s="216"/>
      <c r="P33" s="216"/>
    </row>
    <row r="34" spans="1:16" ht="39" customHeight="1" x14ac:dyDescent="0.15">
      <c r="A34" s="216"/>
      <c r="B34" s="225"/>
      <c r="C34" s="1127" t="s">
        <v>499</v>
      </c>
      <c r="D34" s="1127"/>
      <c r="E34" s="1128"/>
      <c r="F34" s="226">
        <v>6.93</v>
      </c>
      <c r="G34" s="227">
        <v>6.83</v>
      </c>
      <c r="H34" s="227">
        <v>8.2799999999999994</v>
      </c>
      <c r="I34" s="227">
        <v>13.63</v>
      </c>
      <c r="J34" s="228">
        <v>14.01</v>
      </c>
      <c r="K34" s="216"/>
      <c r="L34" s="216"/>
      <c r="M34" s="216"/>
      <c r="N34" s="216"/>
      <c r="O34" s="216"/>
      <c r="P34" s="216"/>
    </row>
    <row r="35" spans="1:16" ht="39" customHeight="1" x14ac:dyDescent="0.15">
      <c r="A35" s="216"/>
      <c r="B35" s="229"/>
      <c r="C35" s="1123" t="s">
        <v>500</v>
      </c>
      <c r="D35" s="1123"/>
      <c r="E35" s="1124"/>
      <c r="F35" s="230">
        <v>10.16</v>
      </c>
      <c r="G35" s="231">
        <v>10.36</v>
      </c>
      <c r="H35" s="231">
        <v>9.8699999999999992</v>
      </c>
      <c r="I35" s="231">
        <v>7.72</v>
      </c>
      <c r="J35" s="232">
        <v>7.45</v>
      </c>
      <c r="K35" s="216"/>
      <c r="L35" s="216"/>
      <c r="M35" s="216"/>
      <c r="N35" s="216"/>
      <c r="O35" s="216"/>
      <c r="P35" s="216"/>
    </row>
    <row r="36" spans="1:16" ht="39" customHeight="1" x14ac:dyDescent="0.15">
      <c r="A36" s="216"/>
      <c r="B36" s="229"/>
      <c r="C36" s="1123" t="s">
        <v>501</v>
      </c>
      <c r="D36" s="1123"/>
      <c r="E36" s="1124"/>
      <c r="F36" s="230">
        <v>3.48</v>
      </c>
      <c r="G36" s="231">
        <v>4.71</v>
      </c>
      <c r="H36" s="231">
        <v>5.28</v>
      </c>
      <c r="I36" s="231">
        <v>5.62</v>
      </c>
      <c r="J36" s="232">
        <v>6.25</v>
      </c>
      <c r="K36" s="216"/>
      <c r="L36" s="216"/>
      <c r="M36" s="216"/>
      <c r="N36" s="216"/>
      <c r="O36" s="216"/>
      <c r="P36" s="216"/>
    </row>
    <row r="37" spans="1:16" ht="39" customHeight="1" x14ac:dyDescent="0.15">
      <c r="A37" s="216"/>
      <c r="B37" s="229"/>
      <c r="C37" s="1123" t="s">
        <v>502</v>
      </c>
      <c r="D37" s="1123"/>
      <c r="E37" s="1124"/>
      <c r="F37" s="230">
        <v>3.81</v>
      </c>
      <c r="G37" s="231">
        <v>4.96</v>
      </c>
      <c r="H37" s="231">
        <v>6.69</v>
      </c>
      <c r="I37" s="231">
        <v>4.59</v>
      </c>
      <c r="J37" s="232">
        <v>3.72</v>
      </c>
      <c r="K37" s="216"/>
      <c r="L37" s="216"/>
      <c r="M37" s="216"/>
      <c r="N37" s="216"/>
      <c r="O37" s="216"/>
      <c r="P37" s="216"/>
    </row>
    <row r="38" spans="1:16" ht="39" customHeight="1" x14ac:dyDescent="0.15">
      <c r="A38" s="216"/>
      <c r="B38" s="229"/>
      <c r="C38" s="1123" t="s">
        <v>503</v>
      </c>
      <c r="D38" s="1123"/>
      <c r="E38" s="1124"/>
      <c r="F38" s="230">
        <v>0.77</v>
      </c>
      <c r="G38" s="231">
        <v>0.73</v>
      </c>
      <c r="H38" s="231">
        <v>1.1100000000000001</v>
      </c>
      <c r="I38" s="231">
        <v>1</v>
      </c>
      <c r="J38" s="232">
        <v>0.81</v>
      </c>
      <c r="K38" s="216"/>
      <c r="L38" s="216"/>
      <c r="M38" s="216"/>
      <c r="N38" s="216"/>
      <c r="O38" s="216"/>
      <c r="P38" s="216"/>
    </row>
    <row r="39" spans="1:16" ht="39" customHeight="1" x14ac:dyDescent="0.15">
      <c r="A39" s="216"/>
      <c r="B39" s="229"/>
      <c r="C39" s="1123" t="s">
        <v>504</v>
      </c>
      <c r="D39" s="1123"/>
      <c r="E39" s="1124"/>
      <c r="F39" s="230">
        <v>0.49</v>
      </c>
      <c r="G39" s="231">
        <v>1.17</v>
      </c>
      <c r="H39" s="231">
        <v>1.19</v>
      </c>
      <c r="I39" s="231">
        <v>0.44</v>
      </c>
      <c r="J39" s="232">
        <v>0.78</v>
      </c>
      <c r="K39" s="216"/>
      <c r="L39" s="216"/>
      <c r="M39" s="216"/>
      <c r="N39" s="216"/>
      <c r="O39" s="216"/>
      <c r="P39" s="216"/>
    </row>
    <row r="40" spans="1:16" ht="39" customHeight="1" x14ac:dyDescent="0.15">
      <c r="A40" s="216"/>
      <c r="B40" s="229"/>
      <c r="C40" s="1123" t="s">
        <v>505</v>
      </c>
      <c r="D40" s="1123"/>
      <c r="E40" s="1124"/>
      <c r="F40" s="230">
        <v>0.04</v>
      </c>
      <c r="G40" s="231">
        <v>0.03</v>
      </c>
      <c r="H40" s="231">
        <v>0.13</v>
      </c>
      <c r="I40" s="231">
        <v>0.14000000000000001</v>
      </c>
      <c r="J40" s="232">
        <v>0.13</v>
      </c>
      <c r="K40" s="216"/>
      <c r="L40" s="216"/>
      <c r="M40" s="216"/>
      <c r="N40" s="216"/>
      <c r="O40" s="216"/>
      <c r="P40" s="216"/>
    </row>
    <row r="41" spans="1:16" ht="39" customHeight="1" x14ac:dyDescent="0.15">
      <c r="A41" s="216"/>
      <c r="B41" s="229"/>
      <c r="C41" s="1123" t="s">
        <v>506</v>
      </c>
      <c r="D41" s="1123"/>
      <c r="E41" s="1124"/>
      <c r="F41" s="230">
        <v>0.03</v>
      </c>
      <c r="G41" s="231">
        <v>7.0000000000000007E-2</v>
      </c>
      <c r="H41" s="231">
        <v>0.1</v>
      </c>
      <c r="I41" s="231">
        <v>0.13</v>
      </c>
      <c r="J41" s="232">
        <v>0.09</v>
      </c>
      <c r="K41" s="216"/>
      <c r="L41" s="216"/>
      <c r="M41" s="216"/>
      <c r="N41" s="216"/>
      <c r="O41" s="216"/>
      <c r="P41" s="216"/>
    </row>
    <row r="42" spans="1:16" ht="39" customHeight="1" x14ac:dyDescent="0.15">
      <c r="A42" s="216"/>
      <c r="B42" s="233"/>
      <c r="C42" s="1123" t="s">
        <v>507</v>
      </c>
      <c r="D42" s="1123"/>
      <c r="E42" s="1124"/>
      <c r="F42" s="230" t="s">
        <v>454</v>
      </c>
      <c r="G42" s="231" t="s">
        <v>454</v>
      </c>
      <c r="H42" s="231" t="s">
        <v>454</v>
      </c>
      <c r="I42" s="231" t="s">
        <v>454</v>
      </c>
      <c r="J42" s="232" t="s">
        <v>454</v>
      </c>
      <c r="K42" s="216"/>
      <c r="L42" s="216"/>
      <c r="M42" s="216"/>
      <c r="N42" s="216"/>
      <c r="O42" s="216"/>
      <c r="P42" s="216"/>
    </row>
    <row r="43" spans="1:16" ht="39" customHeight="1" thickBot="1" x14ac:dyDescent="0.2">
      <c r="A43" s="216"/>
      <c r="B43" s="234"/>
      <c r="C43" s="1125" t="s">
        <v>508</v>
      </c>
      <c r="D43" s="1125"/>
      <c r="E43" s="1126"/>
      <c r="F43" s="235">
        <v>0.02</v>
      </c>
      <c r="G43" s="236">
        <v>0.02</v>
      </c>
      <c r="H43" s="236">
        <v>0.01</v>
      </c>
      <c r="I43" s="236">
        <v>0.03</v>
      </c>
      <c r="J43" s="237">
        <v>0.03</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Fkb4gEk/M1LcnmHfYx0/fvE+YzQ0h+8edYdzod8/So4ng9bAnQcl6DQYjpw7Nq5CE+pgZE+bxyrhgHxahzL4ZA==" saltValue="IEBDObto1/mWaZ3R8bQS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35036-1F3E-4A7C-83DB-D0DBB8FC852E}">
  <sheetPr>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509</v>
      </c>
      <c r="P43" s="240"/>
      <c r="Q43" s="240"/>
      <c r="R43" s="240"/>
      <c r="S43" s="240"/>
      <c r="T43" s="240"/>
      <c r="U43" s="240"/>
    </row>
    <row r="44" spans="1:21" ht="30.75" customHeight="1" thickBot="1" x14ac:dyDescent="0.2">
      <c r="A44" s="240"/>
      <c r="B44" s="243" t="s">
        <v>510</v>
      </c>
      <c r="C44" s="244"/>
      <c r="D44" s="244"/>
      <c r="E44" s="245"/>
      <c r="F44" s="245"/>
      <c r="G44" s="245"/>
      <c r="H44" s="245"/>
      <c r="I44" s="245"/>
      <c r="J44" s="246" t="s">
        <v>492</v>
      </c>
      <c r="K44" s="247" t="s">
        <v>3</v>
      </c>
      <c r="L44" s="248" t="s">
        <v>4</v>
      </c>
      <c r="M44" s="248" t="s">
        <v>5</v>
      </c>
      <c r="N44" s="248" t="s">
        <v>6</v>
      </c>
      <c r="O44" s="249" t="s">
        <v>7</v>
      </c>
      <c r="P44" s="240"/>
      <c r="Q44" s="240"/>
      <c r="R44" s="240"/>
      <c r="S44" s="240"/>
      <c r="T44" s="240"/>
      <c r="U44" s="240"/>
    </row>
    <row r="45" spans="1:21" ht="30.75" customHeight="1" x14ac:dyDescent="0.15">
      <c r="A45" s="240"/>
      <c r="B45" s="1129" t="s">
        <v>511</v>
      </c>
      <c r="C45" s="1130"/>
      <c r="D45" s="250"/>
      <c r="E45" s="1135" t="s">
        <v>512</v>
      </c>
      <c r="F45" s="1135"/>
      <c r="G45" s="1135"/>
      <c r="H45" s="1135"/>
      <c r="I45" s="1135"/>
      <c r="J45" s="1136"/>
      <c r="K45" s="251">
        <v>8866</v>
      </c>
      <c r="L45" s="252">
        <v>8578</v>
      </c>
      <c r="M45" s="252">
        <v>8415</v>
      </c>
      <c r="N45" s="252">
        <v>8401</v>
      </c>
      <c r="O45" s="253">
        <v>8501</v>
      </c>
      <c r="P45" s="240"/>
      <c r="Q45" s="240"/>
      <c r="R45" s="240"/>
      <c r="S45" s="240"/>
      <c r="T45" s="240"/>
      <c r="U45" s="240"/>
    </row>
    <row r="46" spans="1:21" ht="30.75" customHeight="1" x14ac:dyDescent="0.15">
      <c r="A46" s="240"/>
      <c r="B46" s="1131"/>
      <c r="C46" s="1132"/>
      <c r="D46" s="254"/>
      <c r="E46" s="1137" t="s">
        <v>513</v>
      </c>
      <c r="F46" s="1137"/>
      <c r="G46" s="1137"/>
      <c r="H46" s="1137"/>
      <c r="I46" s="1137"/>
      <c r="J46" s="1138"/>
      <c r="K46" s="255" t="s">
        <v>454</v>
      </c>
      <c r="L46" s="256" t="s">
        <v>454</v>
      </c>
      <c r="M46" s="256" t="s">
        <v>454</v>
      </c>
      <c r="N46" s="256" t="s">
        <v>454</v>
      </c>
      <c r="O46" s="257" t="s">
        <v>454</v>
      </c>
      <c r="P46" s="240"/>
      <c r="Q46" s="240"/>
      <c r="R46" s="240"/>
      <c r="S46" s="240"/>
      <c r="T46" s="240"/>
      <c r="U46" s="240"/>
    </row>
    <row r="47" spans="1:21" ht="30.75" customHeight="1" x14ac:dyDescent="0.15">
      <c r="A47" s="240"/>
      <c r="B47" s="1131"/>
      <c r="C47" s="1132"/>
      <c r="D47" s="254"/>
      <c r="E47" s="1137" t="s">
        <v>514</v>
      </c>
      <c r="F47" s="1137"/>
      <c r="G47" s="1137"/>
      <c r="H47" s="1137"/>
      <c r="I47" s="1137"/>
      <c r="J47" s="1138"/>
      <c r="K47" s="255" t="s">
        <v>454</v>
      </c>
      <c r="L47" s="256" t="s">
        <v>454</v>
      </c>
      <c r="M47" s="256" t="s">
        <v>454</v>
      </c>
      <c r="N47" s="256" t="s">
        <v>454</v>
      </c>
      <c r="O47" s="257" t="s">
        <v>454</v>
      </c>
      <c r="P47" s="240"/>
      <c r="Q47" s="240"/>
      <c r="R47" s="240"/>
      <c r="S47" s="240"/>
      <c r="T47" s="240"/>
      <c r="U47" s="240"/>
    </row>
    <row r="48" spans="1:21" ht="30.75" customHeight="1" x14ac:dyDescent="0.15">
      <c r="A48" s="240"/>
      <c r="B48" s="1131"/>
      <c r="C48" s="1132"/>
      <c r="D48" s="254"/>
      <c r="E48" s="1137" t="s">
        <v>515</v>
      </c>
      <c r="F48" s="1137"/>
      <c r="G48" s="1137"/>
      <c r="H48" s="1137"/>
      <c r="I48" s="1137"/>
      <c r="J48" s="1138"/>
      <c r="K48" s="255">
        <v>3899</v>
      </c>
      <c r="L48" s="256">
        <v>3795</v>
      </c>
      <c r="M48" s="256">
        <v>3543</v>
      </c>
      <c r="N48" s="256">
        <v>3260</v>
      </c>
      <c r="O48" s="257">
        <v>3309</v>
      </c>
      <c r="P48" s="240"/>
      <c r="Q48" s="240"/>
      <c r="R48" s="240"/>
      <c r="S48" s="240"/>
      <c r="T48" s="240"/>
      <c r="U48" s="240"/>
    </row>
    <row r="49" spans="1:21" ht="30.75" customHeight="1" x14ac:dyDescent="0.15">
      <c r="A49" s="240"/>
      <c r="B49" s="1131"/>
      <c r="C49" s="1132"/>
      <c r="D49" s="254"/>
      <c r="E49" s="1137" t="s">
        <v>516</v>
      </c>
      <c r="F49" s="1137"/>
      <c r="G49" s="1137"/>
      <c r="H49" s="1137"/>
      <c r="I49" s="1137"/>
      <c r="J49" s="1138"/>
      <c r="K49" s="255">
        <v>86</v>
      </c>
      <c r="L49" s="256">
        <v>398</v>
      </c>
      <c r="M49" s="256">
        <v>741</v>
      </c>
      <c r="N49" s="256">
        <v>970</v>
      </c>
      <c r="O49" s="257">
        <v>953</v>
      </c>
      <c r="P49" s="240"/>
      <c r="Q49" s="240"/>
      <c r="R49" s="240"/>
      <c r="S49" s="240"/>
      <c r="T49" s="240"/>
      <c r="U49" s="240"/>
    </row>
    <row r="50" spans="1:21" ht="30.75" customHeight="1" x14ac:dyDescent="0.15">
      <c r="A50" s="240"/>
      <c r="B50" s="1131"/>
      <c r="C50" s="1132"/>
      <c r="D50" s="254"/>
      <c r="E50" s="1137" t="s">
        <v>517</v>
      </c>
      <c r="F50" s="1137"/>
      <c r="G50" s="1137"/>
      <c r="H50" s="1137"/>
      <c r="I50" s="1137"/>
      <c r="J50" s="1138"/>
      <c r="K50" s="255">
        <v>857</v>
      </c>
      <c r="L50" s="256">
        <v>845</v>
      </c>
      <c r="M50" s="256">
        <v>834</v>
      </c>
      <c r="N50" s="256">
        <v>1418</v>
      </c>
      <c r="O50" s="257">
        <v>1176</v>
      </c>
      <c r="P50" s="240"/>
      <c r="Q50" s="240"/>
      <c r="R50" s="240"/>
      <c r="S50" s="240"/>
      <c r="T50" s="240"/>
      <c r="U50" s="240"/>
    </row>
    <row r="51" spans="1:21" ht="30.75" customHeight="1" x14ac:dyDescent="0.15">
      <c r="A51" s="240"/>
      <c r="B51" s="1133"/>
      <c r="C51" s="1134"/>
      <c r="D51" s="258"/>
      <c r="E51" s="1137" t="s">
        <v>518</v>
      </c>
      <c r="F51" s="1137"/>
      <c r="G51" s="1137"/>
      <c r="H51" s="1137"/>
      <c r="I51" s="1137"/>
      <c r="J51" s="1138"/>
      <c r="K51" s="255">
        <v>1</v>
      </c>
      <c r="L51" s="256">
        <v>1</v>
      </c>
      <c r="M51" s="256">
        <v>0</v>
      </c>
      <c r="N51" s="256">
        <v>0</v>
      </c>
      <c r="O51" s="257">
        <v>0</v>
      </c>
      <c r="P51" s="240"/>
      <c r="Q51" s="240"/>
      <c r="R51" s="240"/>
      <c r="S51" s="240"/>
      <c r="T51" s="240"/>
      <c r="U51" s="240"/>
    </row>
    <row r="52" spans="1:21" ht="30.75" customHeight="1" x14ac:dyDescent="0.15">
      <c r="A52" s="240"/>
      <c r="B52" s="1139" t="s">
        <v>519</v>
      </c>
      <c r="C52" s="1140"/>
      <c r="D52" s="258"/>
      <c r="E52" s="1137" t="s">
        <v>520</v>
      </c>
      <c r="F52" s="1137"/>
      <c r="G52" s="1137"/>
      <c r="H52" s="1137"/>
      <c r="I52" s="1137"/>
      <c r="J52" s="1138"/>
      <c r="K52" s="255">
        <v>10277</v>
      </c>
      <c r="L52" s="256">
        <v>10266</v>
      </c>
      <c r="M52" s="256">
        <v>10170</v>
      </c>
      <c r="N52" s="256">
        <v>10122</v>
      </c>
      <c r="O52" s="257">
        <v>10139</v>
      </c>
      <c r="P52" s="240"/>
      <c r="Q52" s="240"/>
      <c r="R52" s="240"/>
      <c r="S52" s="240"/>
      <c r="T52" s="240"/>
      <c r="U52" s="240"/>
    </row>
    <row r="53" spans="1:21" ht="30.75" customHeight="1" thickBot="1" x14ac:dyDescent="0.2">
      <c r="A53" s="240"/>
      <c r="B53" s="1141" t="s">
        <v>521</v>
      </c>
      <c r="C53" s="1142"/>
      <c r="D53" s="259"/>
      <c r="E53" s="1143" t="s">
        <v>522</v>
      </c>
      <c r="F53" s="1143"/>
      <c r="G53" s="1143"/>
      <c r="H53" s="1143"/>
      <c r="I53" s="1143"/>
      <c r="J53" s="1144"/>
      <c r="K53" s="260">
        <v>3432</v>
      </c>
      <c r="L53" s="261">
        <v>3351</v>
      </c>
      <c r="M53" s="261">
        <v>3363</v>
      </c>
      <c r="N53" s="261">
        <v>3927</v>
      </c>
      <c r="O53" s="262">
        <v>3800</v>
      </c>
      <c r="P53" s="240"/>
      <c r="Q53" s="240"/>
      <c r="R53" s="240"/>
      <c r="S53" s="240"/>
      <c r="T53" s="240"/>
      <c r="U53" s="240"/>
    </row>
    <row r="54" spans="1:21" ht="24" customHeight="1" x14ac:dyDescent="0.15">
      <c r="A54" s="240"/>
      <c r="B54" s="263" t="s">
        <v>523</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524</v>
      </c>
      <c r="C56" s="265"/>
      <c r="D56" s="265"/>
      <c r="E56" s="265"/>
      <c r="F56" s="265"/>
      <c r="G56" s="265"/>
      <c r="H56" s="265"/>
      <c r="I56" s="265"/>
      <c r="J56" s="265"/>
      <c r="K56" s="266"/>
      <c r="L56" s="266"/>
      <c r="M56" s="266"/>
      <c r="N56" s="266"/>
      <c r="O56" s="267" t="s">
        <v>525</v>
      </c>
      <c r="P56" s="240"/>
      <c r="Q56" s="240"/>
      <c r="R56" s="240"/>
      <c r="S56" s="240"/>
      <c r="T56" s="240"/>
      <c r="U56" s="240"/>
    </row>
    <row r="57" spans="1:21" ht="31.5" customHeight="1" thickBot="1" x14ac:dyDescent="0.2">
      <c r="A57" s="240"/>
      <c r="B57" s="268"/>
      <c r="C57" s="269"/>
      <c r="D57" s="269"/>
      <c r="E57" s="270"/>
      <c r="F57" s="270"/>
      <c r="G57" s="270"/>
      <c r="H57" s="270"/>
      <c r="I57" s="270"/>
      <c r="J57" s="271" t="s">
        <v>492</v>
      </c>
      <c r="K57" s="272" t="s">
        <v>526</v>
      </c>
      <c r="L57" s="273" t="s">
        <v>527</v>
      </c>
      <c r="M57" s="273" t="s">
        <v>528</v>
      </c>
      <c r="N57" s="273" t="s">
        <v>529</v>
      </c>
      <c r="O57" s="274" t="s">
        <v>530</v>
      </c>
      <c r="P57" s="240"/>
      <c r="Q57" s="240"/>
      <c r="R57" s="240"/>
      <c r="S57" s="240"/>
      <c r="T57" s="240"/>
      <c r="U57" s="240"/>
    </row>
    <row r="58" spans="1:21" ht="31.5" customHeight="1" x14ac:dyDescent="0.15">
      <c r="B58" s="1145" t="s">
        <v>531</v>
      </c>
      <c r="C58" s="1146"/>
      <c r="D58" s="1151" t="s">
        <v>532</v>
      </c>
      <c r="E58" s="1152"/>
      <c r="F58" s="1152"/>
      <c r="G58" s="1152"/>
      <c r="H58" s="1152"/>
      <c r="I58" s="1152"/>
      <c r="J58" s="1153"/>
      <c r="K58" s="275" t="s">
        <v>322</v>
      </c>
      <c r="L58" s="276" t="s">
        <v>322</v>
      </c>
      <c r="M58" s="276" t="s">
        <v>322</v>
      </c>
      <c r="N58" s="276" t="s">
        <v>322</v>
      </c>
      <c r="O58" s="277" t="s">
        <v>322</v>
      </c>
    </row>
    <row r="59" spans="1:21" ht="31.5" customHeight="1" x14ac:dyDescent="0.15">
      <c r="B59" s="1147"/>
      <c r="C59" s="1148"/>
      <c r="D59" s="1154" t="s">
        <v>533</v>
      </c>
      <c r="E59" s="1155"/>
      <c r="F59" s="1155"/>
      <c r="G59" s="1155"/>
      <c r="H59" s="1155"/>
      <c r="I59" s="1155"/>
      <c r="J59" s="1156"/>
      <c r="K59" s="278" t="s">
        <v>322</v>
      </c>
      <c r="L59" s="279" t="s">
        <v>322</v>
      </c>
      <c r="M59" s="279" t="s">
        <v>322</v>
      </c>
      <c r="N59" s="279" t="s">
        <v>322</v>
      </c>
      <c r="O59" s="280" t="s">
        <v>322</v>
      </c>
    </row>
    <row r="60" spans="1:21" ht="31.5" customHeight="1" thickBot="1" x14ac:dyDescent="0.2">
      <c r="B60" s="1149"/>
      <c r="C60" s="1150"/>
      <c r="D60" s="1157" t="s">
        <v>534</v>
      </c>
      <c r="E60" s="1158"/>
      <c r="F60" s="1158"/>
      <c r="G60" s="1158"/>
      <c r="H60" s="1158"/>
      <c r="I60" s="1158"/>
      <c r="J60" s="1159"/>
      <c r="K60" s="281" t="s">
        <v>322</v>
      </c>
      <c r="L60" s="282" t="s">
        <v>322</v>
      </c>
      <c r="M60" s="282" t="s">
        <v>322</v>
      </c>
      <c r="N60" s="282" t="s">
        <v>322</v>
      </c>
      <c r="O60" s="283" t="s">
        <v>322</v>
      </c>
    </row>
    <row r="61" spans="1:21" ht="24" customHeight="1" x14ac:dyDescent="0.15">
      <c r="B61" s="284"/>
      <c r="C61" s="284"/>
      <c r="D61" s="285" t="s">
        <v>535</v>
      </c>
      <c r="E61" s="286"/>
      <c r="F61" s="286"/>
      <c r="G61" s="286"/>
      <c r="H61" s="286"/>
      <c r="I61" s="286"/>
      <c r="J61" s="286"/>
      <c r="K61" s="286"/>
      <c r="L61" s="286"/>
      <c r="M61" s="286"/>
      <c r="N61" s="286"/>
      <c r="O61" s="286"/>
    </row>
    <row r="62" spans="1:21" ht="24" customHeight="1" x14ac:dyDescent="0.15">
      <c r="B62" s="287"/>
      <c r="C62" s="287"/>
      <c r="D62" s="285" t="s">
        <v>536</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hcfxRf0+0IFcCsDlD5xKwLjmFQ9Mrc/9qgcYnUJ1sS3J2/6gLDQCig37ukc7/tG4zHzYVYodzTuWBHUM5Yb9bw==" saltValue="bhFpvYy23bOp+ZRN1Xtd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FAD64-79D5-45F5-AD8B-A4CCCFBF7AC6}">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509</v>
      </c>
    </row>
    <row r="40" spans="2:13" ht="27.75" customHeight="1" thickBot="1" x14ac:dyDescent="0.2">
      <c r="B40" s="290" t="s">
        <v>510</v>
      </c>
      <c r="C40" s="291"/>
      <c r="D40" s="291"/>
      <c r="E40" s="292"/>
      <c r="F40" s="292"/>
      <c r="G40" s="292"/>
      <c r="H40" s="293" t="s">
        <v>492</v>
      </c>
      <c r="I40" s="294" t="s">
        <v>3</v>
      </c>
      <c r="J40" s="295" t="s">
        <v>4</v>
      </c>
      <c r="K40" s="295" t="s">
        <v>5</v>
      </c>
      <c r="L40" s="295" t="s">
        <v>6</v>
      </c>
      <c r="M40" s="296" t="s">
        <v>7</v>
      </c>
    </row>
    <row r="41" spans="2:13" ht="27.75" customHeight="1" x14ac:dyDescent="0.15">
      <c r="B41" s="1160" t="s">
        <v>537</v>
      </c>
      <c r="C41" s="1161"/>
      <c r="D41" s="297"/>
      <c r="E41" s="1166" t="s">
        <v>538</v>
      </c>
      <c r="F41" s="1166"/>
      <c r="G41" s="1166"/>
      <c r="H41" s="1167"/>
      <c r="I41" s="298">
        <v>102671</v>
      </c>
      <c r="J41" s="299">
        <v>103802</v>
      </c>
      <c r="K41" s="299">
        <v>107955</v>
      </c>
      <c r="L41" s="299">
        <v>109903</v>
      </c>
      <c r="M41" s="300">
        <v>108319</v>
      </c>
    </row>
    <row r="42" spans="2:13" ht="27.75" customHeight="1" x14ac:dyDescent="0.15">
      <c r="B42" s="1162"/>
      <c r="C42" s="1163"/>
      <c r="D42" s="301"/>
      <c r="E42" s="1168" t="s">
        <v>539</v>
      </c>
      <c r="F42" s="1168"/>
      <c r="G42" s="1168"/>
      <c r="H42" s="1169"/>
      <c r="I42" s="302">
        <v>3453</v>
      </c>
      <c r="J42" s="303">
        <v>2881</v>
      </c>
      <c r="K42" s="303">
        <v>11506</v>
      </c>
      <c r="L42" s="303">
        <v>11819</v>
      </c>
      <c r="M42" s="304">
        <v>11378</v>
      </c>
    </row>
    <row r="43" spans="2:13" ht="27.75" customHeight="1" x14ac:dyDescent="0.15">
      <c r="B43" s="1162"/>
      <c r="C43" s="1163"/>
      <c r="D43" s="301"/>
      <c r="E43" s="1168" t="s">
        <v>540</v>
      </c>
      <c r="F43" s="1168"/>
      <c r="G43" s="1168"/>
      <c r="H43" s="1169"/>
      <c r="I43" s="302">
        <v>34614</v>
      </c>
      <c r="J43" s="303">
        <v>35654</v>
      </c>
      <c r="K43" s="303">
        <v>34221</v>
      </c>
      <c r="L43" s="303">
        <v>31208</v>
      </c>
      <c r="M43" s="304">
        <v>28799</v>
      </c>
    </row>
    <row r="44" spans="2:13" ht="27.75" customHeight="1" x14ac:dyDescent="0.15">
      <c r="B44" s="1162"/>
      <c r="C44" s="1163"/>
      <c r="D44" s="301"/>
      <c r="E44" s="1168" t="s">
        <v>541</v>
      </c>
      <c r="F44" s="1168"/>
      <c r="G44" s="1168"/>
      <c r="H44" s="1169"/>
      <c r="I44" s="302">
        <v>11207</v>
      </c>
      <c r="J44" s="303">
        <v>11413</v>
      </c>
      <c r="K44" s="303">
        <v>11355</v>
      </c>
      <c r="L44" s="303">
        <v>10638</v>
      </c>
      <c r="M44" s="304">
        <v>9958</v>
      </c>
    </row>
    <row r="45" spans="2:13" ht="27.75" customHeight="1" x14ac:dyDescent="0.15">
      <c r="B45" s="1162"/>
      <c r="C45" s="1163"/>
      <c r="D45" s="301"/>
      <c r="E45" s="1168" t="s">
        <v>542</v>
      </c>
      <c r="F45" s="1168"/>
      <c r="G45" s="1168"/>
      <c r="H45" s="1169"/>
      <c r="I45" s="302">
        <v>13714</v>
      </c>
      <c r="J45" s="303">
        <v>13986</v>
      </c>
      <c r="K45" s="303">
        <v>13702</v>
      </c>
      <c r="L45" s="303">
        <v>13446</v>
      </c>
      <c r="M45" s="304">
        <v>13731</v>
      </c>
    </row>
    <row r="46" spans="2:13" ht="27.75" customHeight="1" x14ac:dyDescent="0.15">
      <c r="B46" s="1162"/>
      <c r="C46" s="1163"/>
      <c r="D46" s="305"/>
      <c r="E46" s="1168" t="s">
        <v>543</v>
      </c>
      <c r="F46" s="1168"/>
      <c r="G46" s="1168"/>
      <c r="H46" s="1169"/>
      <c r="I46" s="302">
        <v>3222</v>
      </c>
      <c r="J46" s="303">
        <v>3130</v>
      </c>
      <c r="K46" s="303">
        <v>3123</v>
      </c>
      <c r="L46" s="303">
        <v>2966</v>
      </c>
      <c r="M46" s="304">
        <v>2806</v>
      </c>
    </row>
    <row r="47" spans="2:13" ht="27.75" customHeight="1" x14ac:dyDescent="0.15">
      <c r="B47" s="1162"/>
      <c r="C47" s="1163"/>
      <c r="D47" s="306"/>
      <c r="E47" s="1170" t="s">
        <v>544</v>
      </c>
      <c r="F47" s="1171"/>
      <c r="G47" s="1171"/>
      <c r="H47" s="1172"/>
      <c r="I47" s="302" t="s">
        <v>454</v>
      </c>
      <c r="J47" s="303" t="s">
        <v>454</v>
      </c>
      <c r="K47" s="303" t="s">
        <v>454</v>
      </c>
      <c r="L47" s="303" t="s">
        <v>454</v>
      </c>
      <c r="M47" s="304" t="s">
        <v>454</v>
      </c>
    </row>
    <row r="48" spans="2:13" ht="27.75" customHeight="1" x14ac:dyDescent="0.15">
      <c r="B48" s="1162"/>
      <c r="C48" s="1163"/>
      <c r="D48" s="301"/>
      <c r="E48" s="1168" t="s">
        <v>545</v>
      </c>
      <c r="F48" s="1168"/>
      <c r="G48" s="1168"/>
      <c r="H48" s="1169"/>
      <c r="I48" s="302" t="s">
        <v>454</v>
      </c>
      <c r="J48" s="303" t="s">
        <v>454</v>
      </c>
      <c r="K48" s="303" t="s">
        <v>454</v>
      </c>
      <c r="L48" s="303" t="s">
        <v>454</v>
      </c>
      <c r="M48" s="304" t="s">
        <v>454</v>
      </c>
    </row>
    <row r="49" spans="2:13" ht="27.75" customHeight="1" x14ac:dyDescent="0.15">
      <c r="B49" s="1164"/>
      <c r="C49" s="1165"/>
      <c r="D49" s="301"/>
      <c r="E49" s="1168" t="s">
        <v>546</v>
      </c>
      <c r="F49" s="1168"/>
      <c r="G49" s="1168"/>
      <c r="H49" s="1169"/>
      <c r="I49" s="302" t="s">
        <v>454</v>
      </c>
      <c r="J49" s="303" t="s">
        <v>454</v>
      </c>
      <c r="K49" s="303" t="s">
        <v>454</v>
      </c>
      <c r="L49" s="303" t="s">
        <v>454</v>
      </c>
      <c r="M49" s="304" t="s">
        <v>454</v>
      </c>
    </row>
    <row r="50" spans="2:13" ht="27.75" customHeight="1" x14ac:dyDescent="0.15">
      <c r="B50" s="1173" t="s">
        <v>547</v>
      </c>
      <c r="C50" s="1174"/>
      <c r="D50" s="307"/>
      <c r="E50" s="1168" t="s">
        <v>548</v>
      </c>
      <c r="F50" s="1168"/>
      <c r="G50" s="1168"/>
      <c r="H50" s="1169"/>
      <c r="I50" s="302">
        <v>7476</v>
      </c>
      <c r="J50" s="303">
        <v>7768</v>
      </c>
      <c r="K50" s="303">
        <v>10221</v>
      </c>
      <c r="L50" s="303">
        <v>11023</v>
      </c>
      <c r="M50" s="304">
        <v>10872</v>
      </c>
    </row>
    <row r="51" spans="2:13" ht="27.75" customHeight="1" x14ac:dyDescent="0.15">
      <c r="B51" s="1162"/>
      <c r="C51" s="1163"/>
      <c r="D51" s="301"/>
      <c r="E51" s="1168" t="s">
        <v>549</v>
      </c>
      <c r="F51" s="1168"/>
      <c r="G51" s="1168"/>
      <c r="H51" s="1169"/>
      <c r="I51" s="302">
        <v>18871</v>
      </c>
      <c r="J51" s="303">
        <v>20267</v>
      </c>
      <c r="K51" s="303">
        <v>21735</v>
      </c>
      <c r="L51" s="303">
        <v>22871</v>
      </c>
      <c r="M51" s="304">
        <v>22482</v>
      </c>
    </row>
    <row r="52" spans="2:13" ht="27.75" customHeight="1" x14ac:dyDescent="0.15">
      <c r="B52" s="1164"/>
      <c r="C52" s="1165"/>
      <c r="D52" s="301"/>
      <c r="E52" s="1168" t="s">
        <v>550</v>
      </c>
      <c r="F52" s="1168"/>
      <c r="G52" s="1168"/>
      <c r="H52" s="1169"/>
      <c r="I52" s="302">
        <v>103689</v>
      </c>
      <c r="J52" s="303">
        <v>103602</v>
      </c>
      <c r="K52" s="303">
        <v>102559</v>
      </c>
      <c r="L52" s="303">
        <v>101301</v>
      </c>
      <c r="M52" s="304">
        <v>98183</v>
      </c>
    </row>
    <row r="53" spans="2:13" ht="27.75" customHeight="1" thickBot="1" x14ac:dyDescent="0.2">
      <c r="B53" s="1175" t="s">
        <v>521</v>
      </c>
      <c r="C53" s="1176"/>
      <c r="D53" s="308"/>
      <c r="E53" s="1177" t="s">
        <v>551</v>
      </c>
      <c r="F53" s="1177"/>
      <c r="G53" s="1177"/>
      <c r="H53" s="1178"/>
      <c r="I53" s="309">
        <v>38845</v>
      </c>
      <c r="J53" s="310">
        <v>39231</v>
      </c>
      <c r="K53" s="310">
        <v>47348</v>
      </c>
      <c r="L53" s="310">
        <v>44785</v>
      </c>
      <c r="M53" s="311">
        <v>43455</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m9FpYgGVX7SzOPl6f0uGCC9a3pM0mUpkgHMtqH9lxZPSseNX3V3/3TfWtw9giE8+0PG4YqZYwsKwbF58DnyfTw==" saltValue="WJIW/JSzEa9SaSrl/3vY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3EEAC-74FC-462C-9E11-C5EB9DDD36F9}">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552</v>
      </c>
    </row>
    <row r="54" spans="2:8" ht="29.25" customHeight="1" thickBot="1" x14ac:dyDescent="0.25">
      <c r="B54" s="317" t="s">
        <v>24</v>
      </c>
      <c r="C54" s="318"/>
      <c r="D54" s="318"/>
      <c r="E54" s="319" t="s">
        <v>492</v>
      </c>
      <c r="F54" s="320" t="s">
        <v>5</v>
      </c>
      <c r="G54" s="320" t="s">
        <v>6</v>
      </c>
      <c r="H54" s="321" t="s">
        <v>7</v>
      </c>
    </row>
    <row r="55" spans="2:8" ht="52.5" customHeight="1" x14ac:dyDescent="0.15">
      <c r="B55" s="322"/>
      <c r="C55" s="1181" t="s">
        <v>118</v>
      </c>
      <c r="D55" s="1181"/>
      <c r="E55" s="1182"/>
      <c r="F55" s="323">
        <v>4255</v>
      </c>
      <c r="G55" s="323">
        <v>4384</v>
      </c>
      <c r="H55" s="324">
        <v>4146</v>
      </c>
    </row>
    <row r="56" spans="2:8" ht="52.5" customHeight="1" x14ac:dyDescent="0.15">
      <c r="B56" s="325"/>
      <c r="C56" s="1183" t="s">
        <v>553</v>
      </c>
      <c r="D56" s="1183"/>
      <c r="E56" s="1184"/>
      <c r="F56" s="326">
        <v>1956</v>
      </c>
      <c r="G56" s="326">
        <v>2079</v>
      </c>
      <c r="H56" s="327">
        <v>1731</v>
      </c>
    </row>
    <row r="57" spans="2:8" ht="53.25" customHeight="1" x14ac:dyDescent="0.15">
      <c r="B57" s="325"/>
      <c r="C57" s="1185" t="s">
        <v>123</v>
      </c>
      <c r="D57" s="1185"/>
      <c r="E57" s="1186"/>
      <c r="F57" s="328">
        <v>3111</v>
      </c>
      <c r="G57" s="328">
        <v>3253</v>
      </c>
      <c r="H57" s="329">
        <v>3119</v>
      </c>
    </row>
    <row r="58" spans="2:8" ht="45.75" customHeight="1" x14ac:dyDescent="0.15">
      <c r="B58" s="330"/>
      <c r="C58" s="331" t="s">
        <v>554</v>
      </c>
      <c r="D58" s="332"/>
      <c r="E58" s="333"/>
      <c r="F58" s="334">
        <v>661</v>
      </c>
      <c r="G58" s="334">
        <v>662</v>
      </c>
      <c r="H58" s="335">
        <v>658</v>
      </c>
    </row>
    <row r="59" spans="2:8" ht="45.75" customHeight="1" x14ac:dyDescent="0.15">
      <c r="B59" s="330"/>
      <c r="C59" s="331" t="s">
        <v>555</v>
      </c>
      <c r="D59" s="332"/>
      <c r="E59" s="333"/>
      <c r="F59" s="334">
        <v>580</v>
      </c>
      <c r="G59" s="334">
        <v>580</v>
      </c>
      <c r="H59" s="335">
        <v>580</v>
      </c>
    </row>
    <row r="60" spans="2:8" ht="45.75" customHeight="1" x14ac:dyDescent="0.15">
      <c r="B60" s="330"/>
      <c r="C60" s="1187" t="s">
        <v>556</v>
      </c>
      <c r="D60" s="1188"/>
      <c r="E60" s="1189"/>
      <c r="F60" s="334">
        <v>759</v>
      </c>
      <c r="G60" s="334">
        <v>832</v>
      </c>
      <c r="H60" s="335">
        <v>540</v>
      </c>
    </row>
    <row r="61" spans="2:8" ht="45.75" customHeight="1" x14ac:dyDescent="0.15">
      <c r="B61" s="330"/>
      <c r="C61" s="1187" t="s">
        <v>557</v>
      </c>
      <c r="D61" s="1188"/>
      <c r="E61" s="1189"/>
      <c r="F61" s="334" t="s">
        <v>322</v>
      </c>
      <c r="G61" s="334" t="s">
        <v>322</v>
      </c>
      <c r="H61" s="335">
        <v>464</v>
      </c>
    </row>
    <row r="62" spans="2:8" ht="45.75" customHeight="1" thickBot="1" x14ac:dyDescent="0.2">
      <c r="B62" s="336"/>
      <c r="C62" s="1190" t="s">
        <v>558</v>
      </c>
      <c r="D62" s="1191"/>
      <c r="E62" s="1192"/>
      <c r="F62" s="337">
        <v>317</v>
      </c>
      <c r="G62" s="337">
        <v>295</v>
      </c>
      <c r="H62" s="338">
        <v>227</v>
      </c>
    </row>
    <row r="63" spans="2:8" ht="52.5" customHeight="1" thickBot="1" x14ac:dyDescent="0.2">
      <c r="B63" s="339"/>
      <c r="C63" s="1179" t="s">
        <v>559</v>
      </c>
      <c r="D63" s="1179"/>
      <c r="E63" s="1180"/>
      <c r="F63" s="340">
        <v>9322</v>
      </c>
      <c r="G63" s="340">
        <v>9717</v>
      </c>
      <c r="H63" s="341">
        <v>8996</v>
      </c>
    </row>
    <row r="64" spans="2:8" x14ac:dyDescent="0.15"/>
  </sheetData>
  <sheetProtection algorithmName="SHA-512" hashValue="UlXq8WMz8x386eENmwNKjvb61R3xhnOTyRqvr+WTldoxkLIJbkumheX4qzwXEiREoKxTwVSGHAV7dj5YsJ6NRw==" saltValue="oPDGND4uDbzVxGdrL0lLOw==" spinCount="100000" sheet="1" objects="1" scenarios="1"/>
  <mergeCells count="7">
    <mergeCell ref="C63:E63"/>
    <mergeCell ref="C55:E55"/>
    <mergeCell ref="C56:E56"/>
    <mergeCell ref="C57:E57"/>
    <mergeCell ref="C60:E60"/>
    <mergeCell ref="C61:E61"/>
    <mergeCell ref="C62:E62"/>
  </mergeCells>
  <phoneticPr fontId="2"/>
  <printOptions horizontalCentered="1"/>
  <pageMargins left="0" right="0" top="0.19685039370078741" bottom="0" header="0" footer="0"/>
  <pageSetup paperSize="9" scale="43" orientation="landscape" horizontalDpi="1200" vertic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5" t="s">
        <v>15</v>
      </c>
      <c r="AO43" s="1216"/>
      <c r="AP43" s="1216"/>
      <c r="AQ43" s="1216"/>
      <c r="AR43" s="1216"/>
      <c r="AS43" s="1216"/>
      <c r="AT43" s="1216"/>
      <c r="AU43" s="1216"/>
      <c r="AV43" s="1216"/>
      <c r="AW43" s="1216"/>
      <c r="AX43" s="1216"/>
      <c r="AY43" s="1216"/>
      <c r="AZ43" s="1216"/>
      <c r="BA43" s="1216"/>
      <c r="BB43" s="1216"/>
      <c r="BC43" s="1216"/>
      <c r="BD43" s="1216"/>
      <c r="BE43" s="1216"/>
      <c r="BF43" s="1216"/>
      <c r="BG43" s="1216"/>
      <c r="BH43" s="1216"/>
      <c r="BI43" s="1216"/>
      <c r="BJ43" s="1216"/>
      <c r="BK43" s="1216"/>
      <c r="BL43" s="1216"/>
      <c r="BM43" s="1216"/>
      <c r="BN43" s="1216"/>
      <c r="BO43" s="1216"/>
      <c r="BP43" s="1216"/>
      <c r="BQ43" s="1216"/>
      <c r="BR43" s="1216"/>
      <c r="BS43" s="1216"/>
      <c r="BT43" s="1216"/>
      <c r="BU43" s="1216"/>
      <c r="BV43" s="1216"/>
      <c r="BW43" s="1216"/>
      <c r="BX43" s="1216"/>
      <c r="BY43" s="1216"/>
      <c r="BZ43" s="1216"/>
      <c r="CA43" s="1216"/>
      <c r="CB43" s="1216"/>
      <c r="CC43" s="1216"/>
      <c r="CD43" s="1216"/>
      <c r="CE43" s="1216"/>
      <c r="CF43" s="1216"/>
      <c r="CG43" s="1216"/>
      <c r="CH43" s="1216"/>
      <c r="CI43" s="1216"/>
      <c r="CJ43" s="1216"/>
      <c r="CK43" s="1216"/>
      <c r="CL43" s="1216"/>
      <c r="CM43" s="1216"/>
      <c r="CN43" s="1216"/>
      <c r="CO43" s="1216"/>
      <c r="CP43" s="1216"/>
      <c r="CQ43" s="1216"/>
      <c r="CR43" s="1216"/>
      <c r="CS43" s="1216"/>
      <c r="CT43" s="1216"/>
      <c r="CU43" s="1216"/>
      <c r="CV43" s="1216"/>
      <c r="CW43" s="1216"/>
      <c r="CX43" s="1216"/>
      <c r="CY43" s="1216"/>
      <c r="CZ43" s="1216"/>
      <c r="DA43" s="1216"/>
      <c r="DB43" s="1216"/>
      <c r="DC43" s="1217"/>
    </row>
    <row r="44" spans="2:109" x14ac:dyDescent="0.15">
      <c r="B44" s="10"/>
      <c r="AN44" s="1218"/>
      <c r="AO44" s="1219"/>
      <c r="AP44" s="1219"/>
      <c r="AQ44" s="1219"/>
      <c r="AR44" s="1219"/>
      <c r="AS44" s="1219"/>
      <c r="AT44" s="1219"/>
      <c r="AU44" s="1219"/>
      <c r="AV44" s="1219"/>
      <c r="AW44" s="1219"/>
      <c r="AX44" s="1219"/>
      <c r="AY44" s="1219"/>
      <c r="AZ44" s="1219"/>
      <c r="BA44" s="1219"/>
      <c r="BB44" s="1219"/>
      <c r="BC44" s="1219"/>
      <c r="BD44" s="1219"/>
      <c r="BE44" s="1219"/>
      <c r="BF44" s="1219"/>
      <c r="BG44" s="1219"/>
      <c r="BH44" s="1219"/>
      <c r="BI44" s="1219"/>
      <c r="BJ44" s="1219"/>
      <c r="BK44" s="1219"/>
      <c r="BL44" s="1219"/>
      <c r="BM44" s="1219"/>
      <c r="BN44" s="1219"/>
      <c r="BO44" s="1219"/>
      <c r="BP44" s="1219"/>
      <c r="BQ44" s="1219"/>
      <c r="BR44" s="1219"/>
      <c r="BS44" s="1219"/>
      <c r="BT44" s="1219"/>
      <c r="BU44" s="1219"/>
      <c r="BV44" s="1219"/>
      <c r="BW44" s="1219"/>
      <c r="BX44" s="1219"/>
      <c r="BY44" s="1219"/>
      <c r="BZ44" s="1219"/>
      <c r="CA44" s="1219"/>
      <c r="CB44" s="1219"/>
      <c r="CC44" s="1219"/>
      <c r="CD44" s="1219"/>
      <c r="CE44" s="1219"/>
      <c r="CF44" s="1219"/>
      <c r="CG44" s="1219"/>
      <c r="CH44" s="1219"/>
      <c r="CI44" s="1219"/>
      <c r="CJ44" s="1219"/>
      <c r="CK44" s="1219"/>
      <c r="CL44" s="1219"/>
      <c r="CM44" s="1219"/>
      <c r="CN44" s="1219"/>
      <c r="CO44" s="1219"/>
      <c r="CP44" s="1219"/>
      <c r="CQ44" s="1219"/>
      <c r="CR44" s="1219"/>
      <c r="CS44" s="1219"/>
      <c r="CT44" s="1219"/>
      <c r="CU44" s="1219"/>
      <c r="CV44" s="1219"/>
      <c r="CW44" s="1219"/>
      <c r="CX44" s="1219"/>
      <c r="CY44" s="1219"/>
      <c r="CZ44" s="1219"/>
      <c r="DA44" s="1219"/>
      <c r="DB44" s="1219"/>
      <c r="DC44" s="1220"/>
    </row>
    <row r="45" spans="2:109" x14ac:dyDescent="0.15">
      <c r="B45" s="10"/>
      <c r="AN45" s="1218"/>
      <c r="AO45" s="1219"/>
      <c r="AP45" s="1219"/>
      <c r="AQ45" s="1219"/>
      <c r="AR45" s="1219"/>
      <c r="AS45" s="1219"/>
      <c r="AT45" s="1219"/>
      <c r="AU45" s="1219"/>
      <c r="AV45" s="1219"/>
      <c r="AW45" s="1219"/>
      <c r="AX45" s="1219"/>
      <c r="AY45" s="1219"/>
      <c r="AZ45" s="1219"/>
      <c r="BA45" s="1219"/>
      <c r="BB45" s="1219"/>
      <c r="BC45" s="1219"/>
      <c r="BD45" s="1219"/>
      <c r="BE45" s="1219"/>
      <c r="BF45" s="1219"/>
      <c r="BG45" s="1219"/>
      <c r="BH45" s="1219"/>
      <c r="BI45" s="1219"/>
      <c r="BJ45" s="1219"/>
      <c r="BK45" s="1219"/>
      <c r="BL45" s="1219"/>
      <c r="BM45" s="1219"/>
      <c r="BN45" s="1219"/>
      <c r="BO45" s="1219"/>
      <c r="BP45" s="1219"/>
      <c r="BQ45" s="1219"/>
      <c r="BR45" s="1219"/>
      <c r="BS45" s="1219"/>
      <c r="BT45" s="1219"/>
      <c r="BU45" s="1219"/>
      <c r="BV45" s="1219"/>
      <c r="BW45" s="1219"/>
      <c r="BX45" s="1219"/>
      <c r="BY45" s="1219"/>
      <c r="BZ45" s="1219"/>
      <c r="CA45" s="1219"/>
      <c r="CB45" s="1219"/>
      <c r="CC45" s="1219"/>
      <c r="CD45" s="1219"/>
      <c r="CE45" s="1219"/>
      <c r="CF45" s="1219"/>
      <c r="CG45" s="1219"/>
      <c r="CH45" s="1219"/>
      <c r="CI45" s="1219"/>
      <c r="CJ45" s="1219"/>
      <c r="CK45" s="1219"/>
      <c r="CL45" s="1219"/>
      <c r="CM45" s="1219"/>
      <c r="CN45" s="1219"/>
      <c r="CO45" s="1219"/>
      <c r="CP45" s="1219"/>
      <c r="CQ45" s="1219"/>
      <c r="CR45" s="1219"/>
      <c r="CS45" s="1219"/>
      <c r="CT45" s="1219"/>
      <c r="CU45" s="1219"/>
      <c r="CV45" s="1219"/>
      <c r="CW45" s="1219"/>
      <c r="CX45" s="1219"/>
      <c r="CY45" s="1219"/>
      <c r="CZ45" s="1219"/>
      <c r="DA45" s="1219"/>
      <c r="DB45" s="1219"/>
      <c r="DC45" s="1220"/>
    </row>
    <row r="46" spans="2:109" x14ac:dyDescent="0.15">
      <c r="B46" s="10"/>
      <c r="AN46" s="1218"/>
      <c r="AO46" s="1219"/>
      <c r="AP46" s="1219"/>
      <c r="AQ46" s="1219"/>
      <c r="AR46" s="1219"/>
      <c r="AS46" s="1219"/>
      <c r="AT46" s="1219"/>
      <c r="AU46" s="1219"/>
      <c r="AV46" s="1219"/>
      <c r="AW46" s="1219"/>
      <c r="AX46" s="1219"/>
      <c r="AY46" s="1219"/>
      <c r="AZ46" s="1219"/>
      <c r="BA46" s="1219"/>
      <c r="BB46" s="1219"/>
      <c r="BC46" s="1219"/>
      <c r="BD46" s="1219"/>
      <c r="BE46" s="1219"/>
      <c r="BF46" s="1219"/>
      <c r="BG46" s="1219"/>
      <c r="BH46" s="1219"/>
      <c r="BI46" s="1219"/>
      <c r="BJ46" s="1219"/>
      <c r="BK46" s="1219"/>
      <c r="BL46" s="1219"/>
      <c r="BM46" s="1219"/>
      <c r="BN46" s="1219"/>
      <c r="BO46" s="1219"/>
      <c r="BP46" s="1219"/>
      <c r="BQ46" s="1219"/>
      <c r="BR46" s="1219"/>
      <c r="BS46" s="1219"/>
      <c r="BT46" s="1219"/>
      <c r="BU46" s="1219"/>
      <c r="BV46" s="1219"/>
      <c r="BW46" s="1219"/>
      <c r="BX46" s="1219"/>
      <c r="BY46" s="1219"/>
      <c r="BZ46" s="1219"/>
      <c r="CA46" s="1219"/>
      <c r="CB46" s="1219"/>
      <c r="CC46" s="1219"/>
      <c r="CD46" s="1219"/>
      <c r="CE46" s="1219"/>
      <c r="CF46" s="1219"/>
      <c r="CG46" s="1219"/>
      <c r="CH46" s="1219"/>
      <c r="CI46" s="1219"/>
      <c r="CJ46" s="1219"/>
      <c r="CK46" s="1219"/>
      <c r="CL46" s="1219"/>
      <c r="CM46" s="1219"/>
      <c r="CN46" s="1219"/>
      <c r="CO46" s="1219"/>
      <c r="CP46" s="1219"/>
      <c r="CQ46" s="1219"/>
      <c r="CR46" s="1219"/>
      <c r="CS46" s="1219"/>
      <c r="CT46" s="1219"/>
      <c r="CU46" s="1219"/>
      <c r="CV46" s="1219"/>
      <c r="CW46" s="1219"/>
      <c r="CX46" s="1219"/>
      <c r="CY46" s="1219"/>
      <c r="CZ46" s="1219"/>
      <c r="DA46" s="1219"/>
      <c r="DB46" s="1219"/>
      <c r="DC46" s="1220"/>
    </row>
    <row r="47" spans="2:109" x14ac:dyDescent="0.15">
      <c r="B47" s="10"/>
      <c r="AN47" s="1221"/>
      <c r="AO47" s="1222"/>
      <c r="AP47" s="1222"/>
      <c r="AQ47" s="1222"/>
      <c r="AR47" s="1222"/>
      <c r="AS47" s="1222"/>
      <c r="AT47" s="1222"/>
      <c r="AU47" s="1222"/>
      <c r="AV47" s="1222"/>
      <c r="AW47" s="1222"/>
      <c r="AX47" s="1222"/>
      <c r="AY47" s="1222"/>
      <c r="AZ47" s="1222"/>
      <c r="BA47" s="1222"/>
      <c r="BB47" s="1222"/>
      <c r="BC47" s="1222"/>
      <c r="BD47" s="1222"/>
      <c r="BE47" s="1222"/>
      <c r="BF47" s="1222"/>
      <c r="BG47" s="1222"/>
      <c r="BH47" s="1222"/>
      <c r="BI47" s="1222"/>
      <c r="BJ47" s="1222"/>
      <c r="BK47" s="1222"/>
      <c r="BL47" s="1222"/>
      <c r="BM47" s="1222"/>
      <c r="BN47" s="1222"/>
      <c r="BO47" s="1222"/>
      <c r="BP47" s="1222"/>
      <c r="BQ47" s="1222"/>
      <c r="BR47" s="1222"/>
      <c r="BS47" s="1222"/>
      <c r="BT47" s="1222"/>
      <c r="BU47" s="1222"/>
      <c r="BV47" s="1222"/>
      <c r="BW47" s="1222"/>
      <c r="BX47" s="1222"/>
      <c r="BY47" s="1222"/>
      <c r="BZ47" s="1222"/>
      <c r="CA47" s="1222"/>
      <c r="CB47" s="1222"/>
      <c r="CC47" s="1222"/>
      <c r="CD47" s="1222"/>
      <c r="CE47" s="1222"/>
      <c r="CF47" s="1222"/>
      <c r="CG47" s="1222"/>
      <c r="CH47" s="1222"/>
      <c r="CI47" s="1222"/>
      <c r="CJ47" s="1222"/>
      <c r="CK47" s="1222"/>
      <c r="CL47" s="1222"/>
      <c r="CM47" s="1222"/>
      <c r="CN47" s="1222"/>
      <c r="CO47" s="1222"/>
      <c r="CP47" s="1222"/>
      <c r="CQ47" s="1222"/>
      <c r="CR47" s="1222"/>
      <c r="CS47" s="1222"/>
      <c r="CT47" s="1222"/>
      <c r="CU47" s="1222"/>
      <c r="CV47" s="1222"/>
      <c r="CW47" s="1222"/>
      <c r="CX47" s="1222"/>
      <c r="CY47" s="1222"/>
      <c r="CZ47" s="1222"/>
      <c r="DA47" s="1222"/>
      <c r="DB47" s="1222"/>
      <c r="DC47" s="1223"/>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3"/>
      <c r="H50" s="1193"/>
      <c r="I50" s="1193"/>
      <c r="J50" s="1193"/>
      <c r="K50" s="20"/>
      <c r="L50" s="20"/>
      <c r="M50" s="21"/>
      <c r="N50" s="21"/>
      <c r="AN50" s="1211"/>
      <c r="AO50" s="1212"/>
      <c r="AP50" s="1212"/>
      <c r="AQ50" s="1212"/>
      <c r="AR50" s="1212"/>
      <c r="AS50" s="1212"/>
      <c r="AT50" s="1212"/>
      <c r="AU50" s="1212"/>
      <c r="AV50" s="1212"/>
      <c r="AW50" s="1212"/>
      <c r="AX50" s="1212"/>
      <c r="AY50" s="1212"/>
      <c r="AZ50" s="1212"/>
      <c r="BA50" s="1212"/>
      <c r="BB50" s="1212"/>
      <c r="BC50" s="1212"/>
      <c r="BD50" s="1212"/>
      <c r="BE50" s="1212"/>
      <c r="BF50" s="1212"/>
      <c r="BG50" s="1212"/>
      <c r="BH50" s="1212"/>
      <c r="BI50" s="1212"/>
      <c r="BJ50" s="1212"/>
      <c r="BK50" s="1212"/>
      <c r="BL50" s="1212"/>
      <c r="BM50" s="1212"/>
      <c r="BN50" s="1212"/>
      <c r="BO50" s="1213"/>
      <c r="BP50" s="1199" t="s">
        <v>3</v>
      </c>
      <c r="BQ50" s="1199"/>
      <c r="BR50" s="1199"/>
      <c r="BS50" s="1199"/>
      <c r="BT50" s="1199"/>
      <c r="BU50" s="1199"/>
      <c r="BV50" s="1199"/>
      <c r="BW50" s="1199"/>
      <c r="BX50" s="1199" t="s">
        <v>4</v>
      </c>
      <c r="BY50" s="1199"/>
      <c r="BZ50" s="1199"/>
      <c r="CA50" s="1199"/>
      <c r="CB50" s="1199"/>
      <c r="CC50" s="1199"/>
      <c r="CD50" s="1199"/>
      <c r="CE50" s="1199"/>
      <c r="CF50" s="1199" t="s">
        <v>5</v>
      </c>
      <c r="CG50" s="1199"/>
      <c r="CH50" s="1199"/>
      <c r="CI50" s="1199"/>
      <c r="CJ50" s="1199"/>
      <c r="CK50" s="1199"/>
      <c r="CL50" s="1199"/>
      <c r="CM50" s="1199"/>
      <c r="CN50" s="1199" t="s">
        <v>6</v>
      </c>
      <c r="CO50" s="1199"/>
      <c r="CP50" s="1199"/>
      <c r="CQ50" s="1199"/>
      <c r="CR50" s="1199"/>
      <c r="CS50" s="1199"/>
      <c r="CT50" s="1199"/>
      <c r="CU50" s="1199"/>
      <c r="CV50" s="1199" t="s">
        <v>7</v>
      </c>
      <c r="CW50" s="1199"/>
      <c r="CX50" s="1199"/>
      <c r="CY50" s="1199"/>
      <c r="CZ50" s="1199"/>
      <c r="DA50" s="1199"/>
      <c r="DB50" s="1199"/>
      <c r="DC50" s="1199"/>
    </row>
    <row r="51" spans="1:109" ht="13.5" customHeight="1" x14ac:dyDescent="0.15">
      <c r="B51" s="10"/>
      <c r="G51" s="1210"/>
      <c r="H51" s="1210"/>
      <c r="I51" s="1214"/>
      <c r="J51" s="1214"/>
      <c r="K51" s="1200"/>
      <c r="L51" s="1200"/>
      <c r="M51" s="1200"/>
      <c r="N51" s="1200"/>
      <c r="AM51" s="19"/>
      <c r="AN51" s="1198" t="s">
        <v>8</v>
      </c>
      <c r="AO51" s="1198"/>
      <c r="AP51" s="1198"/>
      <c r="AQ51" s="1198"/>
      <c r="AR51" s="1198"/>
      <c r="AS51" s="1198"/>
      <c r="AT51" s="1198"/>
      <c r="AU51" s="1198"/>
      <c r="AV51" s="1198"/>
      <c r="AW51" s="1198"/>
      <c r="AX51" s="1198"/>
      <c r="AY51" s="1198"/>
      <c r="AZ51" s="1198"/>
      <c r="BA51" s="1198"/>
      <c r="BB51" s="1198" t="s">
        <v>9</v>
      </c>
      <c r="BC51" s="1198"/>
      <c r="BD51" s="1198"/>
      <c r="BE51" s="1198"/>
      <c r="BF51" s="1198"/>
      <c r="BG51" s="1198"/>
      <c r="BH51" s="1198"/>
      <c r="BI51" s="1198"/>
      <c r="BJ51" s="1198"/>
      <c r="BK51" s="1198"/>
      <c r="BL51" s="1198"/>
      <c r="BM51" s="1198"/>
      <c r="BN51" s="1198"/>
      <c r="BO51" s="1198"/>
      <c r="BP51" s="1195">
        <v>88</v>
      </c>
      <c r="BQ51" s="1195"/>
      <c r="BR51" s="1195"/>
      <c r="BS51" s="1195"/>
      <c r="BT51" s="1195"/>
      <c r="BU51" s="1195"/>
      <c r="BV51" s="1195"/>
      <c r="BW51" s="1195"/>
      <c r="BX51" s="1195">
        <v>86.4</v>
      </c>
      <c r="BY51" s="1195"/>
      <c r="BZ51" s="1195"/>
      <c r="CA51" s="1195"/>
      <c r="CB51" s="1195"/>
      <c r="CC51" s="1195"/>
      <c r="CD51" s="1195"/>
      <c r="CE51" s="1195"/>
      <c r="CF51" s="1195">
        <v>99.5</v>
      </c>
      <c r="CG51" s="1195"/>
      <c r="CH51" s="1195"/>
      <c r="CI51" s="1195"/>
      <c r="CJ51" s="1195"/>
      <c r="CK51" s="1195"/>
      <c r="CL51" s="1195"/>
      <c r="CM51" s="1195"/>
      <c r="CN51" s="1195">
        <v>97</v>
      </c>
      <c r="CO51" s="1195"/>
      <c r="CP51" s="1195"/>
      <c r="CQ51" s="1195"/>
      <c r="CR51" s="1195"/>
      <c r="CS51" s="1195"/>
      <c r="CT51" s="1195"/>
      <c r="CU51" s="1195"/>
      <c r="CV51" s="1195">
        <v>92.5</v>
      </c>
      <c r="CW51" s="1195"/>
      <c r="CX51" s="1195"/>
      <c r="CY51" s="1195"/>
      <c r="CZ51" s="1195"/>
      <c r="DA51" s="1195"/>
      <c r="DB51" s="1195"/>
      <c r="DC51" s="1195"/>
    </row>
    <row r="52" spans="1:109" x14ac:dyDescent="0.15">
      <c r="B52" s="10"/>
      <c r="G52" s="1210"/>
      <c r="H52" s="1210"/>
      <c r="I52" s="1214"/>
      <c r="J52" s="1214"/>
      <c r="K52" s="1200"/>
      <c r="L52" s="1200"/>
      <c r="M52" s="1200"/>
      <c r="N52" s="1200"/>
      <c r="AM52" s="19"/>
      <c r="AN52" s="1198"/>
      <c r="AO52" s="1198"/>
      <c r="AP52" s="1198"/>
      <c r="AQ52" s="1198"/>
      <c r="AR52" s="1198"/>
      <c r="AS52" s="1198"/>
      <c r="AT52" s="1198"/>
      <c r="AU52" s="1198"/>
      <c r="AV52" s="1198"/>
      <c r="AW52" s="1198"/>
      <c r="AX52" s="1198"/>
      <c r="AY52" s="1198"/>
      <c r="AZ52" s="1198"/>
      <c r="BA52" s="1198"/>
      <c r="BB52" s="1198"/>
      <c r="BC52" s="1198"/>
      <c r="BD52" s="1198"/>
      <c r="BE52" s="1198"/>
      <c r="BF52" s="1198"/>
      <c r="BG52" s="1198"/>
      <c r="BH52" s="1198"/>
      <c r="BI52" s="1198"/>
      <c r="BJ52" s="1198"/>
      <c r="BK52" s="1198"/>
      <c r="BL52" s="1198"/>
      <c r="BM52" s="1198"/>
      <c r="BN52" s="1198"/>
      <c r="BO52" s="1198"/>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x14ac:dyDescent="0.15">
      <c r="A53" s="18"/>
      <c r="B53" s="10"/>
      <c r="G53" s="1210"/>
      <c r="H53" s="1210"/>
      <c r="I53" s="1193"/>
      <c r="J53" s="1193"/>
      <c r="K53" s="1200"/>
      <c r="L53" s="1200"/>
      <c r="M53" s="1200"/>
      <c r="N53" s="1200"/>
      <c r="AM53" s="19"/>
      <c r="AN53" s="1198"/>
      <c r="AO53" s="1198"/>
      <c r="AP53" s="1198"/>
      <c r="AQ53" s="1198"/>
      <c r="AR53" s="1198"/>
      <c r="AS53" s="1198"/>
      <c r="AT53" s="1198"/>
      <c r="AU53" s="1198"/>
      <c r="AV53" s="1198"/>
      <c r="AW53" s="1198"/>
      <c r="AX53" s="1198"/>
      <c r="AY53" s="1198"/>
      <c r="AZ53" s="1198"/>
      <c r="BA53" s="1198"/>
      <c r="BB53" s="1198" t="s">
        <v>10</v>
      </c>
      <c r="BC53" s="1198"/>
      <c r="BD53" s="1198"/>
      <c r="BE53" s="1198"/>
      <c r="BF53" s="1198"/>
      <c r="BG53" s="1198"/>
      <c r="BH53" s="1198"/>
      <c r="BI53" s="1198"/>
      <c r="BJ53" s="1198"/>
      <c r="BK53" s="1198"/>
      <c r="BL53" s="1198"/>
      <c r="BM53" s="1198"/>
      <c r="BN53" s="1198"/>
      <c r="BO53" s="1198"/>
      <c r="BP53" s="1195">
        <v>49.1</v>
      </c>
      <c r="BQ53" s="1195"/>
      <c r="BR53" s="1195"/>
      <c r="BS53" s="1195"/>
      <c r="BT53" s="1195"/>
      <c r="BU53" s="1195"/>
      <c r="BV53" s="1195"/>
      <c r="BW53" s="1195"/>
      <c r="BX53" s="1195">
        <v>53.6</v>
      </c>
      <c r="BY53" s="1195"/>
      <c r="BZ53" s="1195"/>
      <c r="CA53" s="1195"/>
      <c r="CB53" s="1195"/>
      <c r="CC53" s="1195"/>
      <c r="CD53" s="1195"/>
      <c r="CE53" s="1195"/>
      <c r="CF53" s="1195">
        <v>54.1</v>
      </c>
      <c r="CG53" s="1195"/>
      <c r="CH53" s="1195"/>
      <c r="CI53" s="1195"/>
      <c r="CJ53" s="1195"/>
      <c r="CK53" s="1195"/>
      <c r="CL53" s="1195"/>
      <c r="CM53" s="1195"/>
      <c r="CN53" s="1195">
        <v>55.3</v>
      </c>
      <c r="CO53" s="1195"/>
      <c r="CP53" s="1195"/>
      <c r="CQ53" s="1195"/>
      <c r="CR53" s="1195"/>
      <c r="CS53" s="1195"/>
      <c r="CT53" s="1195"/>
      <c r="CU53" s="1195"/>
      <c r="CV53" s="1195">
        <v>56</v>
      </c>
      <c r="CW53" s="1195"/>
      <c r="CX53" s="1195"/>
      <c r="CY53" s="1195"/>
      <c r="CZ53" s="1195"/>
      <c r="DA53" s="1195"/>
      <c r="DB53" s="1195"/>
      <c r="DC53" s="1195"/>
    </row>
    <row r="54" spans="1:109" x14ac:dyDescent="0.15">
      <c r="A54" s="18"/>
      <c r="B54" s="10"/>
      <c r="G54" s="1210"/>
      <c r="H54" s="1210"/>
      <c r="I54" s="1193"/>
      <c r="J54" s="1193"/>
      <c r="K54" s="1200"/>
      <c r="L54" s="1200"/>
      <c r="M54" s="1200"/>
      <c r="N54" s="1200"/>
      <c r="AM54" s="19"/>
      <c r="AN54" s="1198"/>
      <c r="AO54" s="1198"/>
      <c r="AP54" s="1198"/>
      <c r="AQ54" s="1198"/>
      <c r="AR54" s="1198"/>
      <c r="AS54" s="1198"/>
      <c r="AT54" s="1198"/>
      <c r="AU54" s="1198"/>
      <c r="AV54" s="1198"/>
      <c r="AW54" s="1198"/>
      <c r="AX54" s="1198"/>
      <c r="AY54" s="1198"/>
      <c r="AZ54" s="1198"/>
      <c r="BA54" s="1198"/>
      <c r="BB54" s="1198"/>
      <c r="BC54" s="1198"/>
      <c r="BD54" s="1198"/>
      <c r="BE54" s="1198"/>
      <c r="BF54" s="1198"/>
      <c r="BG54" s="1198"/>
      <c r="BH54" s="1198"/>
      <c r="BI54" s="1198"/>
      <c r="BJ54" s="1198"/>
      <c r="BK54" s="1198"/>
      <c r="BL54" s="1198"/>
      <c r="BM54" s="1198"/>
      <c r="BN54" s="1198"/>
      <c r="BO54" s="1198"/>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x14ac:dyDescent="0.15">
      <c r="A55" s="18"/>
      <c r="B55" s="10"/>
      <c r="G55" s="1193"/>
      <c r="H55" s="1193"/>
      <c r="I55" s="1193"/>
      <c r="J55" s="1193"/>
      <c r="K55" s="1200"/>
      <c r="L55" s="1200"/>
      <c r="M55" s="1200"/>
      <c r="N55" s="1200"/>
      <c r="AN55" s="1199" t="s">
        <v>11</v>
      </c>
      <c r="AO55" s="1199"/>
      <c r="AP55" s="1199"/>
      <c r="AQ55" s="1199"/>
      <c r="AR55" s="1199"/>
      <c r="AS55" s="1199"/>
      <c r="AT55" s="1199"/>
      <c r="AU55" s="1199"/>
      <c r="AV55" s="1199"/>
      <c r="AW55" s="1199"/>
      <c r="AX55" s="1199"/>
      <c r="AY55" s="1199"/>
      <c r="AZ55" s="1199"/>
      <c r="BA55" s="1199"/>
      <c r="BB55" s="1198" t="s">
        <v>9</v>
      </c>
      <c r="BC55" s="1198"/>
      <c r="BD55" s="1198"/>
      <c r="BE55" s="1198"/>
      <c r="BF55" s="1198"/>
      <c r="BG55" s="1198"/>
      <c r="BH55" s="1198"/>
      <c r="BI55" s="1198"/>
      <c r="BJ55" s="1198"/>
      <c r="BK55" s="1198"/>
      <c r="BL55" s="1198"/>
      <c r="BM55" s="1198"/>
      <c r="BN55" s="1198"/>
      <c r="BO55" s="1198"/>
      <c r="BP55" s="1195">
        <v>33.9</v>
      </c>
      <c r="BQ55" s="1195"/>
      <c r="BR55" s="1195"/>
      <c r="BS55" s="1195"/>
      <c r="BT55" s="1195"/>
      <c r="BU55" s="1195"/>
      <c r="BV55" s="1195"/>
      <c r="BW55" s="1195"/>
      <c r="BX55" s="1195">
        <v>31.5</v>
      </c>
      <c r="BY55" s="1195"/>
      <c r="BZ55" s="1195"/>
      <c r="CA55" s="1195"/>
      <c r="CB55" s="1195"/>
      <c r="CC55" s="1195"/>
      <c r="CD55" s="1195"/>
      <c r="CE55" s="1195"/>
      <c r="CF55" s="1195">
        <v>23.4</v>
      </c>
      <c r="CG55" s="1195"/>
      <c r="CH55" s="1195"/>
      <c r="CI55" s="1195"/>
      <c r="CJ55" s="1195"/>
      <c r="CK55" s="1195"/>
      <c r="CL55" s="1195"/>
      <c r="CM55" s="1195"/>
      <c r="CN55" s="1195">
        <v>18.2</v>
      </c>
      <c r="CO55" s="1195"/>
      <c r="CP55" s="1195"/>
      <c r="CQ55" s="1195"/>
      <c r="CR55" s="1195"/>
      <c r="CS55" s="1195"/>
      <c r="CT55" s="1195"/>
      <c r="CU55" s="1195"/>
      <c r="CV55" s="1195">
        <v>17.100000000000001</v>
      </c>
      <c r="CW55" s="1195"/>
      <c r="CX55" s="1195"/>
      <c r="CY55" s="1195"/>
      <c r="CZ55" s="1195"/>
      <c r="DA55" s="1195"/>
      <c r="DB55" s="1195"/>
      <c r="DC55" s="1195"/>
    </row>
    <row r="56" spans="1:109" x14ac:dyDescent="0.15">
      <c r="A56" s="18"/>
      <c r="B56" s="10"/>
      <c r="G56" s="1193"/>
      <c r="H56" s="1193"/>
      <c r="I56" s="1193"/>
      <c r="J56" s="1193"/>
      <c r="K56" s="1200"/>
      <c r="L56" s="1200"/>
      <c r="M56" s="1200"/>
      <c r="N56" s="1200"/>
      <c r="AN56" s="1199"/>
      <c r="AO56" s="1199"/>
      <c r="AP56" s="1199"/>
      <c r="AQ56" s="1199"/>
      <c r="AR56" s="1199"/>
      <c r="AS56" s="1199"/>
      <c r="AT56" s="1199"/>
      <c r="AU56" s="1199"/>
      <c r="AV56" s="1199"/>
      <c r="AW56" s="1199"/>
      <c r="AX56" s="1199"/>
      <c r="AY56" s="1199"/>
      <c r="AZ56" s="1199"/>
      <c r="BA56" s="1199"/>
      <c r="BB56" s="1198"/>
      <c r="BC56" s="1198"/>
      <c r="BD56" s="1198"/>
      <c r="BE56" s="1198"/>
      <c r="BF56" s="1198"/>
      <c r="BG56" s="1198"/>
      <c r="BH56" s="1198"/>
      <c r="BI56" s="1198"/>
      <c r="BJ56" s="1198"/>
      <c r="BK56" s="1198"/>
      <c r="BL56" s="1198"/>
      <c r="BM56" s="1198"/>
      <c r="BN56" s="1198"/>
      <c r="BO56" s="1198"/>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x14ac:dyDescent="0.15">
      <c r="B57" s="22"/>
      <c r="G57" s="1193"/>
      <c r="H57" s="1193"/>
      <c r="I57" s="1196"/>
      <c r="J57" s="1196"/>
      <c r="K57" s="1200"/>
      <c r="L57" s="1200"/>
      <c r="M57" s="1200"/>
      <c r="N57" s="1200"/>
      <c r="AM57" s="3"/>
      <c r="AN57" s="1199"/>
      <c r="AO57" s="1199"/>
      <c r="AP57" s="1199"/>
      <c r="AQ57" s="1199"/>
      <c r="AR57" s="1199"/>
      <c r="AS57" s="1199"/>
      <c r="AT57" s="1199"/>
      <c r="AU57" s="1199"/>
      <c r="AV57" s="1199"/>
      <c r="AW57" s="1199"/>
      <c r="AX57" s="1199"/>
      <c r="AY57" s="1199"/>
      <c r="AZ57" s="1199"/>
      <c r="BA57" s="1199"/>
      <c r="BB57" s="1198" t="s">
        <v>10</v>
      </c>
      <c r="BC57" s="1198"/>
      <c r="BD57" s="1198"/>
      <c r="BE57" s="1198"/>
      <c r="BF57" s="1198"/>
      <c r="BG57" s="1198"/>
      <c r="BH57" s="1198"/>
      <c r="BI57" s="1198"/>
      <c r="BJ57" s="1198"/>
      <c r="BK57" s="1198"/>
      <c r="BL57" s="1198"/>
      <c r="BM57" s="1198"/>
      <c r="BN57" s="1198"/>
      <c r="BO57" s="1198"/>
      <c r="BP57" s="1195">
        <v>61.8</v>
      </c>
      <c r="BQ57" s="1195"/>
      <c r="BR57" s="1195"/>
      <c r="BS57" s="1195"/>
      <c r="BT57" s="1195"/>
      <c r="BU57" s="1195"/>
      <c r="BV57" s="1195"/>
      <c r="BW57" s="1195"/>
      <c r="BX57" s="1195">
        <v>62.9</v>
      </c>
      <c r="BY57" s="1195"/>
      <c r="BZ57" s="1195"/>
      <c r="CA57" s="1195"/>
      <c r="CB57" s="1195"/>
      <c r="CC57" s="1195"/>
      <c r="CD57" s="1195"/>
      <c r="CE57" s="1195"/>
      <c r="CF57" s="1195">
        <v>63.9</v>
      </c>
      <c r="CG57" s="1195"/>
      <c r="CH57" s="1195"/>
      <c r="CI57" s="1195"/>
      <c r="CJ57" s="1195"/>
      <c r="CK57" s="1195"/>
      <c r="CL57" s="1195"/>
      <c r="CM57" s="1195"/>
      <c r="CN57" s="1195">
        <v>64.900000000000006</v>
      </c>
      <c r="CO57" s="1195"/>
      <c r="CP57" s="1195"/>
      <c r="CQ57" s="1195"/>
      <c r="CR57" s="1195"/>
      <c r="CS57" s="1195"/>
      <c r="CT57" s="1195"/>
      <c r="CU57" s="1195"/>
      <c r="CV57" s="1195">
        <v>65.8</v>
      </c>
      <c r="CW57" s="1195"/>
      <c r="CX57" s="1195"/>
      <c r="CY57" s="1195"/>
      <c r="CZ57" s="1195"/>
      <c r="DA57" s="1195"/>
      <c r="DB57" s="1195"/>
      <c r="DC57" s="1195"/>
      <c r="DD57" s="23"/>
      <c r="DE57" s="22"/>
    </row>
    <row r="58" spans="1:109" s="18" customFormat="1" x14ac:dyDescent="0.15">
      <c r="A58" s="3"/>
      <c r="B58" s="22"/>
      <c r="G58" s="1193"/>
      <c r="H58" s="1193"/>
      <c r="I58" s="1196"/>
      <c r="J58" s="1196"/>
      <c r="K58" s="1200"/>
      <c r="L58" s="1200"/>
      <c r="M58" s="1200"/>
      <c r="N58" s="1200"/>
      <c r="AM58" s="3"/>
      <c r="AN58" s="1199"/>
      <c r="AO58" s="1199"/>
      <c r="AP58" s="1199"/>
      <c r="AQ58" s="1199"/>
      <c r="AR58" s="1199"/>
      <c r="AS58" s="1199"/>
      <c r="AT58" s="1199"/>
      <c r="AU58" s="1199"/>
      <c r="AV58" s="1199"/>
      <c r="AW58" s="1199"/>
      <c r="AX58" s="1199"/>
      <c r="AY58" s="1199"/>
      <c r="AZ58" s="1199"/>
      <c r="BA58" s="1199"/>
      <c r="BB58" s="1198"/>
      <c r="BC58" s="1198"/>
      <c r="BD58" s="1198"/>
      <c r="BE58" s="1198"/>
      <c r="BF58" s="1198"/>
      <c r="BG58" s="1198"/>
      <c r="BH58" s="1198"/>
      <c r="BI58" s="1198"/>
      <c r="BJ58" s="1198"/>
      <c r="BK58" s="1198"/>
      <c r="BL58" s="1198"/>
      <c r="BM58" s="1198"/>
      <c r="BN58" s="1198"/>
      <c r="BO58" s="1198"/>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01" t="s">
        <v>16</v>
      </c>
      <c r="AO65" s="1202"/>
      <c r="AP65" s="1202"/>
      <c r="AQ65" s="1202"/>
      <c r="AR65" s="1202"/>
      <c r="AS65" s="1202"/>
      <c r="AT65" s="1202"/>
      <c r="AU65" s="1202"/>
      <c r="AV65" s="1202"/>
      <c r="AW65" s="1202"/>
      <c r="AX65" s="1202"/>
      <c r="AY65" s="1202"/>
      <c r="AZ65" s="1202"/>
      <c r="BA65" s="1202"/>
      <c r="BB65" s="1202"/>
      <c r="BC65" s="1202"/>
      <c r="BD65" s="1202"/>
      <c r="BE65" s="1202"/>
      <c r="BF65" s="1202"/>
      <c r="BG65" s="1202"/>
      <c r="BH65" s="1202"/>
      <c r="BI65" s="1202"/>
      <c r="BJ65" s="1202"/>
      <c r="BK65" s="1202"/>
      <c r="BL65" s="1202"/>
      <c r="BM65" s="1202"/>
      <c r="BN65" s="1202"/>
      <c r="BO65" s="1202"/>
      <c r="BP65" s="1202"/>
      <c r="BQ65" s="1202"/>
      <c r="BR65" s="1202"/>
      <c r="BS65" s="1202"/>
      <c r="BT65" s="1202"/>
      <c r="BU65" s="1202"/>
      <c r="BV65" s="1202"/>
      <c r="BW65" s="1202"/>
      <c r="BX65" s="1202"/>
      <c r="BY65" s="1202"/>
      <c r="BZ65" s="1202"/>
      <c r="CA65" s="1202"/>
      <c r="CB65" s="1202"/>
      <c r="CC65" s="1202"/>
      <c r="CD65" s="1202"/>
      <c r="CE65" s="1202"/>
      <c r="CF65" s="1202"/>
      <c r="CG65" s="1202"/>
      <c r="CH65" s="1202"/>
      <c r="CI65" s="1202"/>
      <c r="CJ65" s="1202"/>
      <c r="CK65" s="1202"/>
      <c r="CL65" s="1202"/>
      <c r="CM65" s="1202"/>
      <c r="CN65" s="1202"/>
      <c r="CO65" s="1202"/>
      <c r="CP65" s="1202"/>
      <c r="CQ65" s="1202"/>
      <c r="CR65" s="1202"/>
      <c r="CS65" s="1202"/>
      <c r="CT65" s="1202"/>
      <c r="CU65" s="1202"/>
      <c r="CV65" s="1202"/>
      <c r="CW65" s="1202"/>
      <c r="CX65" s="1202"/>
      <c r="CY65" s="1202"/>
      <c r="CZ65" s="1202"/>
      <c r="DA65" s="1202"/>
      <c r="DB65" s="1202"/>
      <c r="DC65" s="1203"/>
    </row>
    <row r="66" spans="2:107" x14ac:dyDescent="0.15">
      <c r="B66" s="10"/>
      <c r="AN66" s="1204"/>
      <c r="AO66" s="1205"/>
      <c r="AP66" s="1205"/>
      <c r="AQ66" s="1205"/>
      <c r="AR66" s="1205"/>
      <c r="AS66" s="1205"/>
      <c r="AT66" s="1205"/>
      <c r="AU66" s="1205"/>
      <c r="AV66" s="1205"/>
      <c r="AW66" s="1205"/>
      <c r="AX66" s="1205"/>
      <c r="AY66" s="1205"/>
      <c r="AZ66" s="1205"/>
      <c r="BA66" s="1205"/>
      <c r="BB66" s="1205"/>
      <c r="BC66" s="1205"/>
      <c r="BD66" s="1205"/>
      <c r="BE66" s="1205"/>
      <c r="BF66" s="1205"/>
      <c r="BG66" s="1205"/>
      <c r="BH66" s="1205"/>
      <c r="BI66" s="1205"/>
      <c r="BJ66" s="1205"/>
      <c r="BK66" s="1205"/>
      <c r="BL66" s="1205"/>
      <c r="BM66" s="1205"/>
      <c r="BN66" s="1205"/>
      <c r="BO66" s="1205"/>
      <c r="BP66" s="1205"/>
      <c r="BQ66" s="1205"/>
      <c r="BR66" s="1205"/>
      <c r="BS66" s="1205"/>
      <c r="BT66" s="1205"/>
      <c r="BU66" s="1205"/>
      <c r="BV66" s="1205"/>
      <c r="BW66" s="1205"/>
      <c r="BX66" s="1205"/>
      <c r="BY66" s="1205"/>
      <c r="BZ66" s="1205"/>
      <c r="CA66" s="1205"/>
      <c r="CB66" s="1205"/>
      <c r="CC66" s="1205"/>
      <c r="CD66" s="1205"/>
      <c r="CE66" s="1205"/>
      <c r="CF66" s="1205"/>
      <c r="CG66" s="1205"/>
      <c r="CH66" s="1205"/>
      <c r="CI66" s="1205"/>
      <c r="CJ66" s="1205"/>
      <c r="CK66" s="1205"/>
      <c r="CL66" s="1205"/>
      <c r="CM66" s="1205"/>
      <c r="CN66" s="1205"/>
      <c r="CO66" s="1205"/>
      <c r="CP66" s="1205"/>
      <c r="CQ66" s="1205"/>
      <c r="CR66" s="1205"/>
      <c r="CS66" s="1205"/>
      <c r="CT66" s="1205"/>
      <c r="CU66" s="1205"/>
      <c r="CV66" s="1205"/>
      <c r="CW66" s="1205"/>
      <c r="CX66" s="1205"/>
      <c r="CY66" s="1205"/>
      <c r="CZ66" s="1205"/>
      <c r="DA66" s="1205"/>
      <c r="DB66" s="1205"/>
      <c r="DC66" s="1206"/>
    </row>
    <row r="67" spans="2:107" x14ac:dyDescent="0.15">
      <c r="B67" s="10"/>
      <c r="AN67" s="1204"/>
      <c r="AO67" s="1205"/>
      <c r="AP67" s="1205"/>
      <c r="AQ67" s="1205"/>
      <c r="AR67" s="1205"/>
      <c r="AS67" s="1205"/>
      <c r="AT67" s="1205"/>
      <c r="AU67" s="1205"/>
      <c r="AV67" s="1205"/>
      <c r="AW67" s="1205"/>
      <c r="AX67" s="1205"/>
      <c r="AY67" s="1205"/>
      <c r="AZ67" s="1205"/>
      <c r="BA67" s="1205"/>
      <c r="BB67" s="1205"/>
      <c r="BC67" s="1205"/>
      <c r="BD67" s="1205"/>
      <c r="BE67" s="1205"/>
      <c r="BF67" s="1205"/>
      <c r="BG67" s="1205"/>
      <c r="BH67" s="1205"/>
      <c r="BI67" s="1205"/>
      <c r="BJ67" s="1205"/>
      <c r="BK67" s="1205"/>
      <c r="BL67" s="1205"/>
      <c r="BM67" s="1205"/>
      <c r="BN67" s="1205"/>
      <c r="BO67" s="1205"/>
      <c r="BP67" s="1205"/>
      <c r="BQ67" s="1205"/>
      <c r="BR67" s="1205"/>
      <c r="BS67" s="1205"/>
      <c r="BT67" s="1205"/>
      <c r="BU67" s="1205"/>
      <c r="BV67" s="1205"/>
      <c r="BW67" s="1205"/>
      <c r="BX67" s="1205"/>
      <c r="BY67" s="1205"/>
      <c r="BZ67" s="1205"/>
      <c r="CA67" s="1205"/>
      <c r="CB67" s="1205"/>
      <c r="CC67" s="1205"/>
      <c r="CD67" s="1205"/>
      <c r="CE67" s="1205"/>
      <c r="CF67" s="1205"/>
      <c r="CG67" s="1205"/>
      <c r="CH67" s="1205"/>
      <c r="CI67" s="1205"/>
      <c r="CJ67" s="1205"/>
      <c r="CK67" s="1205"/>
      <c r="CL67" s="1205"/>
      <c r="CM67" s="1205"/>
      <c r="CN67" s="1205"/>
      <c r="CO67" s="1205"/>
      <c r="CP67" s="1205"/>
      <c r="CQ67" s="1205"/>
      <c r="CR67" s="1205"/>
      <c r="CS67" s="1205"/>
      <c r="CT67" s="1205"/>
      <c r="CU67" s="1205"/>
      <c r="CV67" s="1205"/>
      <c r="CW67" s="1205"/>
      <c r="CX67" s="1205"/>
      <c r="CY67" s="1205"/>
      <c r="CZ67" s="1205"/>
      <c r="DA67" s="1205"/>
      <c r="DB67" s="1205"/>
      <c r="DC67" s="1206"/>
    </row>
    <row r="68" spans="2:107" x14ac:dyDescent="0.15">
      <c r="B68" s="10"/>
      <c r="AN68" s="1204"/>
      <c r="AO68" s="1205"/>
      <c r="AP68" s="1205"/>
      <c r="AQ68" s="1205"/>
      <c r="AR68" s="1205"/>
      <c r="AS68" s="1205"/>
      <c r="AT68" s="1205"/>
      <c r="AU68" s="1205"/>
      <c r="AV68" s="1205"/>
      <c r="AW68" s="1205"/>
      <c r="AX68" s="1205"/>
      <c r="AY68" s="1205"/>
      <c r="AZ68" s="1205"/>
      <c r="BA68" s="1205"/>
      <c r="BB68" s="1205"/>
      <c r="BC68" s="1205"/>
      <c r="BD68" s="1205"/>
      <c r="BE68" s="1205"/>
      <c r="BF68" s="1205"/>
      <c r="BG68" s="1205"/>
      <c r="BH68" s="1205"/>
      <c r="BI68" s="1205"/>
      <c r="BJ68" s="1205"/>
      <c r="BK68" s="1205"/>
      <c r="BL68" s="1205"/>
      <c r="BM68" s="1205"/>
      <c r="BN68" s="1205"/>
      <c r="BO68" s="1205"/>
      <c r="BP68" s="1205"/>
      <c r="BQ68" s="1205"/>
      <c r="BR68" s="1205"/>
      <c r="BS68" s="1205"/>
      <c r="BT68" s="1205"/>
      <c r="BU68" s="1205"/>
      <c r="BV68" s="1205"/>
      <c r="BW68" s="1205"/>
      <c r="BX68" s="1205"/>
      <c r="BY68" s="1205"/>
      <c r="BZ68" s="1205"/>
      <c r="CA68" s="1205"/>
      <c r="CB68" s="1205"/>
      <c r="CC68" s="1205"/>
      <c r="CD68" s="1205"/>
      <c r="CE68" s="1205"/>
      <c r="CF68" s="1205"/>
      <c r="CG68" s="1205"/>
      <c r="CH68" s="1205"/>
      <c r="CI68" s="1205"/>
      <c r="CJ68" s="1205"/>
      <c r="CK68" s="1205"/>
      <c r="CL68" s="1205"/>
      <c r="CM68" s="1205"/>
      <c r="CN68" s="1205"/>
      <c r="CO68" s="1205"/>
      <c r="CP68" s="1205"/>
      <c r="CQ68" s="1205"/>
      <c r="CR68" s="1205"/>
      <c r="CS68" s="1205"/>
      <c r="CT68" s="1205"/>
      <c r="CU68" s="1205"/>
      <c r="CV68" s="1205"/>
      <c r="CW68" s="1205"/>
      <c r="CX68" s="1205"/>
      <c r="CY68" s="1205"/>
      <c r="CZ68" s="1205"/>
      <c r="DA68" s="1205"/>
      <c r="DB68" s="1205"/>
      <c r="DC68" s="1206"/>
    </row>
    <row r="69" spans="2:107" x14ac:dyDescent="0.15">
      <c r="B69" s="10"/>
      <c r="AN69" s="1207"/>
      <c r="AO69" s="1208"/>
      <c r="AP69" s="1208"/>
      <c r="AQ69" s="1208"/>
      <c r="AR69" s="1208"/>
      <c r="AS69" s="1208"/>
      <c r="AT69" s="1208"/>
      <c r="AU69" s="1208"/>
      <c r="AV69" s="1208"/>
      <c r="AW69" s="1208"/>
      <c r="AX69" s="1208"/>
      <c r="AY69" s="1208"/>
      <c r="AZ69" s="1208"/>
      <c r="BA69" s="1208"/>
      <c r="BB69" s="1208"/>
      <c r="BC69" s="1208"/>
      <c r="BD69" s="1208"/>
      <c r="BE69" s="1208"/>
      <c r="BF69" s="1208"/>
      <c r="BG69" s="1208"/>
      <c r="BH69" s="1208"/>
      <c r="BI69" s="1208"/>
      <c r="BJ69" s="1208"/>
      <c r="BK69" s="1208"/>
      <c r="BL69" s="1208"/>
      <c r="BM69" s="1208"/>
      <c r="BN69" s="1208"/>
      <c r="BO69" s="1208"/>
      <c r="BP69" s="1208"/>
      <c r="BQ69" s="1208"/>
      <c r="BR69" s="1208"/>
      <c r="BS69" s="1208"/>
      <c r="BT69" s="1208"/>
      <c r="BU69" s="1208"/>
      <c r="BV69" s="1208"/>
      <c r="BW69" s="1208"/>
      <c r="BX69" s="1208"/>
      <c r="BY69" s="1208"/>
      <c r="BZ69" s="1208"/>
      <c r="CA69" s="1208"/>
      <c r="CB69" s="1208"/>
      <c r="CC69" s="1208"/>
      <c r="CD69" s="1208"/>
      <c r="CE69" s="1208"/>
      <c r="CF69" s="1208"/>
      <c r="CG69" s="1208"/>
      <c r="CH69" s="1208"/>
      <c r="CI69" s="1208"/>
      <c r="CJ69" s="1208"/>
      <c r="CK69" s="1208"/>
      <c r="CL69" s="1208"/>
      <c r="CM69" s="1208"/>
      <c r="CN69" s="1208"/>
      <c r="CO69" s="1208"/>
      <c r="CP69" s="1208"/>
      <c r="CQ69" s="1208"/>
      <c r="CR69" s="1208"/>
      <c r="CS69" s="1208"/>
      <c r="CT69" s="1208"/>
      <c r="CU69" s="1208"/>
      <c r="CV69" s="1208"/>
      <c r="CW69" s="1208"/>
      <c r="CX69" s="1208"/>
      <c r="CY69" s="1208"/>
      <c r="CZ69" s="1208"/>
      <c r="DA69" s="1208"/>
      <c r="DB69" s="1208"/>
      <c r="DC69" s="120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3"/>
      <c r="H72" s="1193"/>
      <c r="I72" s="1193"/>
      <c r="J72" s="1193"/>
      <c r="K72" s="20"/>
      <c r="L72" s="20"/>
      <c r="M72" s="21"/>
      <c r="N72" s="21"/>
      <c r="AN72" s="1211"/>
      <c r="AO72" s="1212"/>
      <c r="AP72" s="1212"/>
      <c r="AQ72" s="1212"/>
      <c r="AR72" s="1212"/>
      <c r="AS72" s="1212"/>
      <c r="AT72" s="1212"/>
      <c r="AU72" s="1212"/>
      <c r="AV72" s="1212"/>
      <c r="AW72" s="1212"/>
      <c r="AX72" s="1212"/>
      <c r="AY72" s="1212"/>
      <c r="AZ72" s="1212"/>
      <c r="BA72" s="1212"/>
      <c r="BB72" s="1212"/>
      <c r="BC72" s="1212"/>
      <c r="BD72" s="1212"/>
      <c r="BE72" s="1212"/>
      <c r="BF72" s="1212"/>
      <c r="BG72" s="1212"/>
      <c r="BH72" s="1212"/>
      <c r="BI72" s="1212"/>
      <c r="BJ72" s="1212"/>
      <c r="BK72" s="1212"/>
      <c r="BL72" s="1212"/>
      <c r="BM72" s="1212"/>
      <c r="BN72" s="1212"/>
      <c r="BO72" s="1213"/>
      <c r="BP72" s="1199" t="s">
        <v>3</v>
      </c>
      <c r="BQ72" s="1199"/>
      <c r="BR72" s="1199"/>
      <c r="BS72" s="1199"/>
      <c r="BT72" s="1199"/>
      <c r="BU72" s="1199"/>
      <c r="BV72" s="1199"/>
      <c r="BW72" s="1199"/>
      <c r="BX72" s="1199" t="s">
        <v>4</v>
      </c>
      <c r="BY72" s="1199"/>
      <c r="BZ72" s="1199"/>
      <c r="CA72" s="1199"/>
      <c r="CB72" s="1199"/>
      <c r="CC72" s="1199"/>
      <c r="CD72" s="1199"/>
      <c r="CE72" s="1199"/>
      <c r="CF72" s="1199" t="s">
        <v>5</v>
      </c>
      <c r="CG72" s="1199"/>
      <c r="CH72" s="1199"/>
      <c r="CI72" s="1199"/>
      <c r="CJ72" s="1199"/>
      <c r="CK72" s="1199"/>
      <c r="CL72" s="1199"/>
      <c r="CM72" s="1199"/>
      <c r="CN72" s="1199" t="s">
        <v>6</v>
      </c>
      <c r="CO72" s="1199"/>
      <c r="CP72" s="1199"/>
      <c r="CQ72" s="1199"/>
      <c r="CR72" s="1199"/>
      <c r="CS72" s="1199"/>
      <c r="CT72" s="1199"/>
      <c r="CU72" s="1199"/>
      <c r="CV72" s="1199" t="s">
        <v>7</v>
      </c>
      <c r="CW72" s="1199"/>
      <c r="CX72" s="1199"/>
      <c r="CY72" s="1199"/>
      <c r="CZ72" s="1199"/>
      <c r="DA72" s="1199"/>
      <c r="DB72" s="1199"/>
      <c r="DC72" s="1199"/>
    </row>
    <row r="73" spans="2:107" x14ac:dyDescent="0.15">
      <c r="B73" s="10"/>
      <c r="G73" s="1210"/>
      <c r="H73" s="1210"/>
      <c r="I73" s="1210"/>
      <c r="J73" s="1210"/>
      <c r="K73" s="1194"/>
      <c r="L73" s="1194"/>
      <c r="M73" s="1194"/>
      <c r="N73" s="1194"/>
      <c r="AM73" s="19"/>
      <c r="AN73" s="1198" t="s">
        <v>8</v>
      </c>
      <c r="AO73" s="1198"/>
      <c r="AP73" s="1198"/>
      <c r="AQ73" s="1198"/>
      <c r="AR73" s="1198"/>
      <c r="AS73" s="1198"/>
      <c r="AT73" s="1198"/>
      <c r="AU73" s="1198"/>
      <c r="AV73" s="1198"/>
      <c r="AW73" s="1198"/>
      <c r="AX73" s="1198"/>
      <c r="AY73" s="1198"/>
      <c r="AZ73" s="1198"/>
      <c r="BA73" s="1198"/>
      <c r="BB73" s="1198" t="s">
        <v>9</v>
      </c>
      <c r="BC73" s="1198"/>
      <c r="BD73" s="1198"/>
      <c r="BE73" s="1198"/>
      <c r="BF73" s="1198"/>
      <c r="BG73" s="1198"/>
      <c r="BH73" s="1198"/>
      <c r="BI73" s="1198"/>
      <c r="BJ73" s="1198"/>
      <c r="BK73" s="1198"/>
      <c r="BL73" s="1198"/>
      <c r="BM73" s="1198"/>
      <c r="BN73" s="1198"/>
      <c r="BO73" s="1198"/>
      <c r="BP73" s="1195">
        <v>88</v>
      </c>
      <c r="BQ73" s="1195"/>
      <c r="BR73" s="1195"/>
      <c r="BS73" s="1195"/>
      <c r="BT73" s="1195"/>
      <c r="BU73" s="1195"/>
      <c r="BV73" s="1195"/>
      <c r="BW73" s="1195"/>
      <c r="BX73" s="1195">
        <v>86.4</v>
      </c>
      <c r="BY73" s="1195"/>
      <c r="BZ73" s="1195"/>
      <c r="CA73" s="1195"/>
      <c r="CB73" s="1195"/>
      <c r="CC73" s="1195"/>
      <c r="CD73" s="1195"/>
      <c r="CE73" s="1195"/>
      <c r="CF73" s="1195">
        <v>99.5</v>
      </c>
      <c r="CG73" s="1195"/>
      <c r="CH73" s="1195"/>
      <c r="CI73" s="1195"/>
      <c r="CJ73" s="1195"/>
      <c r="CK73" s="1195"/>
      <c r="CL73" s="1195"/>
      <c r="CM73" s="1195"/>
      <c r="CN73" s="1195">
        <v>97</v>
      </c>
      <c r="CO73" s="1195"/>
      <c r="CP73" s="1195"/>
      <c r="CQ73" s="1195"/>
      <c r="CR73" s="1195"/>
      <c r="CS73" s="1195"/>
      <c r="CT73" s="1195"/>
      <c r="CU73" s="1195"/>
      <c r="CV73" s="1195">
        <v>92.5</v>
      </c>
      <c r="CW73" s="1195"/>
      <c r="CX73" s="1195"/>
      <c r="CY73" s="1195"/>
      <c r="CZ73" s="1195"/>
      <c r="DA73" s="1195"/>
      <c r="DB73" s="1195"/>
      <c r="DC73" s="1195"/>
    </row>
    <row r="74" spans="2:107" x14ac:dyDescent="0.15">
      <c r="B74" s="10"/>
      <c r="G74" s="1210"/>
      <c r="H74" s="1210"/>
      <c r="I74" s="1210"/>
      <c r="J74" s="1210"/>
      <c r="K74" s="1194"/>
      <c r="L74" s="1194"/>
      <c r="M74" s="1194"/>
      <c r="N74" s="1194"/>
      <c r="AM74" s="19"/>
      <c r="AN74" s="1198"/>
      <c r="AO74" s="1198"/>
      <c r="AP74" s="1198"/>
      <c r="AQ74" s="1198"/>
      <c r="AR74" s="1198"/>
      <c r="AS74" s="1198"/>
      <c r="AT74" s="1198"/>
      <c r="AU74" s="1198"/>
      <c r="AV74" s="1198"/>
      <c r="AW74" s="1198"/>
      <c r="AX74" s="1198"/>
      <c r="AY74" s="1198"/>
      <c r="AZ74" s="1198"/>
      <c r="BA74" s="1198"/>
      <c r="BB74" s="1198"/>
      <c r="BC74" s="1198"/>
      <c r="BD74" s="1198"/>
      <c r="BE74" s="1198"/>
      <c r="BF74" s="1198"/>
      <c r="BG74" s="1198"/>
      <c r="BH74" s="1198"/>
      <c r="BI74" s="1198"/>
      <c r="BJ74" s="1198"/>
      <c r="BK74" s="1198"/>
      <c r="BL74" s="1198"/>
      <c r="BM74" s="1198"/>
      <c r="BN74" s="1198"/>
      <c r="BO74" s="1198"/>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x14ac:dyDescent="0.15">
      <c r="B75" s="10"/>
      <c r="G75" s="1210"/>
      <c r="H75" s="1210"/>
      <c r="I75" s="1193"/>
      <c r="J75" s="1193"/>
      <c r="K75" s="1200"/>
      <c r="L75" s="1200"/>
      <c r="M75" s="1200"/>
      <c r="N75" s="1200"/>
      <c r="AM75" s="19"/>
      <c r="AN75" s="1198"/>
      <c r="AO75" s="1198"/>
      <c r="AP75" s="1198"/>
      <c r="AQ75" s="1198"/>
      <c r="AR75" s="1198"/>
      <c r="AS75" s="1198"/>
      <c r="AT75" s="1198"/>
      <c r="AU75" s="1198"/>
      <c r="AV75" s="1198"/>
      <c r="AW75" s="1198"/>
      <c r="AX75" s="1198"/>
      <c r="AY75" s="1198"/>
      <c r="AZ75" s="1198"/>
      <c r="BA75" s="1198"/>
      <c r="BB75" s="1198" t="s">
        <v>13</v>
      </c>
      <c r="BC75" s="1198"/>
      <c r="BD75" s="1198"/>
      <c r="BE75" s="1198"/>
      <c r="BF75" s="1198"/>
      <c r="BG75" s="1198"/>
      <c r="BH75" s="1198"/>
      <c r="BI75" s="1198"/>
      <c r="BJ75" s="1198"/>
      <c r="BK75" s="1198"/>
      <c r="BL75" s="1198"/>
      <c r="BM75" s="1198"/>
      <c r="BN75" s="1198"/>
      <c r="BO75" s="1198"/>
      <c r="BP75" s="1195">
        <v>7.9</v>
      </c>
      <c r="BQ75" s="1195"/>
      <c r="BR75" s="1195"/>
      <c r="BS75" s="1195"/>
      <c r="BT75" s="1195"/>
      <c r="BU75" s="1195"/>
      <c r="BV75" s="1195"/>
      <c r="BW75" s="1195"/>
      <c r="BX75" s="1195">
        <v>7.6</v>
      </c>
      <c r="BY75" s="1195"/>
      <c r="BZ75" s="1195"/>
      <c r="CA75" s="1195"/>
      <c r="CB75" s="1195"/>
      <c r="CC75" s="1195"/>
      <c r="CD75" s="1195"/>
      <c r="CE75" s="1195"/>
      <c r="CF75" s="1195">
        <v>7.4</v>
      </c>
      <c r="CG75" s="1195"/>
      <c r="CH75" s="1195"/>
      <c r="CI75" s="1195"/>
      <c r="CJ75" s="1195"/>
      <c r="CK75" s="1195"/>
      <c r="CL75" s="1195"/>
      <c r="CM75" s="1195"/>
      <c r="CN75" s="1195">
        <v>7.6</v>
      </c>
      <c r="CO75" s="1195"/>
      <c r="CP75" s="1195"/>
      <c r="CQ75" s="1195"/>
      <c r="CR75" s="1195"/>
      <c r="CS75" s="1195"/>
      <c r="CT75" s="1195"/>
      <c r="CU75" s="1195"/>
      <c r="CV75" s="1195">
        <v>7.8</v>
      </c>
      <c r="CW75" s="1195"/>
      <c r="CX75" s="1195"/>
      <c r="CY75" s="1195"/>
      <c r="CZ75" s="1195"/>
      <c r="DA75" s="1195"/>
      <c r="DB75" s="1195"/>
      <c r="DC75" s="1195"/>
    </row>
    <row r="76" spans="2:107" x14ac:dyDescent="0.15">
      <c r="B76" s="10"/>
      <c r="G76" s="1210"/>
      <c r="H76" s="1210"/>
      <c r="I76" s="1193"/>
      <c r="J76" s="1193"/>
      <c r="K76" s="1200"/>
      <c r="L76" s="1200"/>
      <c r="M76" s="1200"/>
      <c r="N76" s="1200"/>
      <c r="AM76" s="19"/>
      <c r="AN76" s="1198"/>
      <c r="AO76" s="1198"/>
      <c r="AP76" s="1198"/>
      <c r="AQ76" s="1198"/>
      <c r="AR76" s="1198"/>
      <c r="AS76" s="1198"/>
      <c r="AT76" s="1198"/>
      <c r="AU76" s="1198"/>
      <c r="AV76" s="1198"/>
      <c r="AW76" s="1198"/>
      <c r="AX76" s="1198"/>
      <c r="AY76" s="1198"/>
      <c r="AZ76" s="1198"/>
      <c r="BA76" s="1198"/>
      <c r="BB76" s="1198"/>
      <c r="BC76" s="1198"/>
      <c r="BD76" s="1198"/>
      <c r="BE76" s="1198"/>
      <c r="BF76" s="1198"/>
      <c r="BG76" s="1198"/>
      <c r="BH76" s="1198"/>
      <c r="BI76" s="1198"/>
      <c r="BJ76" s="1198"/>
      <c r="BK76" s="1198"/>
      <c r="BL76" s="1198"/>
      <c r="BM76" s="1198"/>
      <c r="BN76" s="1198"/>
      <c r="BO76" s="1198"/>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x14ac:dyDescent="0.15">
      <c r="B77" s="10"/>
      <c r="G77" s="1193"/>
      <c r="H77" s="1193"/>
      <c r="I77" s="1193"/>
      <c r="J77" s="1193"/>
      <c r="K77" s="1194"/>
      <c r="L77" s="1194"/>
      <c r="M77" s="1194"/>
      <c r="N77" s="1194"/>
      <c r="AN77" s="1199" t="s">
        <v>11</v>
      </c>
      <c r="AO77" s="1199"/>
      <c r="AP77" s="1199"/>
      <c r="AQ77" s="1199"/>
      <c r="AR77" s="1199"/>
      <c r="AS77" s="1199"/>
      <c r="AT77" s="1199"/>
      <c r="AU77" s="1199"/>
      <c r="AV77" s="1199"/>
      <c r="AW77" s="1199"/>
      <c r="AX77" s="1199"/>
      <c r="AY77" s="1199"/>
      <c r="AZ77" s="1199"/>
      <c r="BA77" s="1199"/>
      <c r="BB77" s="1198" t="s">
        <v>9</v>
      </c>
      <c r="BC77" s="1198"/>
      <c r="BD77" s="1198"/>
      <c r="BE77" s="1198"/>
      <c r="BF77" s="1198"/>
      <c r="BG77" s="1198"/>
      <c r="BH77" s="1198"/>
      <c r="BI77" s="1198"/>
      <c r="BJ77" s="1198"/>
      <c r="BK77" s="1198"/>
      <c r="BL77" s="1198"/>
      <c r="BM77" s="1198"/>
      <c r="BN77" s="1198"/>
      <c r="BO77" s="1198"/>
      <c r="BP77" s="1195">
        <v>33.9</v>
      </c>
      <c r="BQ77" s="1195"/>
      <c r="BR77" s="1195"/>
      <c r="BS77" s="1195"/>
      <c r="BT77" s="1195"/>
      <c r="BU77" s="1195"/>
      <c r="BV77" s="1195"/>
      <c r="BW77" s="1195"/>
      <c r="BX77" s="1195">
        <v>31.5</v>
      </c>
      <c r="BY77" s="1195"/>
      <c r="BZ77" s="1195"/>
      <c r="CA77" s="1195"/>
      <c r="CB77" s="1195"/>
      <c r="CC77" s="1195"/>
      <c r="CD77" s="1195"/>
      <c r="CE77" s="1195"/>
      <c r="CF77" s="1195">
        <v>23.4</v>
      </c>
      <c r="CG77" s="1195"/>
      <c r="CH77" s="1195"/>
      <c r="CI77" s="1195"/>
      <c r="CJ77" s="1195"/>
      <c r="CK77" s="1195"/>
      <c r="CL77" s="1195"/>
      <c r="CM77" s="1195"/>
      <c r="CN77" s="1195">
        <v>18.2</v>
      </c>
      <c r="CO77" s="1195"/>
      <c r="CP77" s="1195"/>
      <c r="CQ77" s="1195"/>
      <c r="CR77" s="1195"/>
      <c r="CS77" s="1195"/>
      <c r="CT77" s="1195"/>
      <c r="CU77" s="1195"/>
      <c r="CV77" s="1195">
        <v>17.100000000000001</v>
      </c>
      <c r="CW77" s="1195"/>
      <c r="CX77" s="1195"/>
      <c r="CY77" s="1195"/>
      <c r="CZ77" s="1195"/>
      <c r="DA77" s="1195"/>
      <c r="DB77" s="1195"/>
      <c r="DC77" s="1195"/>
    </row>
    <row r="78" spans="2:107" x14ac:dyDescent="0.15">
      <c r="B78" s="10"/>
      <c r="G78" s="1193"/>
      <c r="H78" s="1193"/>
      <c r="I78" s="1193"/>
      <c r="J78" s="1193"/>
      <c r="K78" s="1194"/>
      <c r="L78" s="1194"/>
      <c r="M78" s="1194"/>
      <c r="N78" s="1194"/>
      <c r="AN78" s="1199"/>
      <c r="AO78" s="1199"/>
      <c r="AP78" s="1199"/>
      <c r="AQ78" s="1199"/>
      <c r="AR78" s="1199"/>
      <c r="AS78" s="1199"/>
      <c r="AT78" s="1199"/>
      <c r="AU78" s="1199"/>
      <c r="AV78" s="1199"/>
      <c r="AW78" s="1199"/>
      <c r="AX78" s="1199"/>
      <c r="AY78" s="1199"/>
      <c r="AZ78" s="1199"/>
      <c r="BA78" s="1199"/>
      <c r="BB78" s="1198"/>
      <c r="BC78" s="1198"/>
      <c r="BD78" s="1198"/>
      <c r="BE78" s="1198"/>
      <c r="BF78" s="1198"/>
      <c r="BG78" s="1198"/>
      <c r="BH78" s="1198"/>
      <c r="BI78" s="1198"/>
      <c r="BJ78" s="1198"/>
      <c r="BK78" s="1198"/>
      <c r="BL78" s="1198"/>
      <c r="BM78" s="1198"/>
      <c r="BN78" s="1198"/>
      <c r="BO78" s="1198"/>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x14ac:dyDescent="0.15">
      <c r="B79" s="10"/>
      <c r="G79" s="1193"/>
      <c r="H79" s="1193"/>
      <c r="I79" s="1196"/>
      <c r="J79" s="1196"/>
      <c r="K79" s="1197"/>
      <c r="L79" s="1197"/>
      <c r="M79" s="1197"/>
      <c r="N79" s="1197"/>
      <c r="AN79" s="1199"/>
      <c r="AO79" s="1199"/>
      <c r="AP79" s="1199"/>
      <c r="AQ79" s="1199"/>
      <c r="AR79" s="1199"/>
      <c r="AS79" s="1199"/>
      <c r="AT79" s="1199"/>
      <c r="AU79" s="1199"/>
      <c r="AV79" s="1199"/>
      <c r="AW79" s="1199"/>
      <c r="AX79" s="1199"/>
      <c r="AY79" s="1199"/>
      <c r="AZ79" s="1199"/>
      <c r="BA79" s="1199"/>
      <c r="BB79" s="1198" t="s">
        <v>13</v>
      </c>
      <c r="BC79" s="1198"/>
      <c r="BD79" s="1198"/>
      <c r="BE79" s="1198"/>
      <c r="BF79" s="1198"/>
      <c r="BG79" s="1198"/>
      <c r="BH79" s="1198"/>
      <c r="BI79" s="1198"/>
      <c r="BJ79" s="1198"/>
      <c r="BK79" s="1198"/>
      <c r="BL79" s="1198"/>
      <c r="BM79" s="1198"/>
      <c r="BN79" s="1198"/>
      <c r="BO79" s="1198"/>
      <c r="BP79" s="1195">
        <v>5.7</v>
      </c>
      <c r="BQ79" s="1195"/>
      <c r="BR79" s="1195"/>
      <c r="BS79" s="1195"/>
      <c r="BT79" s="1195"/>
      <c r="BU79" s="1195"/>
      <c r="BV79" s="1195"/>
      <c r="BW79" s="1195"/>
      <c r="BX79" s="1195">
        <v>5.4</v>
      </c>
      <c r="BY79" s="1195"/>
      <c r="BZ79" s="1195"/>
      <c r="CA79" s="1195"/>
      <c r="CB79" s="1195"/>
      <c r="CC79" s="1195"/>
      <c r="CD79" s="1195"/>
      <c r="CE79" s="1195"/>
      <c r="CF79" s="1195">
        <v>5.2</v>
      </c>
      <c r="CG79" s="1195"/>
      <c r="CH79" s="1195"/>
      <c r="CI79" s="1195"/>
      <c r="CJ79" s="1195"/>
      <c r="CK79" s="1195"/>
      <c r="CL79" s="1195"/>
      <c r="CM79" s="1195"/>
      <c r="CN79" s="1195">
        <v>5.2</v>
      </c>
      <c r="CO79" s="1195"/>
      <c r="CP79" s="1195"/>
      <c r="CQ79" s="1195"/>
      <c r="CR79" s="1195"/>
      <c r="CS79" s="1195"/>
      <c r="CT79" s="1195"/>
      <c r="CU79" s="1195"/>
      <c r="CV79" s="1195">
        <v>5.2</v>
      </c>
      <c r="CW79" s="1195"/>
      <c r="CX79" s="1195"/>
      <c r="CY79" s="1195"/>
      <c r="CZ79" s="1195"/>
      <c r="DA79" s="1195"/>
      <c r="DB79" s="1195"/>
      <c r="DC79" s="1195"/>
    </row>
    <row r="80" spans="2:107" x14ac:dyDescent="0.15">
      <c r="B80" s="10"/>
      <c r="G80" s="1193"/>
      <c r="H80" s="1193"/>
      <c r="I80" s="1196"/>
      <c r="J80" s="1196"/>
      <c r="K80" s="1197"/>
      <c r="L80" s="1197"/>
      <c r="M80" s="1197"/>
      <c r="N80" s="1197"/>
      <c r="AN80" s="1199"/>
      <c r="AO80" s="1199"/>
      <c r="AP80" s="1199"/>
      <c r="AQ80" s="1199"/>
      <c r="AR80" s="1199"/>
      <c r="AS80" s="1199"/>
      <c r="AT80" s="1199"/>
      <c r="AU80" s="1199"/>
      <c r="AV80" s="1199"/>
      <c r="AW80" s="1199"/>
      <c r="AX80" s="1199"/>
      <c r="AY80" s="1199"/>
      <c r="AZ80" s="1199"/>
      <c r="BA80" s="1199"/>
      <c r="BB80" s="1198"/>
      <c r="BC80" s="1198"/>
      <c r="BD80" s="1198"/>
      <c r="BE80" s="1198"/>
      <c r="BF80" s="1198"/>
      <c r="BG80" s="1198"/>
      <c r="BH80" s="1198"/>
      <c r="BI80" s="1198"/>
      <c r="BJ80" s="1198"/>
      <c r="BK80" s="1198"/>
      <c r="BL80" s="1198"/>
      <c r="BM80" s="1198"/>
      <c r="BN80" s="1198"/>
      <c r="BO80" s="1198"/>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9+nhetcjb/KazwPd5HYL576EzPYzZQ+rOYj4pvoi5Ya+6eXcUcRlnnHdBdt2kUon7Jmf0wSO6K0bZ/L44eYLfg==" saltValue="1g4wrv8ioWkT2ioUWATrv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U4sgvVgMplS32JfRRjB8dV297/ik5UuXC1vpBMQe5LnV4TgNObsfMnV7eXpIwNDBhSiegoDKVtQE2oqs8sMcvA==" saltValue="V7tcW4W60E2JWvkmKTf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8qSBbWad1G3C+jlGz+jc6SjGUyKUiFYFit5Gyg6GdV1GGLC1BUUGgj7YSBxS03PJiEQG+kdC+Sztlwd6+IDtw==" saltValue="SU4t9zWKH1CV14r/3Ein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5989F-2F8B-470A-9423-A0E584828DC9}">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80" t="s">
        <v>146</v>
      </c>
      <c r="DI1" s="581"/>
      <c r="DJ1" s="581"/>
      <c r="DK1" s="581"/>
      <c r="DL1" s="581"/>
      <c r="DM1" s="581"/>
      <c r="DN1" s="582"/>
      <c r="DO1" s="73"/>
      <c r="DP1" s="580" t="s">
        <v>147</v>
      </c>
      <c r="DQ1" s="581"/>
      <c r="DR1" s="581"/>
      <c r="DS1" s="581"/>
      <c r="DT1" s="581"/>
      <c r="DU1" s="581"/>
      <c r="DV1" s="581"/>
      <c r="DW1" s="581"/>
      <c r="DX1" s="581"/>
      <c r="DY1" s="581"/>
      <c r="DZ1" s="581"/>
      <c r="EA1" s="581"/>
      <c r="EB1" s="581"/>
      <c r="EC1" s="582"/>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3" t="s">
        <v>149</v>
      </c>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c r="AJ3" s="584"/>
      <c r="AK3" s="584"/>
      <c r="AL3" s="584"/>
      <c r="AM3" s="584"/>
      <c r="AN3" s="584"/>
      <c r="AO3" s="584"/>
      <c r="AP3" s="583" t="s">
        <v>150</v>
      </c>
      <c r="AQ3" s="584"/>
      <c r="AR3" s="584"/>
      <c r="AS3" s="584"/>
      <c r="AT3" s="584"/>
      <c r="AU3" s="584"/>
      <c r="AV3" s="584"/>
      <c r="AW3" s="584"/>
      <c r="AX3" s="584"/>
      <c r="AY3" s="584"/>
      <c r="AZ3" s="584"/>
      <c r="BA3" s="584"/>
      <c r="BB3" s="584"/>
      <c r="BC3" s="584"/>
      <c r="BD3" s="584"/>
      <c r="BE3" s="584"/>
      <c r="BF3" s="584"/>
      <c r="BG3" s="584"/>
      <c r="BH3" s="584"/>
      <c r="BI3" s="584"/>
      <c r="BJ3" s="584"/>
      <c r="BK3" s="584"/>
      <c r="BL3" s="584"/>
      <c r="BM3" s="584"/>
      <c r="BN3" s="584"/>
      <c r="BO3" s="584"/>
      <c r="BP3" s="584"/>
      <c r="BQ3" s="584"/>
      <c r="BR3" s="584"/>
      <c r="BS3" s="584"/>
      <c r="BT3" s="584"/>
      <c r="BU3" s="584"/>
      <c r="BV3" s="584"/>
      <c r="BW3" s="584"/>
      <c r="BX3" s="584"/>
      <c r="BY3" s="584"/>
      <c r="BZ3" s="584"/>
      <c r="CA3" s="584"/>
      <c r="CB3" s="585"/>
      <c r="CD3" s="583" t="s">
        <v>151</v>
      </c>
      <c r="CE3" s="584"/>
      <c r="CF3" s="584"/>
      <c r="CG3" s="584"/>
      <c r="CH3" s="584"/>
      <c r="CI3" s="584"/>
      <c r="CJ3" s="584"/>
      <c r="CK3" s="584"/>
      <c r="CL3" s="584"/>
      <c r="CM3" s="584"/>
      <c r="CN3" s="584"/>
      <c r="CO3" s="584"/>
      <c r="CP3" s="584"/>
      <c r="CQ3" s="584"/>
      <c r="CR3" s="584"/>
      <c r="CS3" s="584"/>
      <c r="CT3" s="584"/>
      <c r="CU3" s="584"/>
      <c r="CV3" s="584"/>
      <c r="CW3" s="584"/>
      <c r="CX3" s="584"/>
      <c r="CY3" s="584"/>
      <c r="CZ3" s="584"/>
      <c r="DA3" s="584"/>
      <c r="DB3" s="584"/>
      <c r="DC3" s="584"/>
      <c r="DD3" s="584"/>
      <c r="DE3" s="584"/>
      <c r="DF3" s="584"/>
      <c r="DG3" s="584"/>
      <c r="DH3" s="584"/>
      <c r="DI3" s="584"/>
      <c r="DJ3" s="584"/>
      <c r="DK3" s="584"/>
      <c r="DL3" s="584"/>
      <c r="DM3" s="584"/>
      <c r="DN3" s="584"/>
      <c r="DO3" s="584"/>
      <c r="DP3" s="584"/>
      <c r="DQ3" s="584"/>
      <c r="DR3" s="584"/>
      <c r="DS3" s="584"/>
      <c r="DT3" s="584"/>
      <c r="DU3" s="584"/>
      <c r="DV3" s="584"/>
      <c r="DW3" s="584"/>
      <c r="DX3" s="584"/>
      <c r="DY3" s="584"/>
      <c r="DZ3" s="584"/>
      <c r="EA3" s="584"/>
      <c r="EB3" s="584"/>
      <c r="EC3" s="585"/>
    </row>
    <row r="4" spans="2:143" ht="11.25" customHeight="1" x14ac:dyDescent="0.15">
      <c r="B4" s="583" t="s">
        <v>24</v>
      </c>
      <c r="C4" s="584"/>
      <c r="D4" s="584"/>
      <c r="E4" s="584"/>
      <c r="F4" s="584"/>
      <c r="G4" s="584"/>
      <c r="H4" s="584"/>
      <c r="I4" s="584"/>
      <c r="J4" s="584"/>
      <c r="K4" s="584"/>
      <c r="L4" s="584"/>
      <c r="M4" s="584"/>
      <c r="N4" s="584"/>
      <c r="O4" s="584"/>
      <c r="P4" s="584"/>
      <c r="Q4" s="585"/>
      <c r="R4" s="583" t="s">
        <v>152</v>
      </c>
      <c r="S4" s="584"/>
      <c r="T4" s="584"/>
      <c r="U4" s="584"/>
      <c r="V4" s="584"/>
      <c r="W4" s="584"/>
      <c r="X4" s="584"/>
      <c r="Y4" s="585"/>
      <c r="Z4" s="583" t="s">
        <v>153</v>
      </c>
      <c r="AA4" s="584"/>
      <c r="AB4" s="584"/>
      <c r="AC4" s="585"/>
      <c r="AD4" s="583" t="s">
        <v>154</v>
      </c>
      <c r="AE4" s="584"/>
      <c r="AF4" s="584"/>
      <c r="AG4" s="584"/>
      <c r="AH4" s="584"/>
      <c r="AI4" s="584"/>
      <c r="AJ4" s="584"/>
      <c r="AK4" s="585"/>
      <c r="AL4" s="583" t="s">
        <v>153</v>
      </c>
      <c r="AM4" s="584"/>
      <c r="AN4" s="584"/>
      <c r="AO4" s="585"/>
      <c r="AP4" s="586" t="s">
        <v>155</v>
      </c>
      <c r="AQ4" s="586"/>
      <c r="AR4" s="586"/>
      <c r="AS4" s="586"/>
      <c r="AT4" s="586"/>
      <c r="AU4" s="586"/>
      <c r="AV4" s="586"/>
      <c r="AW4" s="586"/>
      <c r="AX4" s="586"/>
      <c r="AY4" s="586"/>
      <c r="AZ4" s="586"/>
      <c r="BA4" s="586"/>
      <c r="BB4" s="586"/>
      <c r="BC4" s="586"/>
      <c r="BD4" s="586"/>
      <c r="BE4" s="586"/>
      <c r="BF4" s="586"/>
      <c r="BG4" s="586" t="s">
        <v>156</v>
      </c>
      <c r="BH4" s="586"/>
      <c r="BI4" s="586"/>
      <c r="BJ4" s="586"/>
      <c r="BK4" s="586"/>
      <c r="BL4" s="586"/>
      <c r="BM4" s="586"/>
      <c r="BN4" s="586"/>
      <c r="BO4" s="586" t="s">
        <v>153</v>
      </c>
      <c r="BP4" s="586"/>
      <c r="BQ4" s="586"/>
      <c r="BR4" s="586"/>
      <c r="BS4" s="586" t="s">
        <v>157</v>
      </c>
      <c r="BT4" s="586"/>
      <c r="BU4" s="586"/>
      <c r="BV4" s="586"/>
      <c r="BW4" s="586"/>
      <c r="BX4" s="586"/>
      <c r="BY4" s="586"/>
      <c r="BZ4" s="586"/>
      <c r="CA4" s="586"/>
      <c r="CB4" s="586"/>
      <c r="CD4" s="583" t="s">
        <v>158</v>
      </c>
      <c r="CE4" s="584"/>
      <c r="CF4" s="584"/>
      <c r="CG4" s="584"/>
      <c r="CH4" s="584"/>
      <c r="CI4" s="584"/>
      <c r="CJ4" s="584"/>
      <c r="CK4" s="584"/>
      <c r="CL4" s="584"/>
      <c r="CM4" s="584"/>
      <c r="CN4" s="584"/>
      <c r="CO4" s="584"/>
      <c r="CP4" s="584"/>
      <c r="CQ4" s="584"/>
      <c r="CR4" s="584"/>
      <c r="CS4" s="584"/>
      <c r="CT4" s="584"/>
      <c r="CU4" s="584"/>
      <c r="CV4" s="584"/>
      <c r="CW4" s="584"/>
      <c r="CX4" s="584"/>
      <c r="CY4" s="584"/>
      <c r="CZ4" s="584"/>
      <c r="DA4" s="584"/>
      <c r="DB4" s="584"/>
      <c r="DC4" s="584"/>
      <c r="DD4" s="584"/>
      <c r="DE4" s="584"/>
      <c r="DF4" s="584"/>
      <c r="DG4" s="584"/>
      <c r="DH4" s="584"/>
      <c r="DI4" s="584"/>
      <c r="DJ4" s="584"/>
      <c r="DK4" s="584"/>
      <c r="DL4" s="584"/>
      <c r="DM4" s="584"/>
      <c r="DN4" s="584"/>
      <c r="DO4" s="584"/>
      <c r="DP4" s="584"/>
      <c r="DQ4" s="584"/>
      <c r="DR4" s="584"/>
      <c r="DS4" s="584"/>
      <c r="DT4" s="584"/>
      <c r="DU4" s="584"/>
      <c r="DV4" s="584"/>
      <c r="DW4" s="584"/>
      <c r="DX4" s="584"/>
      <c r="DY4" s="584"/>
      <c r="DZ4" s="584"/>
      <c r="EA4" s="584"/>
      <c r="EB4" s="584"/>
      <c r="EC4" s="585"/>
    </row>
    <row r="5" spans="2:143" ht="11.25" customHeight="1" x14ac:dyDescent="0.15">
      <c r="B5" s="587" t="s">
        <v>159</v>
      </c>
      <c r="C5" s="588"/>
      <c r="D5" s="588"/>
      <c r="E5" s="588"/>
      <c r="F5" s="588"/>
      <c r="G5" s="588"/>
      <c r="H5" s="588"/>
      <c r="I5" s="588"/>
      <c r="J5" s="588"/>
      <c r="K5" s="588"/>
      <c r="L5" s="588"/>
      <c r="M5" s="588"/>
      <c r="N5" s="588"/>
      <c r="O5" s="588"/>
      <c r="P5" s="588"/>
      <c r="Q5" s="589"/>
      <c r="R5" s="590">
        <v>37068298</v>
      </c>
      <c r="S5" s="591"/>
      <c r="T5" s="591"/>
      <c r="U5" s="591"/>
      <c r="V5" s="591"/>
      <c r="W5" s="591"/>
      <c r="X5" s="591"/>
      <c r="Y5" s="592"/>
      <c r="Z5" s="593">
        <v>32.6</v>
      </c>
      <c r="AA5" s="593"/>
      <c r="AB5" s="593"/>
      <c r="AC5" s="593"/>
      <c r="AD5" s="594">
        <v>34374334</v>
      </c>
      <c r="AE5" s="594"/>
      <c r="AF5" s="594"/>
      <c r="AG5" s="594"/>
      <c r="AH5" s="594"/>
      <c r="AI5" s="594"/>
      <c r="AJ5" s="594"/>
      <c r="AK5" s="594"/>
      <c r="AL5" s="595">
        <v>62.9</v>
      </c>
      <c r="AM5" s="596"/>
      <c r="AN5" s="596"/>
      <c r="AO5" s="597"/>
      <c r="AP5" s="587" t="s">
        <v>160</v>
      </c>
      <c r="AQ5" s="588"/>
      <c r="AR5" s="588"/>
      <c r="AS5" s="588"/>
      <c r="AT5" s="588"/>
      <c r="AU5" s="588"/>
      <c r="AV5" s="588"/>
      <c r="AW5" s="588"/>
      <c r="AX5" s="588"/>
      <c r="AY5" s="588"/>
      <c r="AZ5" s="588"/>
      <c r="BA5" s="588"/>
      <c r="BB5" s="588"/>
      <c r="BC5" s="588"/>
      <c r="BD5" s="588"/>
      <c r="BE5" s="588"/>
      <c r="BF5" s="589"/>
      <c r="BG5" s="601">
        <v>34327810</v>
      </c>
      <c r="BH5" s="602"/>
      <c r="BI5" s="602"/>
      <c r="BJ5" s="602"/>
      <c r="BK5" s="602"/>
      <c r="BL5" s="602"/>
      <c r="BM5" s="602"/>
      <c r="BN5" s="603"/>
      <c r="BO5" s="604">
        <v>92.6</v>
      </c>
      <c r="BP5" s="604"/>
      <c r="BQ5" s="604"/>
      <c r="BR5" s="604"/>
      <c r="BS5" s="605">
        <v>489942</v>
      </c>
      <c r="BT5" s="605"/>
      <c r="BU5" s="605"/>
      <c r="BV5" s="605"/>
      <c r="BW5" s="605"/>
      <c r="BX5" s="605"/>
      <c r="BY5" s="605"/>
      <c r="BZ5" s="605"/>
      <c r="CA5" s="605"/>
      <c r="CB5" s="609"/>
      <c r="CD5" s="583" t="s">
        <v>155</v>
      </c>
      <c r="CE5" s="584"/>
      <c r="CF5" s="584"/>
      <c r="CG5" s="584"/>
      <c r="CH5" s="584"/>
      <c r="CI5" s="584"/>
      <c r="CJ5" s="584"/>
      <c r="CK5" s="584"/>
      <c r="CL5" s="584"/>
      <c r="CM5" s="584"/>
      <c r="CN5" s="584"/>
      <c r="CO5" s="584"/>
      <c r="CP5" s="584"/>
      <c r="CQ5" s="585"/>
      <c r="CR5" s="583" t="s">
        <v>161</v>
      </c>
      <c r="CS5" s="584"/>
      <c r="CT5" s="584"/>
      <c r="CU5" s="584"/>
      <c r="CV5" s="584"/>
      <c r="CW5" s="584"/>
      <c r="CX5" s="584"/>
      <c r="CY5" s="585"/>
      <c r="CZ5" s="583" t="s">
        <v>153</v>
      </c>
      <c r="DA5" s="584"/>
      <c r="DB5" s="584"/>
      <c r="DC5" s="585"/>
      <c r="DD5" s="583" t="s">
        <v>162</v>
      </c>
      <c r="DE5" s="584"/>
      <c r="DF5" s="584"/>
      <c r="DG5" s="584"/>
      <c r="DH5" s="584"/>
      <c r="DI5" s="584"/>
      <c r="DJ5" s="584"/>
      <c r="DK5" s="584"/>
      <c r="DL5" s="584"/>
      <c r="DM5" s="584"/>
      <c r="DN5" s="584"/>
      <c r="DO5" s="584"/>
      <c r="DP5" s="585"/>
      <c r="DQ5" s="583" t="s">
        <v>163</v>
      </c>
      <c r="DR5" s="584"/>
      <c r="DS5" s="584"/>
      <c r="DT5" s="584"/>
      <c r="DU5" s="584"/>
      <c r="DV5" s="584"/>
      <c r="DW5" s="584"/>
      <c r="DX5" s="584"/>
      <c r="DY5" s="584"/>
      <c r="DZ5" s="584"/>
      <c r="EA5" s="584"/>
      <c r="EB5" s="584"/>
      <c r="EC5" s="585"/>
    </row>
    <row r="6" spans="2:143" ht="11.25" customHeight="1" x14ac:dyDescent="0.15">
      <c r="B6" s="598" t="s">
        <v>164</v>
      </c>
      <c r="C6" s="599"/>
      <c r="D6" s="599"/>
      <c r="E6" s="599"/>
      <c r="F6" s="599"/>
      <c r="G6" s="599"/>
      <c r="H6" s="599"/>
      <c r="I6" s="599"/>
      <c r="J6" s="599"/>
      <c r="K6" s="599"/>
      <c r="L6" s="599"/>
      <c r="M6" s="599"/>
      <c r="N6" s="599"/>
      <c r="O6" s="599"/>
      <c r="P6" s="599"/>
      <c r="Q6" s="600"/>
      <c r="R6" s="601">
        <v>661085</v>
      </c>
      <c r="S6" s="602"/>
      <c r="T6" s="602"/>
      <c r="U6" s="602"/>
      <c r="V6" s="602"/>
      <c r="W6" s="602"/>
      <c r="X6" s="602"/>
      <c r="Y6" s="603"/>
      <c r="Z6" s="604">
        <v>0.6</v>
      </c>
      <c r="AA6" s="604"/>
      <c r="AB6" s="604"/>
      <c r="AC6" s="604"/>
      <c r="AD6" s="605">
        <v>661085</v>
      </c>
      <c r="AE6" s="605"/>
      <c r="AF6" s="605"/>
      <c r="AG6" s="605"/>
      <c r="AH6" s="605"/>
      <c r="AI6" s="605"/>
      <c r="AJ6" s="605"/>
      <c r="AK6" s="605"/>
      <c r="AL6" s="606">
        <v>1.2</v>
      </c>
      <c r="AM6" s="607"/>
      <c r="AN6" s="607"/>
      <c r="AO6" s="608"/>
      <c r="AP6" s="598" t="s">
        <v>165</v>
      </c>
      <c r="AQ6" s="599"/>
      <c r="AR6" s="599"/>
      <c r="AS6" s="599"/>
      <c r="AT6" s="599"/>
      <c r="AU6" s="599"/>
      <c r="AV6" s="599"/>
      <c r="AW6" s="599"/>
      <c r="AX6" s="599"/>
      <c r="AY6" s="599"/>
      <c r="AZ6" s="599"/>
      <c r="BA6" s="599"/>
      <c r="BB6" s="599"/>
      <c r="BC6" s="599"/>
      <c r="BD6" s="599"/>
      <c r="BE6" s="599"/>
      <c r="BF6" s="600"/>
      <c r="BG6" s="601">
        <v>34327810</v>
      </c>
      <c r="BH6" s="602"/>
      <c r="BI6" s="602"/>
      <c r="BJ6" s="602"/>
      <c r="BK6" s="602"/>
      <c r="BL6" s="602"/>
      <c r="BM6" s="602"/>
      <c r="BN6" s="603"/>
      <c r="BO6" s="604">
        <v>92.6</v>
      </c>
      <c r="BP6" s="604"/>
      <c r="BQ6" s="604"/>
      <c r="BR6" s="604"/>
      <c r="BS6" s="605">
        <v>489942</v>
      </c>
      <c r="BT6" s="605"/>
      <c r="BU6" s="605"/>
      <c r="BV6" s="605"/>
      <c r="BW6" s="605"/>
      <c r="BX6" s="605"/>
      <c r="BY6" s="605"/>
      <c r="BZ6" s="605"/>
      <c r="CA6" s="605"/>
      <c r="CB6" s="609"/>
      <c r="CD6" s="587" t="s">
        <v>166</v>
      </c>
      <c r="CE6" s="588"/>
      <c r="CF6" s="588"/>
      <c r="CG6" s="588"/>
      <c r="CH6" s="588"/>
      <c r="CI6" s="588"/>
      <c r="CJ6" s="588"/>
      <c r="CK6" s="588"/>
      <c r="CL6" s="588"/>
      <c r="CM6" s="588"/>
      <c r="CN6" s="588"/>
      <c r="CO6" s="588"/>
      <c r="CP6" s="588"/>
      <c r="CQ6" s="589"/>
      <c r="CR6" s="601">
        <v>637025</v>
      </c>
      <c r="CS6" s="602"/>
      <c r="CT6" s="602"/>
      <c r="CU6" s="602"/>
      <c r="CV6" s="602"/>
      <c r="CW6" s="602"/>
      <c r="CX6" s="602"/>
      <c r="CY6" s="603"/>
      <c r="CZ6" s="595">
        <v>0.6</v>
      </c>
      <c r="DA6" s="596"/>
      <c r="DB6" s="596"/>
      <c r="DC6" s="612"/>
      <c r="DD6" s="610" t="s">
        <v>64</v>
      </c>
      <c r="DE6" s="602"/>
      <c r="DF6" s="602"/>
      <c r="DG6" s="602"/>
      <c r="DH6" s="602"/>
      <c r="DI6" s="602"/>
      <c r="DJ6" s="602"/>
      <c r="DK6" s="602"/>
      <c r="DL6" s="602"/>
      <c r="DM6" s="602"/>
      <c r="DN6" s="602"/>
      <c r="DO6" s="602"/>
      <c r="DP6" s="603"/>
      <c r="DQ6" s="610">
        <v>637025</v>
      </c>
      <c r="DR6" s="602"/>
      <c r="DS6" s="602"/>
      <c r="DT6" s="602"/>
      <c r="DU6" s="602"/>
      <c r="DV6" s="602"/>
      <c r="DW6" s="602"/>
      <c r="DX6" s="602"/>
      <c r="DY6" s="602"/>
      <c r="DZ6" s="602"/>
      <c r="EA6" s="602"/>
      <c r="EB6" s="602"/>
      <c r="EC6" s="611"/>
    </row>
    <row r="7" spans="2:143" ht="11.25" customHeight="1" x14ac:dyDescent="0.15">
      <c r="B7" s="598" t="s">
        <v>167</v>
      </c>
      <c r="C7" s="599"/>
      <c r="D7" s="599"/>
      <c r="E7" s="599"/>
      <c r="F7" s="599"/>
      <c r="G7" s="599"/>
      <c r="H7" s="599"/>
      <c r="I7" s="599"/>
      <c r="J7" s="599"/>
      <c r="K7" s="599"/>
      <c r="L7" s="599"/>
      <c r="M7" s="599"/>
      <c r="N7" s="599"/>
      <c r="O7" s="599"/>
      <c r="P7" s="599"/>
      <c r="Q7" s="600"/>
      <c r="R7" s="601">
        <v>9950</v>
      </c>
      <c r="S7" s="602"/>
      <c r="T7" s="602"/>
      <c r="U7" s="602"/>
      <c r="V7" s="602"/>
      <c r="W7" s="602"/>
      <c r="X7" s="602"/>
      <c r="Y7" s="603"/>
      <c r="Z7" s="604">
        <v>0</v>
      </c>
      <c r="AA7" s="604"/>
      <c r="AB7" s="604"/>
      <c r="AC7" s="604"/>
      <c r="AD7" s="605">
        <v>9950</v>
      </c>
      <c r="AE7" s="605"/>
      <c r="AF7" s="605"/>
      <c r="AG7" s="605"/>
      <c r="AH7" s="605"/>
      <c r="AI7" s="605"/>
      <c r="AJ7" s="605"/>
      <c r="AK7" s="605"/>
      <c r="AL7" s="606">
        <v>0</v>
      </c>
      <c r="AM7" s="607"/>
      <c r="AN7" s="607"/>
      <c r="AO7" s="608"/>
      <c r="AP7" s="598" t="s">
        <v>168</v>
      </c>
      <c r="AQ7" s="599"/>
      <c r="AR7" s="599"/>
      <c r="AS7" s="599"/>
      <c r="AT7" s="599"/>
      <c r="AU7" s="599"/>
      <c r="AV7" s="599"/>
      <c r="AW7" s="599"/>
      <c r="AX7" s="599"/>
      <c r="AY7" s="599"/>
      <c r="AZ7" s="599"/>
      <c r="BA7" s="599"/>
      <c r="BB7" s="599"/>
      <c r="BC7" s="599"/>
      <c r="BD7" s="599"/>
      <c r="BE7" s="599"/>
      <c r="BF7" s="600"/>
      <c r="BG7" s="601">
        <v>16696981</v>
      </c>
      <c r="BH7" s="602"/>
      <c r="BI7" s="602"/>
      <c r="BJ7" s="602"/>
      <c r="BK7" s="602"/>
      <c r="BL7" s="602"/>
      <c r="BM7" s="602"/>
      <c r="BN7" s="603"/>
      <c r="BO7" s="604">
        <v>45</v>
      </c>
      <c r="BP7" s="604"/>
      <c r="BQ7" s="604"/>
      <c r="BR7" s="604"/>
      <c r="BS7" s="605">
        <v>489942</v>
      </c>
      <c r="BT7" s="605"/>
      <c r="BU7" s="605"/>
      <c r="BV7" s="605"/>
      <c r="BW7" s="605"/>
      <c r="BX7" s="605"/>
      <c r="BY7" s="605"/>
      <c r="BZ7" s="605"/>
      <c r="CA7" s="605"/>
      <c r="CB7" s="609"/>
      <c r="CD7" s="598" t="s">
        <v>169</v>
      </c>
      <c r="CE7" s="599"/>
      <c r="CF7" s="599"/>
      <c r="CG7" s="599"/>
      <c r="CH7" s="599"/>
      <c r="CI7" s="599"/>
      <c r="CJ7" s="599"/>
      <c r="CK7" s="599"/>
      <c r="CL7" s="599"/>
      <c r="CM7" s="599"/>
      <c r="CN7" s="599"/>
      <c r="CO7" s="599"/>
      <c r="CP7" s="599"/>
      <c r="CQ7" s="600"/>
      <c r="CR7" s="601">
        <v>13513158</v>
      </c>
      <c r="CS7" s="602"/>
      <c r="CT7" s="602"/>
      <c r="CU7" s="602"/>
      <c r="CV7" s="602"/>
      <c r="CW7" s="602"/>
      <c r="CX7" s="602"/>
      <c r="CY7" s="603"/>
      <c r="CZ7" s="604">
        <v>12.2</v>
      </c>
      <c r="DA7" s="604"/>
      <c r="DB7" s="604"/>
      <c r="DC7" s="604"/>
      <c r="DD7" s="610">
        <v>1636253</v>
      </c>
      <c r="DE7" s="602"/>
      <c r="DF7" s="602"/>
      <c r="DG7" s="602"/>
      <c r="DH7" s="602"/>
      <c r="DI7" s="602"/>
      <c r="DJ7" s="602"/>
      <c r="DK7" s="602"/>
      <c r="DL7" s="602"/>
      <c r="DM7" s="602"/>
      <c r="DN7" s="602"/>
      <c r="DO7" s="602"/>
      <c r="DP7" s="603"/>
      <c r="DQ7" s="610">
        <v>10289170</v>
      </c>
      <c r="DR7" s="602"/>
      <c r="DS7" s="602"/>
      <c r="DT7" s="602"/>
      <c r="DU7" s="602"/>
      <c r="DV7" s="602"/>
      <c r="DW7" s="602"/>
      <c r="DX7" s="602"/>
      <c r="DY7" s="602"/>
      <c r="DZ7" s="602"/>
      <c r="EA7" s="602"/>
      <c r="EB7" s="602"/>
      <c r="EC7" s="611"/>
    </row>
    <row r="8" spans="2:143" ht="11.25" customHeight="1" x14ac:dyDescent="0.15">
      <c r="B8" s="598" t="s">
        <v>170</v>
      </c>
      <c r="C8" s="599"/>
      <c r="D8" s="599"/>
      <c r="E8" s="599"/>
      <c r="F8" s="599"/>
      <c r="G8" s="599"/>
      <c r="H8" s="599"/>
      <c r="I8" s="599"/>
      <c r="J8" s="599"/>
      <c r="K8" s="599"/>
      <c r="L8" s="599"/>
      <c r="M8" s="599"/>
      <c r="N8" s="599"/>
      <c r="O8" s="599"/>
      <c r="P8" s="599"/>
      <c r="Q8" s="600"/>
      <c r="R8" s="601">
        <v>120510</v>
      </c>
      <c r="S8" s="602"/>
      <c r="T8" s="602"/>
      <c r="U8" s="602"/>
      <c r="V8" s="602"/>
      <c r="W8" s="602"/>
      <c r="X8" s="602"/>
      <c r="Y8" s="603"/>
      <c r="Z8" s="604">
        <v>0.1</v>
      </c>
      <c r="AA8" s="604"/>
      <c r="AB8" s="604"/>
      <c r="AC8" s="604"/>
      <c r="AD8" s="605">
        <v>120510</v>
      </c>
      <c r="AE8" s="605"/>
      <c r="AF8" s="605"/>
      <c r="AG8" s="605"/>
      <c r="AH8" s="605"/>
      <c r="AI8" s="605"/>
      <c r="AJ8" s="605"/>
      <c r="AK8" s="605"/>
      <c r="AL8" s="606">
        <v>0.2</v>
      </c>
      <c r="AM8" s="607"/>
      <c r="AN8" s="607"/>
      <c r="AO8" s="608"/>
      <c r="AP8" s="598" t="s">
        <v>171</v>
      </c>
      <c r="AQ8" s="599"/>
      <c r="AR8" s="599"/>
      <c r="AS8" s="599"/>
      <c r="AT8" s="599"/>
      <c r="AU8" s="599"/>
      <c r="AV8" s="599"/>
      <c r="AW8" s="599"/>
      <c r="AX8" s="599"/>
      <c r="AY8" s="599"/>
      <c r="AZ8" s="599"/>
      <c r="BA8" s="599"/>
      <c r="BB8" s="599"/>
      <c r="BC8" s="599"/>
      <c r="BD8" s="599"/>
      <c r="BE8" s="599"/>
      <c r="BF8" s="600"/>
      <c r="BG8" s="601">
        <v>438397</v>
      </c>
      <c r="BH8" s="602"/>
      <c r="BI8" s="602"/>
      <c r="BJ8" s="602"/>
      <c r="BK8" s="602"/>
      <c r="BL8" s="602"/>
      <c r="BM8" s="602"/>
      <c r="BN8" s="603"/>
      <c r="BO8" s="604">
        <v>1.2</v>
      </c>
      <c r="BP8" s="604"/>
      <c r="BQ8" s="604"/>
      <c r="BR8" s="604"/>
      <c r="BS8" s="605" t="s">
        <v>64</v>
      </c>
      <c r="BT8" s="605"/>
      <c r="BU8" s="605"/>
      <c r="BV8" s="605"/>
      <c r="BW8" s="605"/>
      <c r="BX8" s="605"/>
      <c r="BY8" s="605"/>
      <c r="BZ8" s="605"/>
      <c r="CA8" s="605"/>
      <c r="CB8" s="609"/>
      <c r="CD8" s="598" t="s">
        <v>172</v>
      </c>
      <c r="CE8" s="599"/>
      <c r="CF8" s="599"/>
      <c r="CG8" s="599"/>
      <c r="CH8" s="599"/>
      <c r="CI8" s="599"/>
      <c r="CJ8" s="599"/>
      <c r="CK8" s="599"/>
      <c r="CL8" s="599"/>
      <c r="CM8" s="599"/>
      <c r="CN8" s="599"/>
      <c r="CO8" s="599"/>
      <c r="CP8" s="599"/>
      <c r="CQ8" s="600"/>
      <c r="CR8" s="601">
        <v>42014811</v>
      </c>
      <c r="CS8" s="602"/>
      <c r="CT8" s="602"/>
      <c r="CU8" s="602"/>
      <c r="CV8" s="602"/>
      <c r="CW8" s="602"/>
      <c r="CX8" s="602"/>
      <c r="CY8" s="603"/>
      <c r="CZ8" s="604">
        <v>37.799999999999997</v>
      </c>
      <c r="DA8" s="604"/>
      <c r="DB8" s="604"/>
      <c r="DC8" s="604"/>
      <c r="DD8" s="610">
        <v>538355</v>
      </c>
      <c r="DE8" s="602"/>
      <c r="DF8" s="602"/>
      <c r="DG8" s="602"/>
      <c r="DH8" s="602"/>
      <c r="DI8" s="602"/>
      <c r="DJ8" s="602"/>
      <c r="DK8" s="602"/>
      <c r="DL8" s="602"/>
      <c r="DM8" s="602"/>
      <c r="DN8" s="602"/>
      <c r="DO8" s="602"/>
      <c r="DP8" s="603"/>
      <c r="DQ8" s="610">
        <v>21799845</v>
      </c>
      <c r="DR8" s="602"/>
      <c r="DS8" s="602"/>
      <c r="DT8" s="602"/>
      <c r="DU8" s="602"/>
      <c r="DV8" s="602"/>
      <c r="DW8" s="602"/>
      <c r="DX8" s="602"/>
      <c r="DY8" s="602"/>
      <c r="DZ8" s="602"/>
      <c r="EA8" s="602"/>
      <c r="EB8" s="602"/>
      <c r="EC8" s="611"/>
    </row>
    <row r="9" spans="2:143" ht="11.25" customHeight="1" x14ac:dyDescent="0.15">
      <c r="B9" s="598" t="s">
        <v>173</v>
      </c>
      <c r="C9" s="599"/>
      <c r="D9" s="599"/>
      <c r="E9" s="599"/>
      <c r="F9" s="599"/>
      <c r="G9" s="599"/>
      <c r="H9" s="599"/>
      <c r="I9" s="599"/>
      <c r="J9" s="599"/>
      <c r="K9" s="599"/>
      <c r="L9" s="599"/>
      <c r="M9" s="599"/>
      <c r="N9" s="599"/>
      <c r="O9" s="599"/>
      <c r="P9" s="599"/>
      <c r="Q9" s="600"/>
      <c r="R9" s="601">
        <v>145200</v>
      </c>
      <c r="S9" s="602"/>
      <c r="T9" s="602"/>
      <c r="U9" s="602"/>
      <c r="V9" s="602"/>
      <c r="W9" s="602"/>
      <c r="X9" s="602"/>
      <c r="Y9" s="603"/>
      <c r="Z9" s="604">
        <v>0.1</v>
      </c>
      <c r="AA9" s="604"/>
      <c r="AB9" s="604"/>
      <c r="AC9" s="604"/>
      <c r="AD9" s="605">
        <v>145200</v>
      </c>
      <c r="AE9" s="605"/>
      <c r="AF9" s="605"/>
      <c r="AG9" s="605"/>
      <c r="AH9" s="605"/>
      <c r="AI9" s="605"/>
      <c r="AJ9" s="605"/>
      <c r="AK9" s="605"/>
      <c r="AL9" s="606">
        <v>0.3</v>
      </c>
      <c r="AM9" s="607"/>
      <c r="AN9" s="607"/>
      <c r="AO9" s="608"/>
      <c r="AP9" s="598" t="s">
        <v>174</v>
      </c>
      <c r="AQ9" s="599"/>
      <c r="AR9" s="599"/>
      <c r="AS9" s="599"/>
      <c r="AT9" s="599"/>
      <c r="AU9" s="599"/>
      <c r="AV9" s="599"/>
      <c r="AW9" s="599"/>
      <c r="AX9" s="599"/>
      <c r="AY9" s="599"/>
      <c r="AZ9" s="599"/>
      <c r="BA9" s="599"/>
      <c r="BB9" s="599"/>
      <c r="BC9" s="599"/>
      <c r="BD9" s="599"/>
      <c r="BE9" s="599"/>
      <c r="BF9" s="600"/>
      <c r="BG9" s="601">
        <v>13670151</v>
      </c>
      <c r="BH9" s="602"/>
      <c r="BI9" s="602"/>
      <c r="BJ9" s="602"/>
      <c r="BK9" s="602"/>
      <c r="BL9" s="602"/>
      <c r="BM9" s="602"/>
      <c r="BN9" s="603"/>
      <c r="BO9" s="604">
        <v>36.9</v>
      </c>
      <c r="BP9" s="604"/>
      <c r="BQ9" s="604"/>
      <c r="BR9" s="604"/>
      <c r="BS9" s="605" t="s">
        <v>64</v>
      </c>
      <c r="BT9" s="605"/>
      <c r="BU9" s="605"/>
      <c r="BV9" s="605"/>
      <c r="BW9" s="605"/>
      <c r="BX9" s="605"/>
      <c r="BY9" s="605"/>
      <c r="BZ9" s="605"/>
      <c r="CA9" s="605"/>
      <c r="CB9" s="609"/>
      <c r="CD9" s="598" t="s">
        <v>175</v>
      </c>
      <c r="CE9" s="599"/>
      <c r="CF9" s="599"/>
      <c r="CG9" s="599"/>
      <c r="CH9" s="599"/>
      <c r="CI9" s="599"/>
      <c r="CJ9" s="599"/>
      <c r="CK9" s="599"/>
      <c r="CL9" s="599"/>
      <c r="CM9" s="599"/>
      <c r="CN9" s="599"/>
      <c r="CO9" s="599"/>
      <c r="CP9" s="599"/>
      <c r="CQ9" s="600"/>
      <c r="CR9" s="601">
        <v>8619724</v>
      </c>
      <c r="CS9" s="602"/>
      <c r="CT9" s="602"/>
      <c r="CU9" s="602"/>
      <c r="CV9" s="602"/>
      <c r="CW9" s="602"/>
      <c r="CX9" s="602"/>
      <c r="CY9" s="603"/>
      <c r="CZ9" s="604">
        <v>7.8</v>
      </c>
      <c r="DA9" s="604"/>
      <c r="DB9" s="604"/>
      <c r="DC9" s="604"/>
      <c r="DD9" s="610">
        <v>115398</v>
      </c>
      <c r="DE9" s="602"/>
      <c r="DF9" s="602"/>
      <c r="DG9" s="602"/>
      <c r="DH9" s="602"/>
      <c r="DI9" s="602"/>
      <c r="DJ9" s="602"/>
      <c r="DK9" s="602"/>
      <c r="DL9" s="602"/>
      <c r="DM9" s="602"/>
      <c r="DN9" s="602"/>
      <c r="DO9" s="602"/>
      <c r="DP9" s="603"/>
      <c r="DQ9" s="610">
        <v>6849941</v>
      </c>
      <c r="DR9" s="602"/>
      <c r="DS9" s="602"/>
      <c r="DT9" s="602"/>
      <c r="DU9" s="602"/>
      <c r="DV9" s="602"/>
      <c r="DW9" s="602"/>
      <c r="DX9" s="602"/>
      <c r="DY9" s="602"/>
      <c r="DZ9" s="602"/>
      <c r="EA9" s="602"/>
      <c r="EB9" s="602"/>
      <c r="EC9" s="611"/>
    </row>
    <row r="10" spans="2:143" ht="11.25" customHeight="1" x14ac:dyDescent="0.15">
      <c r="B10" s="598" t="s">
        <v>176</v>
      </c>
      <c r="C10" s="599"/>
      <c r="D10" s="599"/>
      <c r="E10" s="599"/>
      <c r="F10" s="599"/>
      <c r="G10" s="599"/>
      <c r="H10" s="599"/>
      <c r="I10" s="599"/>
      <c r="J10" s="599"/>
      <c r="K10" s="599"/>
      <c r="L10" s="599"/>
      <c r="M10" s="599"/>
      <c r="N10" s="599"/>
      <c r="O10" s="599"/>
      <c r="P10" s="599"/>
      <c r="Q10" s="600"/>
      <c r="R10" s="601" t="s">
        <v>64</v>
      </c>
      <c r="S10" s="602"/>
      <c r="T10" s="602"/>
      <c r="U10" s="602"/>
      <c r="V10" s="602"/>
      <c r="W10" s="602"/>
      <c r="X10" s="602"/>
      <c r="Y10" s="603"/>
      <c r="Z10" s="604" t="s">
        <v>64</v>
      </c>
      <c r="AA10" s="604"/>
      <c r="AB10" s="604"/>
      <c r="AC10" s="604"/>
      <c r="AD10" s="605" t="s">
        <v>64</v>
      </c>
      <c r="AE10" s="605"/>
      <c r="AF10" s="605"/>
      <c r="AG10" s="605"/>
      <c r="AH10" s="605"/>
      <c r="AI10" s="605"/>
      <c r="AJ10" s="605"/>
      <c r="AK10" s="605"/>
      <c r="AL10" s="606" t="s">
        <v>64</v>
      </c>
      <c r="AM10" s="607"/>
      <c r="AN10" s="607"/>
      <c r="AO10" s="608"/>
      <c r="AP10" s="598" t="s">
        <v>177</v>
      </c>
      <c r="AQ10" s="599"/>
      <c r="AR10" s="599"/>
      <c r="AS10" s="599"/>
      <c r="AT10" s="599"/>
      <c r="AU10" s="599"/>
      <c r="AV10" s="599"/>
      <c r="AW10" s="599"/>
      <c r="AX10" s="599"/>
      <c r="AY10" s="599"/>
      <c r="AZ10" s="599"/>
      <c r="BA10" s="599"/>
      <c r="BB10" s="599"/>
      <c r="BC10" s="599"/>
      <c r="BD10" s="599"/>
      <c r="BE10" s="599"/>
      <c r="BF10" s="600"/>
      <c r="BG10" s="601">
        <v>869262</v>
      </c>
      <c r="BH10" s="602"/>
      <c r="BI10" s="602"/>
      <c r="BJ10" s="602"/>
      <c r="BK10" s="602"/>
      <c r="BL10" s="602"/>
      <c r="BM10" s="602"/>
      <c r="BN10" s="603"/>
      <c r="BO10" s="604">
        <v>2.2999999999999998</v>
      </c>
      <c r="BP10" s="604"/>
      <c r="BQ10" s="604"/>
      <c r="BR10" s="604"/>
      <c r="BS10" s="605" t="s">
        <v>64</v>
      </c>
      <c r="BT10" s="605"/>
      <c r="BU10" s="605"/>
      <c r="BV10" s="605"/>
      <c r="BW10" s="605"/>
      <c r="BX10" s="605"/>
      <c r="BY10" s="605"/>
      <c r="BZ10" s="605"/>
      <c r="CA10" s="605"/>
      <c r="CB10" s="609"/>
      <c r="CD10" s="598" t="s">
        <v>178</v>
      </c>
      <c r="CE10" s="599"/>
      <c r="CF10" s="599"/>
      <c r="CG10" s="599"/>
      <c r="CH10" s="599"/>
      <c r="CI10" s="599"/>
      <c r="CJ10" s="599"/>
      <c r="CK10" s="599"/>
      <c r="CL10" s="599"/>
      <c r="CM10" s="599"/>
      <c r="CN10" s="599"/>
      <c r="CO10" s="599"/>
      <c r="CP10" s="599"/>
      <c r="CQ10" s="600"/>
      <c r="CR10" s="601">
        <v>352271</v>
      </c>
      <c r="CS10" s="602"/>
      <c r="CT10" s="602"/>
      <c r="CU10" s="602"/>
      <c r="CV10" s="602"/>
      <c r="CW10" s="602"/>
      <c r="CX10" s="602"/>
      <c r="CY10" s="603"/>
      <c r="CZ10" s="604">
        <v>0.3</v>
      </c>
      <c r="DA10" s="604"/>
      <c r="DB10" s="604"/>
      <c r="DC10" s="604"/>
      <c r="DD10" s="610">
        <v>14640</v>
      </c>
      <c r="DE10" s="602"/>
      <c r="DF10" s="602"/>
      <c r="DG10" s="602"/>
      <c r="DH10" s="602"/>
      <c r="DI10" s="602"/>
      <c r="DJ10" s="602"/>
      <c r="DK10" s="602"/>
      <c r="DL10" s="602"/>
      <c r="DM10" s="602"/>
      <c r="DN10" s="602"/>
      <c r="DO10" s="602"/>
      <c r="DP10" s="603"/>
      <c r="DQ10" s="610">
        <v>245876</v>
      </c>
      <c r="DR10" s="602"/>
      <c r="DS10" s="602"/>
      <c r="DT10" s="602"/>
      <c r="DU10" s="602"/>
      <c r="DV10" s="602"/>
      <c r="DW10" s="602"/>
      <c r="DX10" s="602"/>
      <c r="DY10" s="602"/>
      <c r="DZ10" s="602"/>
      <c r="EA10" s="602"/>
      <c r="EB10" s="602"/>
      <c r="EC10" s="611"/>
    </row>
    <row r="11" spans="2:143" ht="11.25" customHeight="1" x14ac:dyDescent="0.15">
      <c r="B11" s="598" t="s">
        <v>179</v>
      </c>
      <c r="C11" s="599"/>
      <c r="D11" s="599"/>
      <c r="E11" s="599"/>
      <c r="F11" s="599"/>
      <c r="G11" s="599"/>
      <c r="H11" s="599"/>
      <c r="I11" s="599"/>
      <c r="J11" s="599"/>
      <c r="K11" s="599"/>
      <c r="L11" s="599"/>
      <c r="M11" s="599"/>
      <c r="N11" s="599"/>
      <c r="O11" s="599"/>
      <c r="P11" s="599"/>
      <c r="Q11" s="600"/>
      <c r="R11" s="601">
        <v>6536568</v>
      </c>
      <c r="S11" s="602"/>
      <c r="T11" s="602"/>
      <c r="U11" s="602"/>
      <c r="V11" s="602"/>
      <c r="W11" s="602"/>
      <c r="X11" s="602"/>
      <c r="Y11" s="603"/>
      <c r="Z11" s="606">
        <v>5.7</v>
      </c>
      <c r="AA11" s="607"/>
      <c r="AB11" s="607"/>
      <c r="AC11" s="613"/>
      <c r="AD11" s="610">
        <v>6536568</v>
      </c>
      <c r="AE11" s="602"/>
      <c r="AF11" s="602"/>
      <c r="AG11" s="602"/>
      <c r="AH11" s="602"/>
      <c r="AI11" s="602"/>
      <c r="AJ11" s="602"/>
      <c r="AK11" s="603"/>
      <c r="AL11" s="606">
        <v>12</v>
      </c>
      <c r="AM11" s="607"/>
      <c r="AN11" s="607"/>
      <c r="AO11" s="608"/>
      <c r="AP11" s="598" t="s">
        <v>180</v>
      </c>
      <c r="AQ11" s="599"/>
      <c r="AR11" s="599"/>
      <c r="AS11" s="599"/>
      <c r="AT11" s="599"/>
      <c r="AU11" s="599"/>
      <c r="AV11" s="599"/>
      <c r="AW11" s="599"/>
      <c r="AX11" s="599"/>
      <c r="AY11" s="599"/>
      <c r="AZ11" s="599"/>
      <c r="BA11" s="599"/>
      <c r="BB11" s="599"/>
      <c r="BC11" s="599"/>
      <c r="BD11" s="599"/>
      <c r="BE11" s="599"/>
      <c r="BF11" s="600"/>
      <c r="BG11" s="601">
        <v>1719171</v>
      </c>
      <c r="BH11" s="602"/>
      <c r="BI11" s="602"/>
      <c r="BJ11" s="602"/>
      <c r="BK11" s="602"/>
      <c r="BL11" s="602"/>
      <c r="BM11" s="602"/>
      <c r="BN11" s="603"/>
      <c r="BO11" s="604">
        <v>4.5999999999999996</v>
      </c>
      <c r="BP11" s="604"/>
      <c r="BQ11" s="604"/>
      <c r="BR11" s="604"/>
      <c r="BS11" s="605">
        <v>489942</v>
      </c>
      <c r="BT11" s="605"/>
      <c r="BU11" s="605"/>
      <c r="BV11" s="605"/>
      <c r="BW11" s="605"/>
      <c r="BX11" s="605"/>
      <c r="BY11" s="605"/>
      <c r="BZ11" s="605"/>
      <c r="CA11" s="605"/>
      <c r="CB11" s="609"/>
      <c r="CD11" s="598" t="s">
        <v>181</v>
      </c>
      <c r="CE11" s="599"/>
      <c r="CF11" s="599"/>
      <c r="CG11" s="599"/>
      <c r="CH11" s="599"/>
      <c r="CI11" s="599"/>
      <c r="CJ11" s="599"/>
      <c r="CK11" s="599"/>
      <c r="CL11" s="599"/>
      <c r="CM11" s="599"/>
      <c r="CN11" s="599"/>
      <c r="CO11" s="599"/>
      <c r="CP11" s="599"/>
      <c r="CQ11" s="600"/>
      <c r="CR11" s="601">
        <v>1938961</v>
      </c>
      <c r="CS11" s="602"/>
      <c r="CT11" s="602"/>
      <c r="CU11" s="602"/>
      <c r="CV11" s="602"/>
      <c r="CW11" s="602"/>
      <c r="CX11" s="602"/>
      <c r="CY11" s="603"/>
      <c r="CZ11" s="604">
        <v>1.7</v>
      </c>
      <c r="DA11" s="604"/>
      <c r="DB11" s="604"/>
      <c r="DC11" s="604"/>
      <c r="DD11" s="610">
        <v>335975</v>
      </c>
      <c r="DE11" s="602"/>
      <c r="DF11" s="602"/>
      <c r="DG11" s="602"/>
      <c r="DH11" s="602"/>
      <c r="DI11" s="602"/>
      <c r="DJ11" s="602"/>
      <c r="DK11" s="602"/>
      <c r="DL11" s="602"/>
      <c r="DM11" s="602"/>
      <c r="DN11" s="602"/>
      <c r="DO11" s="602"/>
      <c r="DP11" s="603"/>
      <c r="DQ11" s="610">
        <v>1268876</v>
      </c>
      <c r="DR11" s="602"/>
      <c r="DS11" s="602"/>
      <c r="DT11" s="602"/>
      <c r="DU11" s="602"/>
      <c r="DV11" s="602"/>
      <c r="DW11" s="602"/>
      <c r="DX11" s="602"/>
      <c r="DY11" s="602"/>
      <c r="DZ11" s="602"/>
      <c r="EA11" s="602"/>
      <c r="EB11" s="602"/>
      <c r="EC11" s="611"/>
    </row>
    <row r="12" spans="2:143" ht="11.25" customHeight="1" x14ac:dyDescent="0.15">
      <c r="B12" s="598" t="s">
        <v>182</v>
      </c>
      <c r="C12" s="599"/>
      <c r="D12" s="599"/>
      <c r="E12" s="599"/>
      <c r="F12" s="599"/>
      <c r="G12" s="599"/>
      <c r="H12" s="599"/>
      <c r="I12" s="599"/>
      <c r="J12" s="599"/>
      <c r="K12" s="599"/>
      <c r="L12" s="599"/>
      <c r="M12" s="599"/>
      <c r="N12" s="599"/>
      <c r="O12" s="599"/>
      <c r="P12" s="599"/>
      <c r="Q12" s="600"/>
      <c r="R12" s="601">
        <v>2505</v>
      </c>
      <c r="S12" s="602"/>
      <c r="T12" s="602"/>
      <c r="U12" s="602"/>
      <c r="V12" s="602"/>
      <c r="W12" s="602"/>
      <c r="X12" s="602"/>
      <c r="Y12" s="603"/>
      <c r="Z12" s="604">
        <v>0</v>
      </c>
      <c r="AA12" s="604"/>
      <c r="AB12" s="604"/>
      <c r="AC12" s="604"/>
      <c r="AD12" s="605">
        <v>2505</v>
      </c>
      <c r="AE12" s="605"/>
      <c r="AF12" s="605"/>
      <c r="AG12" s="605"/>
      <c r="AH12" s="605"/>
      <c r="AI12" s="605"/>
      <c r="AJ12" s="605"/>
      <c r="AK12" s="605"/>
      <c r="AL12" s="606">
        <v>0</v>
      </c>
      <c r="AM12" s="607"/>
      <c r="AN12" s="607"/>
      <c r="AO12" s="608"/>
      <c r="AP12" s="598" t="s">
        <v>183</v>
      </c>
      <c r="AQ12" s="599"/>
      <c r="AR12" s="599"/>
      <c r="AS12" s="599"/>
      <c r="AT12" s="599"/>
      <c r="AU12" s="599"/>
      <c r="AV12" s="599"/>
      <c r="AW12" s="599"/>
      <c r="AX12" s="599"/>
      <c r="AY12" s="599"/>
      <c r="AZ12" s="599"/>
      <c r="BA12" s="599"/>
      <c r="BB12" s="599"/>
      <c r="BC12" s="599"/>
      <c r="BD12" s="599"/>
      <c r="BE12" s="599"/>
      <c r="BF12" s="600"/>
      <c r="BG12" s="601">
        <v>15341716</v>
      </c>
      <c r="BH12" s="602"/>
      <c r="BI12" s="602"/>
      <c r="BJ12" s="602"/>
      <c r="BK12" s="602"/>
      <c r="BL12" s="602"/>
      <c r="BM12" s="602"/>
      <c r="BN12" s="603"/>
      <c r="BO12" s="604">
        <v>41.4</v>
      </c>
      <c r="BP12" s="604"/>
      <c r="BQ12" s="604"/>
      <c r="BR12" s="604"/>
      <c r="BS12" s="605" t="s">
        <v>64</v>
      </c>
      <c r="BT12" s="605"/>
      <c r="BU12" s="605"/>
      <c r="BV12" s="605"/>
      <c r="BW12" s="605"/>
      <c r="BX12" s="605"/>
      <c r="BY12" s="605"/>
      <c r="BZ12" s="605"/>
      <c r="CA12" s="605"/>
      <c r="CB12" s="609"/>
      <c r="CD12" s="598" t="s">
        <v>184</v>
      </c>
      <c r="CE12" s="599"/>
      <c r="CF12" s="599"/>
      <c r="CG12" s="599"/>
      <c r="CH12" s="599"/>
      <c r="CI12" s="599"/>
      <c r="CJ12" s="599"/>
      <c r="CK12" s="599"/>
      <c r="CL12" s="599"/>
      <c r="CM12" s="599"/>
      <c r="CN12" s="599"/>
      <c r="CO12" s="599"/>
      <c r="CP12" s="599"/>
      <c r="CQ12" s="600"/>
      <c r="CR12" s="601">
        <v>6535133</v>
      </c>
      <c r="CS12" s="602"/>
      <c r="CT12" s="602"/>
      <c r="CU12" s="602"/>
      <c r="CV12" s="602"/>
      <c r="CW12" s="602"/>
      <c r="CX12" s="602"/>
      <c r="CY12" s="603"/>
      <c r="CZ12" s="604">
        <v>5.9</v>
      </c>
      <c r="DA12" s="604"/>
      <c r="DB12" s="604"/>
      <c r="DC12" s="604"/>
      <c r="DD12" s="610">
        <v>380023</v>
      </c>
      <c r="DE12" s="602"/>
      <c r="DF12" s="602"/>
      <c r="DG12" s="602"/>
      <c r="DH12" s="602"/>
      <c r="DI12" s="602"/>
      <c r="DJ12" s="602"/>
      <c r="DK12" s="602"/>
      <c r="DL12" s="602"/>
      <c r="DM12" s="602"/>
      <c r="DN12" s="602"/>
      <c r="DO12" s="602"/>
      <c r="DP12" s="603"/>
      <c r="DQ12" s="610">
        <v>2824218</v>
      </c>
      <c r="DR12" s="602"/>
      <c r="DS12" s="602"/>
      <c r="DT12" s="602"/>
      <c r="DU12" s="602"/>
      <c r="DV12" s="602"/>
      <c r="DW12" s="602"/>
      <c r="DX12" s="602"/>
      <c r="DY12" s="602"/>
      <c r="DZ12" s="602"/>
      <c r="EA12" s="602"/>
      <c r="EB12" s="602"/>
      <c r="EC12" s="611"/>
    </row>
    <row r="13" spans="2:143" ht="11.25" customHeight="1" x14ac:dyDescent="0.15">
      <c r="B13" s="598" t="s">
        <v>185</v>
      </c>
      <c r="C13" s="599"/>
      <c r="D13" s="599"/>
      <c r="E13" s="599"/>
      <c r="F13" s="599"/>
      <c r="G13" s="599"/>
      <c r="H13" s="599"/>
      <c r="I13" s="599"/>
      <c r="J13" s="599"/>
      <c r="K13" s="599"/>
      <c r="L13" s="599"/>
      <c r="M13" s="599"/>
      <c r="N13" s="599"/>
      <c r="O13" s="599"/>
      <c r="P13" s="599"/>
      <c r="Q13" s="600"/>
      <c r="R13" s="601" t="s">
        <v>64</v>
      </c>
      <c r="S13" s="602"/>
      <c r="T13" s="602"/>
      <c r="U13" s="602"/>
      <c r="V13" s="602"/>
      <c r="W13" s="602"/>
      <c r="X13" s="602"/>
      <c r="Y13" s="603"/>
      <c r="Z13" s="604" t="s">
        <v>64</v>
      </c>
      <c r="AA13" s="604"/>
      <c r="AB13" s="604"/>
      <c r="AC13" s="604"/>
      <c r="AD13" s="605" t="s">
        <v>64</v>
      </c>
      <c r="AE13" s="605"/>
      <c r="AF13" s="605"/>
      <c r="AG13" s="605"/>
      <c r="AH13" s="605"/>
      <c r="AI13" s="605"/>
      <c r="AJ13" s="605"/>
      <c r="AK13" s="605"/>
      <c r="AL13" s="606" t="s">
        <v>64</v>
      </c>
      <c r="AM13" s="607"/>
      <c r="AN13" s="607"/>
      <c r="AO13" s="608"/>
      <c r="AP13" s="598" t="s">
        <v>186</v>
      </c>
      <c r="AQ13" s="599"/>
      <c r="AR13" s="599"/>
      <c r="AS13" s="599"/>
      <c r="AT13" s="599"/>
      <c r="AU13" s="599"/>
      <c r="AV13" s="599"/>
      <c r="AW13" s="599"/>
      <c r="AX13" s="599"/>
      <c r="AY13" s="599"/>
      <c r="AZ13" s="599"/>
      <c r="BA13" s="599"/>
      <c r="BB13" s="599"/>
      <c r="BC13" s="599"/>
      <c r="BD13" s="599"/>
      <c r="BE13" s="599"/>
      <c r="BF13" s="600"/>
      <c r="BG13" s="601">
        <v>15270005</v>
      </c>
      <c r="BH13" s="602"/>
      <c r="BI13" s="602"/>
      <c r="BJ13" s="602"/>
      <c r="BK13" s="602"/>
      <c r="BL13" s="602"/>
      <c r="BM13" s="602"/>
      <c r="BN13" s="603"/>
      <c r="BO13" s="604">
        <v>41.2</v>
      </c>
      <c r="BP13" s="604"/>
      <c r="BQ13" s="604"/>
      <c r="BR13" s="604"/>
      <c r="BS13" s="605" t="s">
        <v>64</v>
      </c>
      <c r="BT13" s="605"/>
      <c r="BU13" s="605"/>
      <c r="BV13" s="605"/>
      <c r="BW13" s="605"/>
      <c r="BX13" s="605"/>
      <c r="BY13" s="605"/>
      <c r="BZ13" s="605"/>
      <c r="CA13" s="605"/>
      <c r="CB13" s="609"/>
      <c r="CD13" s="598" t="s">
        <v>187</v>
      </c>
      <c r="CE13" s="599"/>
      <c r="CF13" s="599"/>
      <c r="CG13" s="599"/>
      <c r="CH13" s="599"/>
      <c r="CI13" s="599"/>
      <c r="CJ13" s="599"/>
      <c r="CK13" s="599"/>
      <c r="CL13" s="599"/>
      <c r="CM13" s="599"/>
      <c r="CN13" s="599"/>
      <c r="CO13" s="599"/>
      <c r="CP13" s="599"/>
      <c r="CQ13" s="600"/>
      <c r="CR13" s="601">
        <v>12527074</v>
      </c>
      <c r="CS13" s="602"/>
      <c r="CT13" s="602"/>
      <c r="CU13" s="602"/>
      <c r="CV13" s="602"/>
      <c r="CW13" s="602"/>
      <c r="CX13" s="602"/>
      <c r="CY13" s="603"/>
      <c r="CZ13" s="604">
        <v>11.3</v>
      </c>
      <c r="DA13" s="604"/>
      <c r="DB13" s="604"/>
      <c r="DC13" s="604"/>
      <c r="DD13" s="610">
        <v>5820461</v>
      </c>
      <c r="DE13" s="602"/>
      <c r="DF13" s="602"/>
      <c r="DG13" s="602"/>
      <c r="DH13" s="602"/>
      <c r="DI13" s="602"/>
      <c r="DJ13" s="602"/>
      <c r="DK13" s="602"/>
      <c r="DL13" s="602"/>
      <c r="DM13" s="602"/>
      <c r="DN13" s="602"/>
      <c r="DO13" s="602"/>
      <c r="DP13" s="603"/>
      <c r="DQ13" s="610">
        <v>7459662</v>
      </c>
      <c r="DR13" s="602"/>
      <c r="DS13" s="602"/>
      <c r="DT13" s="602"/>
      <c r="DU13" s="602"/>
      <c r="DV13" s="602"/>
      <c r="DW13" s="602"/>
      <c r="DX13" s="602"/>
      <c r="DY13" s="602"/>
      <c r="DZ13" s="602"/>
      <c r="EA13" s="602"/>
      <c r="EB13" s="602"/>
      <c r="EC13" s="611"/>
    </row>
    <row r="14" spans="2:143" ht="11.25" customHeight="1" x14ac:dyDescent="0.15">
      <c r="B14" s="598" t="s">
        <v>188</v>
      </c>
      <c r="C14" s="599"/>
      <c r="D14" s="599"/>
      <c r="E14" s="599"/>
      <c r="F14" s="599"/>
      <c r="G14" s="599"/>
      <c r="H14" s="599"/>
      <c r="I14" s="599"/>
      <c r="J14" s="599"/>
      <c r="K14" s="599"/>
      <c r="L14" s="599"/>
      <c r="M14" s="599"/>
      <c r="N14" s="599"/>
      <c r="O14" s="599"/>
      <c r="P14" s="599"/>
      <c r="Q14" s="600"/>
      <c r="R14" s="601">
        <v>5252</v>
      </c>
      <c r="S14" s="602"/>
      <c r="T14" s="602"/>
      <c r="U14" s="602"/>
      <c r="V14" s="602"/>
      <c r="W14" s="602"/>
      <c r="X14" s="602"/>
      <c r="Y14" s="603"/>
      <c r="Z14" s="604">
        <v>0</v>
      </c>
      <c r="AA14" s="604"/>
      <c r="AB14" s="604"/>
      <c r="AC14" s="604"/>
      <c r="AD14" s="605">
        <v>5252</v>
      </c>
      <c r="AE14" s="605"/>
      <c r="AF14" s="605"/>
      <c r="AG14" s="605"/>
      <c r="AH14" s="605"/>
      <c r="AI14" s="605"/>
      <c r="AJ14" s="605"/>
      <c r="AK14" s="605"/>
      <c r="AL14" s="606">
        <v>0</v>
      </c>
      <c r="AM14" s="607"/>
      <c r="AN14" s="607"/>
      <c r="AO14" s="608"/>
      <c r="AP14" s="598" t="s">
        <v>189</v>
      </c>
      <c r="AQ14" s="599"/>
      <c r="AR14" s="599"/>
      <c r="AS14" s="599"/>
      <c r="AT14" s="599"/>
      <c r="AU14" s="599"/>
      <c r="AV14" s="599"/>
      <c r="AW14" s="599"/>
      <c r="AX14" s="599"/>
      <c r="AY14" s="599"/>
      <c r="AZ14" s="599"/>
      <c r="BA14" s="599"/>
      <c r="BB14" s="599"/>
      <c r="BC14" s="599"/>
      <c r="BD14" s="599"/>
      <c r="BE14" s="599"/>
      <c r="BF14" s="600"/>
      <c r="BG14" s="601">
        <v>772562</v>
      </c>
      <c r="BH14" s="602"/>
      <c r="BI14" s="602"/>
      <c r="BJ14" s="602"/>
      <c r="BK14" s="602"/>
      <c r="BL14" s="602"/>
      <c r="BM14" s="602"/>
      <c r="BN14" s="603"/>
      <c r="BO14" s="604">
        <v>2.1</v>
      </c>
      <c r="BP14" s="604"/>
      <c r="BQ14" s="604"/>
      <c r="BR14" s="604"/>
      <c r="BS14" s="605" t="s">
        <v>64</v>
      </c>
      <c r="BT14" s="605"/>
      <c r="BU14" s="605"/>
      <c r="BV14" s="605"/>
      <c r="BW14" s="605"/>
      <c r="BX14" s="605"/>
      <c r="BY14" s="605"/>
      <c r="BZ14" s="605"/>
      <c r="CA14" s="605"/>
      <c r="CB14" s="609"/>
      <c r="CD14" s="598" t="s">
        <v>190</v>
      </c>
      <c r="CE14" s="599"/>
      <c r="CF14" s="599"/>
      <c r="CG14" s="599"/>
      <c r="CH14" s="599"/>
      <c r="CI14" s="599"/>
      <c r="CJ14" s="599"/>
      <c r="CK14" s="599"/>
      <c r="CL14" s="599"/>
      <c r="CM14" s="599"/>
      <c r="CN14" s="599"/>
      <c r="CO14" s="599"/>
      <c r="CP14" s="599"/>
      <c r="CQ14" s="600"/>
      <c r="CR14" s="601">
        <v>3438664</v>
      </c>
      <c r="CS14" s="602"/>
      <c r="CT14" s="602"/>
      <c r="CU14" s="602"/>
      <c r="CV14" s="602"/>
      <c r="CW14" s="602"/>
      <c r="CX14" s="602"/>
      <c r="CY14" s="603"/>
      <c r="CZ14" s="604">
        <v>3.1</v>
      </c>
      <c r="DA14" s="604"/>
      <c r="DB14" s="604"/>
      <c r="DC14" s="604"/>
      <c r="DD14" s="610">
        <v>718105</v>
      </c>
      <c r="DE14" s="602"/>
      <c r="DF14" s="602"/>
      <c r="DG14" s="602"/>
      <c r="DH14" s="602"/>
      <c r="DI14" s="602"/>
      <c r="DJ14" s="602"/>
      <c r="DK14" s="602"/>
      <c r="DL14" s="602"/>
      <c r="DM14" s="602"/>
      <c r="DN14" s="602"/>
      <c r="DO14" s="602"/>
      <c r="DP14" s="603"/>
      <c r="DQ14" s="610">
        <v>2312179</v>
      </c>
      <c r="DR14" s="602"/>
      <c r="DS14" s="602"/>
      <c r="DT14" s="602"/>
      <c r="DU14" s="602"/>
      <c r="DV14" s="602"/>
      <c r="DW14" s="602"/>
      <c r="DX14" s="602"/>
      <c r="DY14" s="602"/>
      <c r="DZ14" s="602"/>
      <c r="EA14" s="602"/>
      <c r="EB14" s="602"/>
      <c r="EC14" s="611"/>
    </row>
    <row r="15" spans="2:143" ht="11.25" customHeight="1" x14ac:dyDescent="0.15">
      <c r="B15" s="598" t="s">
        <v>191</v>
      </c>
      <c r="C15" s="599"/>
      <c r="D15" s="599"/>
      <c r="E15" s="599"/>
      <c r="F15" s="599"/>
      <c r="G15" s="599"/>
      <c r="H15" s="599"/>
      <c r="I15" s="599"/>
      <c r="J15" s="599"/>
      <c r="K15" s="599"/>
      <c r="L15" s="599"/>
      <c r="M15" s="599"/>
      <c r="N15" s="599"/>
      <c r="O15" s="599"/>
      <c r="P15" s="599"/>
      <c r="Q15" s="600"/>
      <c r="R15" s="601" t="s">
        <v>64</v>
      </c>
      <c r="S15" s="602"/>
      <c r="T15" s="602"/>
      <c r="U15" s="602"/>
      <c r="V15" s="602"/>
      <c r="W15" s="602"/>
      <c r="X15" s="602"/>
      <c r="Y15" s="603"/>
      <c r="Z15" s="604" t="s">
        <v>64</v>
      </c>
      <c r="AA15" s="604"/>
      <c r="AB15" s="604"/>
      <c r="AC15" s="604"/>
      <c r="AD15" s="605" t="s">
        <v>64</v>
      </c>
      <c r="AE15" s="605"/>
      <c r="AF15" s="605"/>
      <c r="AG15" s="605"/>
      <c r="AH15" s="605"/>
      <c r="AI15" s="605"/>
      <c r="AJ15" s="605"/>
      <c r="AK15" s="605"/>
      <c r="AL15" s="606" t="s">
        <v>64</v>
      </c>
      <c r="AM15" s="607"/>
      <c r="AN15" s="607"/>
      <c r="AO15" s="608"/>
      <c r="AP15" s="598" t="s">
        <v>192</v>
      </c>
      <c r="AQ15" s="599"/>
      <c r="AR15" s="599"/>
      <c r="AS15" s="599"/>
      <c r="AT15" s="599"/>
      <c r="AU15" s="599"/>
      <c r="AV15" s="599"/>
      <c r="AW15" s="599"/>
      <c r="AX15" s="599"/>
      <c r="AY15" s="599"/>
      <c r="AZ15" s="599"/>
      <c r="BA15" s="599"/>
      <c r="BB15" s="599"/>
      <c r="BC15" s="599"/>
      <c r="BD15" s="599"/>
      <c r="BE15" s="599"/>
      <c r="BF15" s="600"/>
      <c r="BG15" s="601">
        <v>1516551</v>
      </c>
      <c r="BH15" s="602"/>
      <c r="BI15" s="602"/>
      <c r="BJ15" s="602"/>
      <c r="BK15" s="602"/>
      <c r="BL15" s="602"/>
      <c r="BM15" s="602"/>
      <c r="BN15" s="603"/>
      <c r="BO15" s="604">
        <v>4.0999999999999996</v>
      </c>
      <c r="BP15" s="604"/>
      <c r="BQ15" s="604"/>
      <c r="BR15" s="604"/>
      <c r="BS15" s="605" t="s">
        <v>64</v>
      </c>
      <c r="BT15" s="605"/>
      <c r="BU15" s="605"/>
      <c r="BV15" s="605"/>
      <c r="BW15" s="605"/>
      <c r="BX15" s="605"/>
      <c r="BY15" s="605"/>
      <c r="BZ15" s="605"/>
      <c r="CA15" s="605"/>
      <c r="CB15" s="609"/>
      <c r="CD15" s="598" t="s">
        <v>193</v>
      </c>
      <c r="CE15" s="599"/>
      <c r="CF15" s="599"/>
      <c r="CG15" s="599"/>
      <c r="CH15" s="599"/>
      <c r="CI15" s="599"/>
      <c r="CJ15" s="599"/>
      <c r="CK15" s="599"/>
      <c r="CL15" s="599"/>
      <c r="CM15" s="599"/>
      <c r="CN15" s="599"/>
      <c r="CO15" s="599"/>
      <c r="CP15" s="599"/>
      <c r="CQ15" s="600"/>
      <c r="CR15" s="601">
        <v>12671531</v>
      </c>
      <c r="CS15" s="602"/>
      <c r="CT15" s="602"/>
      <c r="CU15" s="602"/>
      <c r="CV15" s="602"/>
      <c r="CW15" s="602"/>
      <c r="CX15" s="602"/>
      <c r="CY15" s="603"/>
      <c r="CZ15" s="604">
        <v>11.4</v>
      </c>
      <c r="DA15" s="604"/>
      <c r="DB15" s="604"/>
      <c r="DC15" s="604"/>
      <c r="DD15" s="610">
        <v>2344415</v>
      </c>
      <c r="DE15" s="602"/>
      <c r="DF15" s="602"/>
      <c r="DG15" s="602"/>
      <c r="DH15" s="602"/>
      <c r="DI15" s="602"/>
      <c r="DJ15" s="602"/>
      <c r="DK15" s="602"/>
      <c r="DL15" s="602"/>
      <c r="DM15" s="602"/>
      <c r="DN15" s="602"/>
      <c r="DO15" s="602"/>
      <c r="DP15" s="603"/>
      <c r="DQ15" s="610">
        <v>9024795</v>
      </c>
      <c r="DR15" s="602"/>
      <c r="DS15" s="602"/>
      <c r="DT15" s="602"/>
      <c r="DU15" s="602"/>
      <c r="DV15" s="602"/>
      <c r="DW15" s="602"/>
      <c r="DX15" s="602"/>
      <c r="DY15" s="602"/>
      <c r="DZ15" s="602"/>
      <c r="EA15" s="602"/>
      <c r="EB15" s="602"/>
      <c r="EC15" s="611"/>
    </row>
    <row r="16" spans="2:143" ht="11.25" customHeight="1" x14ac:dyDescent="0.15">
      <c r="B16" s="598" t="s">
        <v>194</v>
      </c>
      <c r="C16" s="599"/>
      <c r="D16" s="599"/>
      <c r="E16" s="599"/>
      <c r="F16" s="599"/>
      <c r="G16" s="599"/>
      <c r="H16" s="599"/>
      <c r="I16" s="599"/>
      <c r="J16" s="599"/>
      <c r="K16" s="599"/>
      <c r="L16" s="599"/>
      <c r="M16" s="599"/>
      <c r="N16" s="599"/>
      <c r="O16" s="599"/>
      <c r="P16" s="599"/>
      <c r="Q16" s="600"/>
      <c r="R16" s="601">
        <v>69689</v>
      </c>
      <c r="S16" s="602"/>
      <c r="T16" s="602"/>
      <c r="U16" s="602"/>
      <c r="V16" s="602"/>
      <c r="W16" s="602"/>
      <c r="X16" s="602"/>
      <c r="Y16" s="603"/>
      <c r="Z16" s="604">
        <v>0.1</v>
      </c>
      <c r="AA16" s="604"/>
      <c r="AB16" s="604"/>
      <c r="AC16" s="604"/>
      <c r="AD16" s="605">
        <v>69689</v>
      </c>
      <c r="AE16" s="605"/>
      <c r="AF16" s="605"/>
      <c r="AG16" s="605"/>
      <c r="AH16" s="605"/>
      <c r="AI16" s="605"/>
      <c r="AJ16" s="605"/>
      <c r="AK16" s="605"/>
      <c r="AL16" s="606">
        <v>0.1</v>
      </c>
      <c r="AM16" s="607"/>
      <c r="AN16" s="607"/>
      <c r="AO16" s="608"/>
      <c r="AP16" s="598" t="s">
        <v>195</v>
      </c>
      <c r="AQ16" s="599"/>
      <c r="AR16" s="599"/>
      <c r="AS16" s="599"/>
      <c r="AT16" s="599"/>
      <c r="AU16" s="599"/>
      <c r="AV16" s="599"/>
      <c r="AW16" s="599"/>
      <c r="AX16" s="599"/>
      <c r="AY16" s="599"/>
      <c r="AZ16" s="599"/>
      <c r="BA16" s="599"/>
      <c r="BB16" s="599"/>
      <c r="BC16" s="599"/>
      <c r="BD16" s="599"/>
      <c r="BE16" s="599"/>
      <c r="BF16" s="600"/>
      <c r="BG16" s="601" t="s">
        <v>64</v>
      </c>
      <c r="BH16" s="602"/>
      <c r="BI16" s="602"/>
      <c r="BJ16" s="602"/>
      <c r="BK16" s="602"/>
      <c r="BL16" s="602"/>
      <c r="BM16" s="602"/>
      <c r="BN16" s="603"/>
      <c r="BO16" s="604" t="s">
        <v>64</v>
      </c>
      <c r="BP16" s="604"/>
      <c r="BQ16" s="604"/>
      <c r="BR16" s="604"/>
      <c r="BS16" s="605" t="s">
        <v>64</v>
      </c>
      <c r="BT16" s="605"/>
      <c r="BU16" s="605"/>
      <c r="BV16" s="605"/>
      <c r="BW16" s="605"/>
      <c r="BX16" s="605"/>
      <c r="BY16" s="605"/>
      <c r="BZ16" s="605"/>
      <c r="CA16" s="605"/>
      <c r="CB16" s="609"/>
      <c r="CD16" s="598" t="s">
        <v>196</v>
      </c>
      <c r="CE16" s="599"/>
      <c r="CF16" s="599"/>
      <c r="CG16" s="599"/>
      <c r="CH16" s="599"/>
      <c r="CI16" s="599"/>
      <c r="CJ16" s="599"/>
      <c r="CK16" s="599"/>
      <c r="CL16" s="599"/>
      <c r="CM16" s="599"/>
      <c r="CN16" s="599"/>
      <c r="CO16" s="599"/>
      <c r="CP16" s="599"/>
      <c r="CQ16" s="600"/>
      <c r="CR16" s="601">
        <v>51706</v>
      </c>
      <c r="CS16" s="602"/>
      <c r="CT16" s="602"/>
      <c r="CU16" s="602"/>
      <c r="CV16" s="602"/>
      <c r="CW16" s="602"/>
      <c r="CX16" s="602"/>
      <c r="CY16" s="603"/>
      <c r="CZ16" s="604">
        <v>0</v>
      </c>
      <c r="DA16" s="604"/>
      <c r="DB16" s="604"/>
      <c r="DC16" s="604"/>
      <c r="DD16" s="610" t="s">
        <v>64</v>
      </c>
      <c r="DE16" s="602"/>
      <c r="DF16" s="602"/>
      <c r="DG16" s="602"/>
      <c r="DH16" s="602"/>
      <c r="DI16" s="602"/>
      <c r="DJ16" s="602"/>
      <c r="DK16" s="602"/>
      <c r="DL16" s="602"/>
      <c r="DM16" s="602"/>
      <c r="DN16" s="602"/>
      <c r="DO16" s="602"/>
      <c r="DP16" s="603"/>
      <c r="DQ16" s="610">
        <v>1239</v>
      </c>
      <c r="DR16" s="602"/>
      <c r="DS16" s="602"/>
      <c r="DT16" s="602"/>
      <c r="DU16" s="602"/>
      <c r="DV16" s="602"/>
      <c r="DW16" s="602"/>
      <c r="DX16" s="602"/>
      <c r="DY16" s="602"/>
      <c r="DZ16" s="602"/>
      <c r="EA16" s="602"/>
      <c r="EB16" s="602"/>
      <c r="EC16" s="611"/>
    </row>
    <row r="17" spans="2:133" ht="11.25" customHeight="1" x14ac:dyDescent="0.15">
      <c r="B17" s="598" t="s">
        <v>197</v>
      </c>
      <c r="C17" s="599"/>
      <c r="D17" s="599"/>
      <c r="E17" s="599"/>
      <c r="F17" s="599"/>
      <c r="G17" s="599"/>
      <c r="H17" s="599"/>
      <c r="I17" s="599"/>
      <c r="J17" s="599"/>
      <c r="K17" s="599"/>
      <c r="L17" s="599"/>
      <c r="M17" s="599"/>
      <c r="N17" s="599"/>
      <c r="O17" s="599"/>
      <c r="P17" s="599"/>
      <c r="Q17" s="600"/>
      <c r="R17" s="601">
        <v>518709</v>
      </c>
      <c r="S17" s="602"/>
      <c r="T17" s="602"/>
      <c r="U17" s="602"/>
      <c r="V17" s="602"/>
      <c r="W17" s="602"/>
      <c r="X17" s="602"/>
      <c r="Y17" s="603"/>
      <c r="Z17" s="604">
        <v>0.5</v>
      </c>
      <c r="AA17" s="604"/>
      <c r="AB17" s="604"/>
      <c r="AC17" s="604"/>
      <c r="AD17" s="605">
        <v>518709</v>
      </c>
      <c r="AE17" s="605"/>
      <c r="AF17" s="605"/>
      <c r="AG17" s="605"/>
      <c r="AH17" s="605"/>
      <c r="AI17" s="605"/>
      <c r="AJ17" s="605"/>
      <c r="AK17" s="605"/>
      <c r="AL17" s="606">
        <v>0.9</v>
      </c>
      <c r="AM17" s="607"/>
      <c r="AN17" s="607"/>
      <c r="AO17" s="608"/>
      <c r="AP17" s="598" t="s">
        <v>198</v>
      </c>
      <c r="AQ17" s="599"/>
      <c r="AR17" s="599"/>
      <c r="AS17" s="599"/>
      <c r="AT17" s="599"/>
      <c r="AU17" s="599"/>
      <c r="AV17" s="599"/>
      <c r="AW17" s="599"/>
      <c r="AX17" s="599"/>
      <c r="AY17" s="599"/>
      <c r="AZ17" s="599"/>
      <c r="BA17" s="599"/>
      <c r="BB17" s="599"/>
      <c r="BC17" s="599"/>
      <c r="BD17" s="599"/>
      <c r="BE17" s="599"/>
      <c r="BF17" s="600"/>
      <c r="BG17" s="601" t="s">
        <v>64</v>
      </c>
      <c r="BH17" s="602"/>
      <c r="BI17" s="602"/>
      <c r="BJ17" s="602"/>
      <c r="BK17" s="602"/>
      <c r="BL17" s="602"/>
      <c r="BM17" s="602"/>
      <c r="BN17" s="603"/>
      <c r="BO17" s="604" t="s">
        <v>64</v>
      </c>
      <c r="BP17" s="604"/>
      <c r="BQ17" s="604"/>
      <c r="BR17" s="604"/>
      <c r="BS17" s="605" t="s">
        <v>64</v>
      </c>
      <c r="BT17" s="605"/>
      <c r="BU17" s="605"/>
      <c r="BV17" s="605"/>
      <c r="BW17" s="605"/>
      <c r="BX17" s="605"/>
      <c r="BY17" s="605"/>
      <c r="BZ17" s="605"/>
      <c r="CA17" s="605"/>
      <c r="CB17" s="609"/>
      <c r="CD17" s="598" t="s">
        <v>199</v>
      </c>
      <c r="CE17" s="599"/>
      <c r="CF17" s="599"/>
      <c r="CG17" s="599"/>
      <c r="CH17" s="599"/>
      <c r="CI17" s="599"/>
      <c r="CJ17" s="599"/>
      <c r="CK17" s="599"/>
      <c r="CL17" s="599"/>
      <c r="CM17" s="599"/>
      <c r="CN17" s="599"/>
      <c r="CO17" s="599"/>
      <c r="CP17" s="599"/>
      <c r="CQ17" s="600"/>
      <c r="CR17" s="601">
        <v>8752569</v>
      </c>
      <c r="CS17" s="602"/>
      <c r="CT17" s="602"/>
      <c r="CU17" s="602"/>
      <c r="CV17" s="602"/>
      <c r="CW17" s="602"/>
      <c r="CX17" s="602"/>
      <c r="CY17" s="603"/>
      <c r="CZ17" s="604">
        <v>7.9</v>
      </c>
      <c r="DA17" s="604"/>
      <c r="DB17" s="604"/>
      <c r="DC17" s="604"/>
      <c r="DD17" s="610" t="s">
        <v>64</v>
      </c>
      <c r="DE17" s="602"/>
      <c r="DF17" s="602"/>
      <c r="DG17" s="602"/>
      <c r="DH17" s="602"/>
      <c r="DI17" s="602"/>
      <c r="DJ17" s="602"/>
      <c r="DK17" s="602"/>
      <c r="DL17" s="602"/>
      <c r="DM17" s="602"/>
      <c r="DN17" s="602"/>
      <c r="DO17" s="602"/>
      <c r="DP17" s="603"/>
      <c r="DQ17" s="610">
        <v>8304215</v>
      </c>
      <c r="DR17" s="602"/>
      <c r="DS17" s="602"/>
      <c r="DT17" s="602"/>
      <c r="DU17" s="602"/>
      <c r="DV17" s="602"/>
      <c r="DW17" s="602"/>
      <c r="DX17" s="602"/>
      <c r="DY17" s="602"/>
      <c r="DZ17" s="602"/>
      <c r="EA17" s="602"/>
      <c r="EB17" s="602"/>
      <c r="EC17" s="611"/>
    </row>
    <row r="18" spans="2:133" ht="11.25" customHeight="1" x14ac:dyDescent="0.15">
      <c r="B18" s="598" t="s">
        <v>200</v>
      </c>
      <c r="C18" s="599"/>
      <c r="D18" s="599"/>
      <c r="E18" s="599"/>
      <c r="F18" s="599"/>
      <c r="G18" s="599"/>
      <c r="H18" s="599"/>
      <c r="I18" s="599"/>
      <c r="J18" s="599"/>
      <c r="K18" s="599"/>
      <c r="L18" s="599"/>
      <c r="M18" s="599"/>
      <c r="N18" s="599"/>
      <c r="O18" s="599"/>
      <c r="P18" s="599"/>
      <c r="Q18" s="600"/>
      <c r="R18" s="601">
        <v>295730</v>
      </c>
      <c r="S18" s="602"/>
      <c r="T18" s="602"/>
      <c r="U18" s="602"/>
      <c r="V18" s="602"/>
      <c r="W18" s="602"/>
      <c r="X18" s="602"/>
      <c r="Y18" s="603"/>
      <c r="Z18" s="604">
        <v>0.3</v>
      </c>
      <c r="AA18" s="604"/>
      <c r="AB18" s="604"/>
      <c r="AC18" s="604"/>
      <c r="AD18" s="605">
        <v>295730</v>
      </c>
      <c r="AE18" s="605"/>
      <c r="AF18" s="605"/>
      <c r="AG18" s="605"/>
      <c r="AH18" s="605"/>
      <c r="AI18" s="605"/>
      <c r="AJ18" s="605"/>
      <c r="AK18" s="605"/>
      <c r="AL18" s="606">
        <v>0.5</v>
      </c>
      <c r="AM18" s="607"/>
      <c r="AN18" s="607"/>
      <c r="AO18" s="608"/>
      <c r="AP18" s="598" t="s">
        <v>201</v>
      </c>
      <c r="AQ18" s="599"/>
      <c r="AR18" s="599"/>
      <c r="AS18" s="599"/>
      <c r="AT18" s="599"/>
      <c r="AU18" s="599"/>
      <c r="AV18" s="599"/>
      <c r="AW18" s="599"/>
      <c r="AX18" s="599"/>
      <c r="AY18" s="599"/>
      <c r="AZ18" s="599"/>
      <c r="BA18" s="599"/>
      <c r="BB18" s="599"/>
      <c r="BC18" s="599"/>
      <c r="BD18" s="599"/>
      <c r="BE18" s="599"/>
      <c r="BF18" s="600"/>
      <c r="BG18" s="601" t="s">
        <v>64</v>
      </c>
      <c r="BH18" s="602"/>
      <c r="BI18" s="602"/>
      <c r="BJ18" s="602"/>
      <c r="BK18" s="602"/>
      <c r="BL18" s="602"/>
      <c r="BM18" s="602"/>
      <c r="BN18" s="603"/>
      <c r="BO18" s="604" t="s">
        <v>64</v>
      </c>
      <c r="BP18" s="604"/>
      <c r="BQ18" s="604"/>
      <c r="BR18" s="604"/>
      <c r="BS18" s="605" t="s">
        <v>64</v>
      </c>
      <c r="BT18" s="605"/>
      <c r="BU18" s="605"/>
      <c r="BV18" s="605"/>
      <c r="BW18" s="605"/>
      <c r="BX18" s="605"/>
      <c r="BY18" s="605"/>
      <c r="BZ18" s="605"/>
      <c r="CA18" s="605"/>
      <c r="CB18" s="609"/>
      <c r="CD18" s="598" t="s">
        <v>202</v>
      </c>
      <c r="CE18" s="599"/>
      <c r="CF18" s="599"/>
      <c r="CG18" s="599"/>
      <c r="CH18" s="599"/>
      <c r="CI18" s="599"/>
      <c r="CJ18" s="599"/>
      <c r="CK18" s="599"/>
      <c r="CL18" s="599"/>
      <c r="CM18" s="599"/>
      <c r="CN18" s="599"/>
      <c r="CO18" s="599"/>
      <c r="CP18" s="599"/>
      <c r="CQ18" s="600"/>
      <c r="CR18" s="601" t="s">
        <v>64</v>
      </c>
      <c r="CS18" s="602"/>
      <c r="CT18" s="602"/>
      <c r="CU18" s="602"/>
      <c r="CV18" s="602"/>
      <c r="CW18" s="602"/>
      <c r="CX18" s="602"/>
      <c r="CY18" s="603"/>
      <c r="CZ18" s="604" t="s">
        <v>64</v>
      </c>
      <c r="DA18" s="604"/>
      <c r="DB18" s="604"/>
      <c r="DC18" s="604"/>
      <c r="DD18" s="610" t="s">
        <v>64</v>
      </c>
      <c r="DE18" s="602"/>
      <c r="DF18" s="602"/>
      <c r="DG18" s="602"/>
      <c r="DH18" s="602"/>
      <c r="DI18" s="602"/>
      <c r="DJ18" s="602"/>
      <c r="DK18" s="602"/>
      <c r="DL18" s="602"/>
      <c r="DM18" s="602"/>
      <c r="DN18" s="602"/>
      <c r="DO18" s="602"/>
      <c r="DP18" s="603"/>
      <c r="DQ18" s="610" t="s">
        <v>64</v>
      </c>
      <c r="DR18" s="602"/>
      <c r="DS18" s="602"/>
      <c r="DT18" s="602"/>
      <c r="DU18" s="602"/>
      <c r="DV18" s="602"/>
      <c r="DW18" s="602"/>
      <c r="DX18" s="602"/>
      <c r="DY18" s="602"/>
      <c r="DZ18" s="602"/>
      <c r="EA18" s="602"/>
      <c r="EB18" s="602"/>
      <c r="EC18" s="611"/>
    </row>
    <row r="19" spans="2:133" ht="11.25" customHeight="1" x14ac:dyDescent="0.15">
      <c r="B19" s="598" t="s">
        <v>203</v>
      </c>
      <c r="C19" s="599"/>
      <c r="D19" s="599"/>
      <c r="E19" s="599"/>
      <c r="F19" s="599"/>
      <c r="G19" s="599"/>
      <c r="H19" s="599"/>
      <c r="I19" s="599"/>
      <c r="J19" s="599"/>
      <c r="K19" s="599"/>
      <c r="L19" s="599"/>
      <c r="M19" s="599"/>
      <c r="N19" s="599"/>
      <c r="O19" s="599"/>
      <c r="P19" s="599"/>
      <c r="Q19" s="600"/>
      <c r="R19" s="601">
        <v>278904</v>
      </c>
      <c r="S19" s="602"/>
      <c r="T19" s="602"/>
      <c r="U19" s="602"/>
      <c r="V19" s="602"/>
      <c r="W19" s="602"/>
      <c r="X19" s="602"/>
      <c r="Y19" s="603"/>
      <c r="Z19" s="604">
        <v>0.2</v>
      </c>
      <c r="AA19" s="604"/>
      <c r="AB19" s="604"/>
      <c r="AC19" s="604"/>
      <c r="AD19" s="605">
        <v>278904</v>
      </c>
      <c r="AE19" s="605"/>
      <c r="AF19" s="605"/>
      <c r="AG19" s="605"/>
      <c r="AH19" s="605"/>
      <c r="AI19" s="605"/>
      <c r="AJ19" s="605"/>
      <c r="AK19" s="605"/>
      <c r="AL19" s="606">
        <v>0.5</v>
      </c>
      <c r="AM19" s="607"/>
      <c r="AN19" s="607"/>
      <c r="AO19" s="608"/>
      <c r="AP19" s="598" t="s">
        <v>204</v>
      </c>
      <c r="AQ19" s="599"/>
      <c r="AR19" s="599"/>
      <c r="AS19" s="599"/>
      <c r="AT19" s="599"/>
      <c r="AU19" s="599"/>
      <c r="AV19" s="599"/>
      <c r="AW19" s="599"/>
      <c r="AX19" s="599"/>
      <c r="AY19" s="599"/>
      <c r="AZ19" s="599"/>
      <c r="BA19" s="599"/>
      <c r="BB19" s="599"/>
      <c r="BC19" s="599"/>
      <c r="BD19" s="599"/>
      <c r="BE19" s="599"/>
      <c r="BF19" s="600"/>
      <c r="BG19" s="601">
        <v>2740488</v>
      </c>
      <c r="BH19" s="602"/>
      <c r="BI19" s="602"/>
      <c r="BJ19" s="602"/>
      <c r="BK19" s="602"/>
      <c r="BL19" s="602"/>
      <c r="BM19" s="602"/>
      <c r="BN19" s="603"/>
      <c r="BO19" s="604">
        <v>7.4</v>
      </c>
      <c r="BP19" s="604"/>
      <c r="BQ19" s="604"/>
      <c r="BR19" s="604"/>
      <c r="BS19" s="605" t="s">
        <v>64</v>
      </c>
      <c r="BT19" s="605"/>
      <c r="BU19" s="605"/>
      <c r="BV19" s="605"/>
      <c r="BW19" s="605"/>
      <c r="BX19" s="605"/>
      <c r="BY19" s="605"/>
      <c r="BZ19" s="605"/>
      <c r="CA19" s="605"/>
      <c r="CB19" s="609"/>
      <c r="CD19" s="598" t="s">
        <v>205</v>
      </c>
      <c r="CE19" s="599"/>
      <c r="CF19" s="599"/>
      <c r="CG19" s="599"/>
      <c r="CH19" s="599"/>
      <c r="CI19" s="599"/>
      <c r="CJ19" s="599"/>
      <c r="CK19" s="599"/>
      <c r="CL19" s="599"/>
      <c r="CM19" s="599"/>
      <c r="CN19" s="599"/>
      <c r="CO19" s="599"/>
      <c r="CP19" s="599"/>
      <c r="CQ19" s="600"/>
      <c r="CR19" s="601" t="s">
        <v>64</v>
      </c>
      <c r="CS19" s="602"/>
      <c r="CT19" s="602"/>
      <c r="CU19" s="602"/>
      <c r="CV19" s="602"/>
      <c r="CW19" s="602"/>
      <c r="CX19" s="602"/>
      <c r="CY19" s="603"/>
      <c r="CZ19" s="604" t="s">
        <v>64</v>
      </c>
      <c r="DA19" s="604"/>
      <c r="DB19" s="604"/>
      <c r="DC19" s="604"/>
      <c r="DD19" s="610" t="s">
        <v>64</v>
      </c>
      <c r="DE19" s="602"/>
      <c r="DF19" s="602"/>
      <c r="DG19" s="602"/>
      <c r="DH19" s="602"/>
      <c r="DI19" s="602"/>
      <c r="DJ19" s="602"/>
      <c r="DK19" s="602"/>
      <c r="DL19" s="602"/>
      <c r="DM19" s="602"/>
      <c r="DN19" s="602"/>
      <c r="DO19" s="602"/>
      <c r="DP19" s="603"/>
      <c r="DQ19" s="610" t="s">
        <v>64</v>
      </c>
      <c r="DR19" s="602"/>
      <c r="DS19" s="602"/>
      <c r="DT19" s="602"/>
      <c r="DU19" s="602"/>
      <c r="DV19" s="602"/>
      <c r="DW19" s="602"/>
      <c r="DX19" s="602"/>
      <c r="DY19" s="602"/>
      <c r="DZ19" s="602"/>
      <c r="EA19" s="602"/>
      <c r="EB19" s="602"/>
      <c r="EC19" s="611"/>
    </row>
    <row r="20" spans="2:133" ht="11.25" customHeight="1" x14ac:dyDescent="0.15">
      <c r="B20" s="614" t="s">
        <v>206</v>
      </c>
      <c r="C20" s="615"/>
      <c r="D20" s="615"/>
      <c r="E20" s="615"/>
      <c r="F20" s="615"/>
      <c r="G20" s="615"/>
      <c r="H20" s="615"/>
      <c r="I20" s="615"/>
      <c r="J20" s="615"/>
      <c r="K20" s="615"/>
      <c r="L20" s="615"/>
      <c r="M20" s="615"/>
      <c r="N20" s="615"/>
      <c r="O20" s="615"/>
      <c r="P20" s="615"/>
      <c r="Q20" s="616"/>
      <c r="R20" s="601">
        <v>16826</v>
      </c>
      <c r="S20" s="602"/>
      <c r="T20" s="602"/>
      <c r="U20" s="602"/>
      <c r="V20" s="602"/>
      <c r="W20" s="602"/>
      <c r="X20" s="602"/>
      <c r="Y20" s="603"/>
      <c r="Z20" s="604">
        <v>0</v>
      </c>
      <c r="AA20" s="604"/>
      <c r="AB20" s="604"/>
      <c r="AC20" s="604"/>
      <c r="AD20" s="605">
        <v>16826</v>
      </c>
      <c r="AE20" s="605"/>
      <c r="AF20" s="605"/>
      <c r="AG20" s="605"/>
      <c r="AH20" s="605"/>
      <c r="AI20" s="605"/>
      <c r="AJ20" s="605"/>
      <c r="AK20" s="605"/>
      <c r="AL20" s="606">
        <v>0</v>
      </c>
      <c r="AM20" s="607"/>
      <c r="AN20" s="607"/>
      <c r="AO20" s="608"/>
      <c r="AP20" s="598" t="s">
        <v>207</v>
      </c>
      <c r="AQ20" s="599"/>
      <c r="AR20" s="599"/>
      <c r="AS20" s="599"/>
      <c r="AT20" s="599"/>
      <c r="AU20" s="599"/>
      <c r="AV20" s="599"/>
      <c r="AW20" s="599"/>
      <c r="AX20" s="599"/>
      <c r="AY20" s="599"/>
      <c r="AZ20" s="599"/>
      <c r="BA20" s="599"/>
      <c r="BB20" s="599"/>
      <c r="BC20" s="599"/>
      <c r="BD20" s="599"/>
      <c r="BE20" s="599"/>
      <c r="BF20" s="600"/>
      <c r="BG20" s="601">
        <v>2740488</v>
      </c>
      <c r="BH20" s="602"/>
      <c r="BI20" s="602"/>
      <c r="BJ20" s="602"/>
      <c r="BK20" s="602"/>
      <c r="BL20" s="602"/>
      <c r="BM20" s="602"/>
      <c r="BN20" s="603"/>
      <c r="BO20" s="604">
        <v>7.4</v>
      </c>
      <c r="BP20" s="604"/>
      <c r="BQ20" s="604"/>
      <c r="BR20" s="604"/>
      <c r="BS20" s="605" t="s">
        <v>64</v>
      </c>
      <c r="BT20" s="605"/>
      <c r="BU20" s="605"/>
      <c r="BV20" s="605"/>
      <c r="BW20" s="605"/>
      <c r="BX20" s="605"/>
      <c r="BY20" s="605"/>
      <c r="BZ20" s="605"/>
      <c r="CA20" s="605"/>
      <c r="CB20" s="609"/>
      <c r="CD20" s="598" t="s">
        <v>208</v>
      </c>
      <c r="CE20" s="599"/>
      <c r="CF20" s="599"/>
      <c r="CG20" s="599"/>
      <c r="CH20" s="599"/>
      <c r="CI20" s="599"/>
      <c r="CJ20" s="599"/>
      <c r="CK20" s="599"/>
      <c r="CL20" s="599"/>
      <c r="CM20" s="599"/>
      <c r="CN20" s="599"/>
      <c r="CO20" s="599"/>
      <c r="CP20" s="599"/>
      <c r="CQ20" s="600"/>
      <c r="CR20" s="601">
        <v>111052627</v>
      </c>
      <c r="CS20" s="602"/>
      <c r="CT20" s="602"/>
      <c r="CU20" s="602"/>
      <c r="CV20" s="602"/>
      <c r="CW20" s="602"/>
      <c r="CX20" s="602"/>
      <c r="CY20" s="603"/>
      <c r="CZ20" s="604">
        <v>100</v>
      </c>
      <c r="DA20" s="604"/>
      <c r="DB20" s="604"/>
      <c r="DC20" s="604"/>
      <c r="DD20" s="610">
        <v>11903625</v>
      </c>
      <c r="DE20" s="602"/>
      <c r="DF20" s="602"/>
      <c r="DG20" s="602"/>
      <c r="DH20" s="602"/>
      <c r="DI20" s="602"/>
      <c r="DJ20" s="602"/>
      <c r="DK20" s="602"/>
      <c r="DL20" s="602"/>
      <c r="DM20" s="602"/>
      <c r="DN20" s="602"/>
      <c r="DO20" s="602"/>
      <c r="DP20" s="603"/>
      <c r="DQ20" s="610">
        <v>71017041</v>
      </c>
      <c r="DR20" s="602"/>
      <c r="DS20" s="602"/>
      <c r="DT20" s="602"/>
      <c r="DU20" s="602"/>
      <c r="DV20" s="602"/>
      <c r="DW20" s="602"/>
      <c r="DX20" s="602"/>
      <c r="DY20" s="602"/>
      <c r="DZ20" s="602"/>
      <c r="EA20" s="602"/>
      <c r="EB20" s="602"/>
      <c r="EC20" s="611"/>
    </row>
    <row r="21" spans="2:133" ht="11.25" customHeight="1" x14ac:dyDescent="0.15">
      <c r="B21" s="598" t="s">
        <v>209</v>
      </c>
      <c r="C21" s="599"/>
      <c r="D21" s="599"/>
      <c r="E21" s="599"/>
      <c r="F21" s="599"/>
      <c r="G21" s="599"/>
      <c r="H21" s="599"/>
      <c r="I21" s="599"/>
      <c r="J21" s="599"/>
      <c r="K21" s="599"/>
      <c r="L21" s="599"/>
      <c r="M21" s="599"/>
      <c r="N21" s="599"/>
      <c r="O21" s="599"/>
      <c r="P21" s="599"/>
      <c r="Q21" s="600"/>
      <c r="R21" s="601">
        <v>12889031</v>
      </c>
      <c r="S21" s="602"/>
      <c r="T21" s="602"/>
      <c r="U21" s="602"/>
      <c r="V21" s="602"/>
      <c r="W21" s="602"/>
      <c r="X21" s="602"/>
      <c r="Y21" s="603"/>
      <c r="Z21" s="604">
        <v>11.3</v>
      </c>
      <c r="AA21" s="604"/>
      <c r="AB21" s="604"/>
      <c r="AC21" s="604"/>
      <c r="AD21" s="605">
        <v>11585508</v>
      </c>
      <c r="AE21" s="605"/>
      <c r="AF21" s="605"/>
      <c r="AG21" s="605"/>
      <c r="AH21" s="605"/>
      <c r="AI21" s="605"/>
      <c r="AJ21" s="605"/>
      <c r="AK21" s="605"/>
      <c r="AL21" s="606">
        <v>21.2</v>
      </c>
      <c r="AM21" s="607"/>
      <c r="AN21" s="607"/>
      <c r="AO21" s="608"/>
      <c r="AP21" s="598" t="s">
        <v>210</v>
      </c>
      <c r="AQ21" s="617"/>
      <c r="AR21" s="617"/>
      <c r="AS21" s="617"/>
      <c r="AT21" s="617"/>
      <c r="AU21" s="617"/>
      <c r="AV21" s="617"/>
      <c r="AW21" s="617"/>
      <c r="AX21" s="617"/>
      <c r="AY21" s="617"/>
      <c r="AZ21" s="617"/>
      <c r="BA21" s="617"/>
      <c r="BB21" s="617"/>
      <c r="BC21" s="617"/>
      <c r="BD21" s="617"/>
      <c r="BE21" s="617"/>
      <c r="BF21" s="618"/>
      <c r="BG21" s="601">
        <v>46524</v>
      </c>
      <c r="BH21" s="602"/>
      <c r="BI21" s="602"/>
      <c r="BJ21" s="602"/>
      <c r="BK21" s="602"/>
      <c r="BL21" s="602"/>
      <c r="BM21" s="602"/>
      <c r="BN21" s="603"/>
      <c r="BO21" s="604">
        <v>0.1</v>
      </c>
      <c r="BP21" s="604"/>
      <c r="BQ21" s="604"/>
      <c r="BR21" s="604"/>
      <c r="BS21" s="605" t="s">
        <v>64</v>
      </c>
      <c r="BT21" s="605"/>
      <c r="BU21" s="605"/>
      <c r="BV21" s="605"/>
      <c r="BW21" s="605"/>
      <c r="BX21" s="605"/>
      <c r="BY21" s="605"/>
      <c r="BZ21" s="605"/>
      <c r="CA21" s="605"/>
      <c r="CB21" s="609"/>
      <c r="CD21" s="622"/>
      <c r="CE21" s="623"/>
      <c r="CF21" s="623"/>
      <c r="CG21" s="623"/>
      <c r="CH21" s="623"/>
      <c r="CI21" s="623"/>
      <c r="CJ21" s="623"/>
      <c r="CK21" s="623"/>
      <c r="CL21" s="623"/>
      <c r="CM21" s="623"/>
      <c r="CN21" s="623"/>
      <c r="CO21" s="623"/>
      <c r="CP21" s="623"/>
      <c r="CQ21" s="624"/>
      <c r="CR21" s="625"/>
      <c r="CS21" s="620"/>
      <c r="CT21" s="620"/>
      <c r="CU21" s="620"/>
      <c r="CV21" s="620"/>
      <c r="CW21" s="620"/>
      <c r="CX21" s="620"/>
      <c r="CY21" s="626"/>
      <c r="CZ21" s="627"/>
      <c r="DA21" s="627"/>
      <c r="DB21" s="627"/>
      <c r="DC21" s="627"/>
      <c r="DD21" s="619"/>
      <c r="DE21" s="620"/>
      <c r="DF21" s="620"/>
      <c r="DG21" s="620"/>
      <c r="DH21" s="620"/>
      <c r="DI21" s="620"/>
      <c r="DJ21" s="620"/>
      <c r="DK21" s="620"/>
      <c r="DL21" s="620"/>
      <c r="DM21" s="620"/>
      <c r="DN21" s="620"/>
      <c r="DO21" s="620"/>
      <c r="DP21" s="626"/>
      <c r="DQ21" s="619"/>
      <c r="DR21" s="620"/>
      <c r="DS21" s="620"/>
      <c r="DT21" s="620"/>
      <c r="DU21" s="620"/>
      <c r="DV21" s="620"/>
      <c r="DW21" s="620"/>
      <c r="DX21" s="620"/>
      <c r="DY21" s="620"/>
      <c r="DZ21" s="620"/>
      <c r="EA21" s="620"/>
      <c r="EB21" s="620"/>
      <c r="EC21" s="621"/>
    </row>
    <row r="22" spans="2:133" ht="11.25" customHeight="1" x14ac:dyDescent="0.15">
      <c r="B22" s="598" t="s">
        <v>211</v>
      </c>
      <c r="C22" s="599"/>
      <c r="D22" s="599"/>
      <c r="E22" s="599"/>
      <c r="F22" s="599"/>
      <c r="G22" s="599"/>
      <c r="H22" s="599"/>
      <c r="I22" s="599"/>
      <c r="J22" s="599"/>
      <c r="K22" s="599"/>
      <c r="L22" s="599"/>
      <c r="M22" s="599"/>
      <c r="N22" s="599"/>
      <c r="O22" s="599"/>
      <c r="P22" s="599"/>
      <c r="Q22" s="600"/>
      <c r="R22" s="601">
        <v>11585508</v>
      </c>
      <c r="S22" s="602"/>
      <c r="T22" s="602"/>
      <c r="U22" s="602"/>
      <c r="V22" s="602"/>
      <c r="W22" s="602"/>
      <c r="X22" s="602"/>
      <c r="Y22" s="603"/>
      <c r="Z22" s="604">
        <v>10.199999999999999</v>
      </c>
      <c r="AA22" s="604"/>
      <c r="AB22" s="604"/>
      <c r="AC22" s="604"/>
      <c r="AD22" s="605">
        <v>11585508</v>
      </c>
      <c r="AE22" s="605"/>
      <c r="AF22" s="605"/>
      <c r="AG22" s="605"/>
      <c r="AH22" s="605"/>
      <c r="AI22" s="605"/>
      <c r="AJ22" s="605"/>
      <c r="AK22" s="605"/>
      <c r="AL22" s="606">
        <v>21.2</v>
      </c>
      <c r="AM22" s="607"/>
      <c r="AN22" s="607"/>
      <c r="AO22" s="608"/>
      <c r="AP22" s="598" t="s">
        <v>212</v>
      </c>
      <c r="AQ22" s="617"/>
      <c r="AR22" s="617"/>
      <c r="AS22" s="617"/>
      <c r="AT22" s="617"/>
      <c r="AU22" s="617"/>
      <c r="AV22" s="617"/>
      <c r="AW22" s="617"/>
      <c r="AX22" s="617"/>
      <c r="AY22" s="617"/>
      <c r="AZ22" s="617"/>
      <c r="BA22" s="617"/>
      <c r="BB22" s="617"/>
      <c r="BC22" s="617"/>
      <c r="BD22" s="617"/>
      <c r="BE22" s="617"/>
      <c r="BF22" s="618"/>
      <c r="BG22" s="601" t="s">
        <v>64</v>
      </c>
      <c r="BH22" s="602"/>
      <c r="BI22" s="602"/>
      <c r="BJ22" s="602"/>
      <c r="BK22" s="602"/>
      <c r="BL22" s="602"/>
      <c r="BM22" s="602"/>
      <c r="BN22" s="603"/>
      <c r="BO22" s="604" t="s">
        <v>64</v>
      </c>
      <c r="BP22" s="604"/>
      <c r="BQ22" s="604"/>
      <c r="BR22" s="604"/>
      <c r="BS22" s="605" t="s">
        <v>64</v>
      </c>
      <c r="BT22" s="605"/>
      <c r="BU22" s="605"/>
      <c r="BV22" s="605"/>
      <c r="BW22" s="605"/>
      <c r="BX22" s="605"/>
      <c r="BY22" s="605"/>
      <c r="BZ22" s="605"/>
      <c r="CA22" s="605"/>
      <c r="CB22" s="609"/>
      <c r="CD22" s="583" t="s">
        <v>213</v>
      </c>
      <c r="CE22" s="584"/>
      <c r="CF22" s="584"/>
      <c r="CG22" s="584"/>
      <c r="CH22" s="584"/>
      <c r="CI22" s="584"/>
      <c r="CJ22" s="584"/>
      <c r="CK22" s="584"/>
      <c r="CL22" s="584"/>
      <c r="CM22" s="584"/>
      <c r="CN22" s="584"/>
      <c r="CO22" s="584"/>
      <c r="CP22" s="584"/>
      <c r="CQ22" s="584"/>
      <c r="CR22" s="584"/>
      <c r="CS22" s="584"/>
      <c r="CT22" s="584"/>
      <c r="CU22" s="584"/>
      <c r="CV22" s="584"/>
      <c r="CW22" s="584"/>
      <c r="CX22" s="584"/>
      <c r="CY22" s="584"/>
      <c r="CZ22" s="584"/>
      <c r="DA22" s="584"/>
      <c r="DB22" s="584"/>
      <c r="DC22" s="584"/>
      <c r="DD22" s="584"/>
      <c r="DE22" s="584"/>
      <c r="DF22" s="584"/>
      <c r="DG22" s="584"/>
      <c r="DH22" s="584"/>
      <c r="DI22" s="584"/>
      <c r="DJ22" s="584"/>
      <c r="DK22" s="584"/>
      <c r="DL22" s="584"/>
      <c r="DM22" s="584"/>
      <c r="DN22" s="584"/>
      <c r="DO22" s="584"/>
      <c r="DP22" s="584"/>
      <c r="DQ22" s="584"/>
      <c r="DR22" s="584"/>
      <c r="DS22" s="584"/>
      <c r="DT22" s="584"/>
      <c r="DU22" s="584"/>
      <c r="DV22" s="584"/>
      <c r="DW22" s="584"/>
      <c r="DX22" s="584"/>
      <c r="DY22" s="584"/>
      <c r="DZ22" s="584"/>
      <c r="EA22" s="584"/>
      <c r="EB22" s="584"/>
      <c r="EC22" s="585"/>
    </row>
    <row r="23" spans="2:133" ht="11.25" customHeight="1" x14ac:dyDescent="0.15">
      <c r="B23" s="598" t="s">
        <v>214</v>
      </c>
      <c r="C23" s="599"/>
      <c r="D23" s="599"/>
      <c r="E23" s="599"/>
      <c r="F23" s="599"/>
      <c r="G23" s="599"/>
      <c r="H23" s="599"/>
      <c r="I23" s="599"/>
      <c r="J23" s="599"/>
      <c r="K23" s="599"/>
      <c r="L23" s="599"/>
      <c r="M23" s="599"/>
      <c r="N23" s="599"/>
      <c r="O23" s="599"/>
      <c r="P23" s="599"/>
      <c r="Q23" s="600"/>
      <c r="R23" s="601">
        <v>1303409</v>
      </c>
      <c r="S23" s="602"/>
      <c r="T23" s="602"/>
      <c r="U23" s="602"/>
      <c r="V23" s="602"/>
      <c r="W23" s="602"/>
      <c r="X23" s="602"/>
      <c r="Y23" s="603"/>
      <c r="Z23" s="604">
        <v>1.1000000000000001</v>
      </c>
      <c r="AA23" s="604"/>
      <c r="AB23" s="604"/>
      <c r="AC23" s="604"/>
      <c r="AD23" s="605" t="s">
        <v>64</v>
      </c>
      <c r="AE23" s="605"/>
      <c r="AF23" s="605"/>
      <c r="AG23" s="605"/>
      <c r="AH23" s="605"/>
      <c r="AI23" s="605"/>
      <c r="AJ23" s="605"/>
      <c r="AK23" s="605"/>
      <c r="AL23" s="606" t="s">
        <v>64</v>
      </c>
      <c r="AM23" s="607"/>
      <c r="AN23" s="607"/>
      <c r="AO23" s="608"/>
      <c r="AP23" s="598" t="s">
        <v>215</v>
      </c>
      <c r="AQ23" s="617"/>
      <c r="AR23" s="617"/>
      <c r="AS23" s="617"/>
      <c r="AT23" s="617"/>
      <c r="AU23" s="617"/>
      <c r="AV23" s="617"/>
      <c r="AW23" s="617"/>
      <c r="AX23" s="617"/>
      <c r="AY23" s="617"/>
      <c r="AZ23" s="617"/>
      <c r="BA23" s="617"/>
      <c r="BB23" s="617"/>
      <c r="BC23" s="617"/>
      <c r="BD23" s="617"/>
      <c r="BE23" s="617"/>
      <c r="BF23" s="618"/>
      <c r="BG23" s="601">
        <v>2693964</v>
      </c>
      <c r="BH23" s="602"/>
      <c r="BI23" s="602"/>
      <c r="BJ23" s="602"/>
      <c r="BK23" s="602"/>
      <c r="BL23" s="602"/>
      <c r="BM23" s="602"/>
      <c r="BN23" s="603"/>
      <c r="BO23" s="604">
        <v>7.3</v>
      </c>
      <c r="BP23" s="604"/>
      <c r="BQ23" s="604"/>
      <c r="BR23" s="604"/>
      <c r="BS23" s="605" t="s">
        <v>64</v>
      </c>
      <c r="BT23" s="605"/>
      <c r="BU23" s="605"/>
      <c r="BV23" s="605"/>
      <c r="BW23" s="605"/>
      <c r="BX23" s="605"/>
      <c r="BY23" s="605"/>
      <c r="BZ23" s="605"/>
      <c r="CA23" s="605"/>
      <c r="CB23" s="609"/>
      <c r="CD23" s="583" t="s">
        <v>155</v>
      </c>
      <c r="CE23" s="584"/>
      <c r="CF23" s="584"/>
      <c r="CG23" s="584"/>
      <c r="CH23" s="584"/>
      <c r="CI23" s="584"/>
      <c r="CJ23" s="584"/>
      <c r="CK23" s="584"/>
      <c r="CL23" s="584"/>
      <c r="CM23" s="584"/>
      <c r="CN23" s="584"/>
      <c r="CO23" s="584"/>
      <c r="CP23" s="584"/>
      <c r="CQ23" s="585"/>
      <c r="CR23" s="583" t="s">
        <v>216</v>
      </c>
      <c r="CS23" s="584"/>
      <c r="CT23" s="584"/>
      <c r="CU23" s="584"/>
      <c r="CV23" s="584"/>
      <c r="CW23" s="584"/>
      <c r="CX23" s="584"/>
      <c r="CY23" s="585"/>
      <c r="CZ23" s="583" t="s">
        <v>217</v>
      </c>
      <c r="DA23" s="584"/>
      <c r="DB23" s="584"/>
      <c r="DC23" s="585"/>
      <c r="DD23" s="583" t="s">
        <v>218</v>
      </c>
      <c r="DE23" s="584"/>
      <c r="DF23" s="584"/>
      <c r="DG23" s="584"/>
      <c r="DH23" s="584"/>
      <c r="DI23" s="584"/>
      <c r="DJ23" s="584"/>
      <c r="DK23" s="585"/>
      <c r="DL23" s="628" t="s">
        <v>219</v>
      </c>
      <c r="DM23" s="629"/>
      <c r="DN23" s="629"/>
      <c r="DO23" s="629"/>
      <c r="DP23" s="629"/>
      <c r="DQ23" s="629"/>
      <c r="DR23" s="629"/>
      <c r="DS23" s="629"/>
      <c r="DT23" s="629"/>
      <c r="DU23" s="629"/>
      <c r="DV23" s="630"/>
      <c r="DW23" s="583" t="s">
        <v>220</v>
      </c>
      <c r="DX23" s="584"/>
      <c r="DY23" s="584"/>
      <c r="DZ23" s="584"/>
      <c r="EA23" s="584"/>
      <c r="EB23" s="584"/>
      <c r="EC23" s="585"/>
    </row>
    <row r="24" spans="2:133" ht="11.25" customHeight="1" x14ac:dyDescent="0.15">
      <c r="B24" s="598" t="s">
        <v>221</v>
      </c>
      <c r="C24" s="599"/>
      <c r="D24" s="599"/>
      <c r="E24" s="599"/>
      <c r="F24" s="599"/>
      <c r="G24" s="599"/>
      <c r="H24" s="599"/>
      <c r="I24" s="599"/>
      <c r="J24" s="599"/>
      <c r="K24" s="599"/>
      <c r="L24" s="599"/>
      <c r="M24" s="599"/>
      <c r="N24" s="599"/>
      <c r="O24" s="599"/>
      <c r="P24" s="599"/>
      <c r="Q24" s="600"/>
      <c r="R24" s="601">
        <v>114</v>
      </c>
      <c r="S24" s="602"/>
      <c r="T24" s="602"/>
      <c r="U24" s="602"/>
      <c r="V24" s="602"/>
      <c r="W24" s="602"/>
      <c r="X24" s="602"/>
      <c r="Y24" s="603"/>
      <c r="Z24" s="604">
        <v>0</v>
      </c>
      <c r="AA24" s="604"/>
      <c r="AB24" s="604"/>
      <c r="AC24" s="604"/>
      <c r="AD24" s="605" t="s">
        <v>64</v>
      </c>
      <c r="AE24" s="605"/>
      <c r="AF24" s="605"/>
      <c r="AG24" s="605"/>
      <c r="AH24" s="605"/>
      <c r="AI24" s="605"/>
      <c r="AJ24" s="605"/>
      <c r="AK24" s="605"/>
      <c r="AL24" s="606" t="s">
        <v>64</v>
      </c>
      <c r="AM24" s="607"/>
      <c r="AN24" s="607"/>
      <c r="AO24" s="608"/>
      <c r="AP24" s="598" t="s">
        <v>222</v>
      </c>
      <c r="AQ24" s="617"/>
      <c r="AR24" s="617"/>
      <c r="AS24" s="617"/>
      <c r="AT24" s="617"/>
      <c r="AU24" s="617"/>
      <c r="AV24" s="617"/>
      <c r="AW24" s="617"/>
      <c r="AX24" s="617"/>
      <c r="AY24" s="617"/>
      <c r="AZ24" s="617"/>
      <c r="BA24" s="617"/>
      <c r="BB24" s="617"/>
      <c r="BC24" s="617"/>
      <c r="BD24" s="617"/>
      <c r="BE24" s="617"/>
      <c r="BF24" s="618"/>
      <c r="BG24" s="601" t="s">
        <v>64</v>
      </c>
      <c r="BH24" s="602"/>
      <c r="BI24" s="602"/>
      <c r="BJ24" s="602"/>
      <c r="BK24" s="602"/>
      <c r="BL24" s="602"/>
      <c r="BM24" s="602"/>
      <c r="BN24" s="603"/>
      <c r="BO24" s="604" t="s">
        <v>64</v>
      </c>
      <c r="BP24" s="604"/>
      <c r="BQ24" s="604"/>
      <c r="BR24" s="604"/>
      <c r="BS24" s="605" t="s">
        <v>64</v>
      </c>
      <c r="BT24" s="605"/>
      <c r="BU24" s="605"/>
      <c r="BV24" s="605"/>
      <c r="BW24" s="605"/>
      <c r="BX24" s="605"/>
      <c r="BY24" s="605"/>
      <c r="BZ24" s="605"/>
      <c r="CA24" s="605"/>
      <c r="CB24" s="609"/>
      <c r="CD24" s="587" t="s">
        <v>223</v>
      </c>
      <c r="CE24" s="588"/>
      <c r="CF24" s="588"/>
      <c r="CG24" s="588"/>
      <c r="CH24" s="588"/>
      <c r="CI24" s="588"/>
      <c r="CJ24" s="588"/>
      <c r="CK24" s="588"/>
      <c r="CL24" s="588"/>
      <c r="CM24" s="588"/>
      <c r="CN24" s="588"/>
      <c r="CO24" s="588"/>
      <c r="CP24" s="588"/>
      <c r="CQ24" s="589"/>
      <c r="CR24" s="590">
        <v>51228960</v>
      </c>
      <c r="CS24" s="591"/>
      <c r="CT24" s="591"/>
      <c r="CU24" s="591"/>
      <c r="CV24" s="591"/>
      <c r="CW24" s="591"/>
      <c r="CX24" s="591"/>
      <c r="CY24" s="592"/>
      <c r="CZ24" s="595">
        <v>46.1</v>
      </c>
      <c r="DA24" s="596"/>
      <c r="DB24" s="596"/>
      <c r="DC24" s="612"/>
      <c r="DD24" s="631">
        <v>32613440</v>
      </c>
      <c r="DE24" s="591"/>
      <c r="DF24" s="591"/>
      <c r="DG24" s="591"/>
      <c r="DH24" s="591"/>
      <c r="DI24" s="591"/>
      <c r="DJ24" s="591"/>
      <c r="DK24" s="592"/>
      <c r="DL24" s="631">
        <v>27432346</v>
      </c>
      <c r="DM24" s="591"/>
      <c r="DN24" s="591"/>
      <c r="DO24" s="591"/>
      <c r="DP24" s="591"/>
      <c r="DQ24" s="591"/>
      <c r="DR24" s="591"/>
      <c r="DS24" s="591"/>
      <c r="DT24" s="591"/>
      <c r="DU24" s="591"/>
      <c r="DV24" s="592"/>
      <c r="DW24" s="595">
        <v>49.1</v>
      </c>
      <c r="DX24" s="596"/>
      <c r="DY24" s="596"/>
      <c r="DZ24" s="596"/>
      <c r="EA24" s="596"/>
      <c r="EB24" s="596"/>
      <c r="EC24" s="597"/>
    </row>
    <row r="25" spans="2:133" ht="11.25" customHeight="1" x14ac:dyDescent="0.15">
      <c r="B25" s="598" t="s">
        <v>224</v>
      </c>
      <c r="C25" s="599"/>
      <c r="D25" s="599"/>
      <c r="E25" s="599"/>
      <c r="F25" s="599"/>
      <c r="G25" s="599"/>
      <c r="H25" s="599"/>
      <c r="I25" s="599"/>
      <c r="J25" s="599"/>
      <c r="K25" s="599"/>
      <c r="L25" s="599"/>
      <c r="M25" s="599"/>
      <c r="N25" s="599"/>
      <c r="O25" s="599"/>
      <c r="P25" s="599"/>
      <c r="Q25" s="600"/>
      <c r="R25" s="601">
        <v>58322527</v>
      </c>
      <c r="S25" s="602"/>
      <c r="T25" s="602"/>
      <c r="U25" s="602"/>
      <c r="V25" s="602"/>
      <c r="W25" s="602"/>
      <c r="X25" s="602"/>
      <c r="Y25" s="603"/>
      <c r="Z25" s="604">
        <v>51.2</v>
      </c>
      <c r="AA25" s="604"/>
      <c r="AB25" s="604"/>
      <c r="AC25" s="604"/>
      <c r="AD25" s="605">
        <v>54325040</v>
      </c>
      <c r="AE25" s="605"/>
      <c r="AF25" s="605"/>
      <c r="AG25" s="605"/>
      <c r="AH25" s="605"/>
      <c r="AI25" s="605"/>
      <c r="AJ25" s="605"/>
      <c r="AK25" s="605"/>
      <c r="AL25" s="606">
        <v>99.5</v>
      </c>
      <c r="AM25" s="607"/>
      <c r="AN25" s="607"/>
      <c r="AO25" s="608"/>
      <c r="AP25" s="598" t="s">
        <v>225</v>
      </c>
      <c r="AQ25" s="617"/>
      <c r="AR25" s="617"/>
      <c r="AS25" s="617"/>
      <c r="AT25" s="617"/>
      <c r="AU25" s="617"/>
      <c r="AV25" s="617"/>
      <c r="AW25" s="617"/>
      <c r="AX25" s="617"/>
      <c r="AY25" s="617"/>
      <c r="AZ25" s="617"/>
      <c r="BA25" s="617"/>
      <c r="BB25" s="617"/>
      <c r="BC25" s="617"/>
      <c r="BD25" s="617"/>
      <c r="BE25" s="617"/>
      <c r="BF25" s="618"/>
      <c r="BG25" s="601" t="s">
        <v>64</v>
      </c>
      <c r="BH25" s="602"/>
      <c r="BI25" s="602"/>
      <c r="BJ25" s="602"/>
      <c r="BK25" s="602"/>
      <c r="BL25" s="602"/>
      <c r="BM25" s="602"/>
      <c r="BN25" s="603"/>
      <c r="BO25" s="604" t="s">
        <v>64</v>
      </c>
      <c r="BP25" s="604"/>
      <c r="BQ25" s="604"/>
      <c r="BR25" s="604"/>
      <c r="BS25" s="605" t="s">
        <v>64</v>
      </c>
      <c r="BT25" s="605"/>
      <c r="BU25" s="605"/>
      <c r="BV25" s="605"/>
      <c r="BW25" s="605"/>
      <c r="BX25" s="605"/>
      <c r="BY25" s="605"/>
      <c r="BZ25" s="605"/>
      <c r="CA25" s="605"/>
      <c r="CB25" s="609"/>
      <c r="CD25" s="598" t="s">
        <v>226</v>
      </c>
      <c r="CE25" s="599"/>
      <c r="CF25" s="599"/>
      <c r="CG25" s="599"/>
      <c r="CH25" s="599"/>
      <c r="CI25" s="599"/>
      <c r="CJ25" s="599"/>
      <c r="CK25" s="599"/>
      <c r="CL25" s="599"/>
      <c r="CM25" s="599"/>
      <c r="CN25" s="599"/>
      <c r="CO25" s="599"/>
      <c r="CP25" s="599"/>
      <c r="CQ25" s="600"/>
      <c r="CR25" s="601">
        <v>15983772</v>
      </c>
      <c r="CS25" s="632"/>
      <c r="CT25" s="632"/>
      <c r="CU25" s="632"/>
      <c r="CV25" s="632"/>
      <c r="CW25" s="632"/>
      <c r="CX25" s="632"/>
      <c r="CY25" s="633"/>
      <c r="CZ25" s="606">
        <v>14.4</v>
      </c>
      <c r="DA25" s="634"/>
      <c r="DB25" s="634"/>
      <c r="DC25" s="636"/>
      <c r="DD25" s="610">
        <v>14665907</v>
      </c>
      <c r="DE25" s="632"/>
      <c r="DF25" s="632"/>
      <c r="DG25" s="632"/>
      <c r="DH25" s="632"/>
      <c r="DI25" s="632"/>
      <c r="DJ25" s="632"/>
      <c r="DK25" s="633"/>
      <c r="DL25" s="610">
        <v>12761992</v>
      </c>
      <c r="DM25" s="632"/>
      <c r="DN25" s="632"/>
      <c r="DO25" s="632"/>
      <c r="DP25" s="632"/>
      <c r="DQ25" s="632"/>
      <c r="DR25" s="632"/>
      <c r="DS25" s="632"/>
      <c r="DT25" s="632"/>
      <c r="DU25" s="632"/>
      <c r="DV25" s="633"/>
      <c r="DW25" s="606">
        <v>22.8</v>
      </c>
      <c r="DX25" s="634"/>
      <c r="DY25" s="634"/>
      <c r="DZ25" s="634"/>
      <c r="EA25" s="634"/>
      <c r="EB25" s="634"/>
      <c r="EC25" s="635"/>
    </row>
    <row r="26" spans="2:133" ht="11.25" customHeight="1" x14ac:dyDescent="0.15">
      <c r="B26" s="598" t="s">
        <v>227</v>
      </c>
      <c r="C26" s="599"/>
      <c r="D26" s="599"/>
      <c r="E26" s="599"/>
      <c r="F26" s="599"/>
      <c r="G26" s="599"/>
      <c r="H26" s="599"/>
      <c r="I26" s="599"/>
      <c r="J26" s="599"/>
      <c r="K26" s="599"/>
      <c r="L26" s="599"/>
      <c r="M26" s="599"/>
      <c r="N26" s="599"/>
      <c r="O26" s="599"/>
      <c r="P26" s="599"/>
      <c r="Q26" s="600"/>
      <c r="R26" s="601">
        <v>37874</v>
      </c>
      <c r="S26" s="602"/>
      <c r="T26" s="602"/>
      <c r="U26" s="602"/>
      <c r="V26" s="602"/>
      <c r="W26" s="602"/>
      <c r="X26" s="602"/>
      <c r="Y26" s="603"/>
      <c r="Z26" s="604">
        <v>0</v>
      </c>
      <c r="AA26" s="604"/>
      <c r="AB26" s="604"/>
      <c r="AC26" s="604"/>
      <c r="AD26" s="605">
        <v>37874</v>
      </c>
      <c r="AE26" s="605"/>
      <c r="AF26" s="605"/>
      <c r="AG26" s="605"/>
      <c r="AH26" s="605"/>
      <c r="AI26" s="605"/>
      <c r="AJ26" s="605"/>
      <c r="AK26" s="605"/>
      <c r="AL26" s="606">
        <v>0.1</v>
      </c>
      <c r="AM26" s="607"/>
      <c r="AN26" s="607"/>
      <c r="AO26" s="608"/>
      <c r="AP26" s="598" t="s">
        <v>228</v>
      </c>
      <c r="AQ26" s="617"/>
      <c r="AR26" s="617"/>
      <c r="AS26" s="617"/>
      <c r="AT26" s="617"/>
      <c r="AU26" s="617"/>
      <c r="AV26" s="617"/>
      <c r="AW26" s="617"/>
      <c r="AX26" s="617"/>
      <c r="AY26" s="617"/>
      <c r="AZ26" s="617"/>
      <c r="BA26" s="617"/>
      <c r="BB26" s="617"/>
      <c r="BC26" s="617"/>
      <c r="BD26" s="617"/>
      <c r="BE26" s="617"/>
      <c r="BF26" s="618"/>
      <c r="BG26" s="601" t="s">
        <v>64</v>
      </c>
      <c r="BH26" s="602"/>
      <c r="BI26" s="602"/>
      <c r="BJ26" s="602"/>
      <c r="BK26" s="602"/>
      <c r="BL26" s="602"/>
      <c r="BM26" s="602"/>
      <c r="BN26" s="603"/>
      <c r="BO26" s="604" t="s">
        <v>64</v>
      </c>
      <c r="BP26" s="604"/>
      <c r="BQ26" s="604"/>
      <c r="BR26" s="604"/>
      <c r="BS26" s="605" t="s">
        <v>64</v>
      </c>
      <c r="BT26" s="605"/>
      <c r="BU26" s="605"/>
      <c r="BV26" s="605"/>
      <c r="BW26" s="605"/>
      <c r="BX26" s="605"/>
      <c r="BY26" s="605"/>
      <c r="BZ26" s="605"/>
      <c r="CA26" s="605"/>
      <c r="CB26" s="609"/>
      <c r="CD26" s="598" t="s">
        <v>229</v>
      </c>
      <c r="CE26" s="599"/>
      <c r="CF26" s="599"/>
      <c r="CG26" s="599"/>
      <c r="CH26" s="599"/>
      <c r="CI26" s="599"/>
      <c r="CJ26" s="599"/>
      <c r="CK26" s="599"/>
      <c r="CL26" s="599"/>
      <c r="CM26" s="599"/>
      <c r="CN26" s="599"/>
      <c r="CO26" s="599"/>
      <c r="CP26" s="599"/>
      <c r="CQ26" s="600"/>
      <c r="CR26" s="601">
        <v>10740272</v>
      </c>
      <c r="CS26" s="602"/>
      <c r="CT26" s="602"/>
      <c r="CU26" s="602"/>
      <c r="CV26" s="602"/>
      <c r="CW26" s="602"/>
      <c r="CX26" s="602"/>
      <c r="CY26" s="603"/>
      <c r="CZ26" s="606">
        <v>9.6999999999999993</v>
      </c>
      <c r="DA26" s="634"/>
      <c r="DB26" s="634"/>
      <c r="DC26" s="636"/>
      <c r="DD26" s="610">
        <v>9823297</v>
      </c>
      <c r="DE26" s="602"/>
      <c r="DF26" s="602"/>
      <c r="DG26" s="602"/>
      <c r="DH26" s="602"/>
      <c r="DI26" s="602"/>
      <c r="DJ26" s="602"/>
      <c r="DK26" s="603"/>
      <c r="DL26" s="610" t="s">
        <v>64</v>
      </c>
      <c r="DM26" s="602"/>
      <c r="DN26" s="602"/>
      <c r="DO26" s="602"/>
      <c r="DP26" s="602"/>
      <c r="DQ26" s="602"/>
      <c r="DR26" s="602"/>
      <c r="DS26" s="602"/>
      <c r="DT26" s="602"/>
      <c r="DU26" s="602"/>
      <c r="DV26" s="603"/>
      <c r="DW26" s="606" t="s">
        <v>64</v>
      </c>
      <c r="DX26" s="634"/>
      <c r="DY26" s="634"/>
      <c r="DZ26" s="634"/>
      <c r="EA26" s="634"/>
      <c r="EB26" s="634"/>
      <c r="EC26" s="635"/>
    </row>
    <row r="27" spans="2:133" ht="11.25" customHeight="1" x14ac:dyDescent="0.15">
      <c r="B27" s="598" t="s">
        <v>230</v>
      </c>
      <c r="C27" s="599"/>
      <c r="D27" s="599"/>
      <c r="E27" s="599"/>
      <c r="F27" s="599"/>
      <c r="G27" s="599"/>
      <c r="H27" s="599"/>
      <c r="I27" s="599"/>
      <c r="J27" s="599"/>
      <c r="K27" s="599"/>
      <c r="L27" s="599"/>
      <c r="M27" s="599"/>
      <c r="N27" s="599"/>
      <c r="O27" s="599"/>
      <c r="P27" s="599"/>
      <c r="Q27" s="600"/>
      <c r="R27" s="601">
        <v>1011454</v>
      </c>
      <c r="S27" s="602"/>
      <c r="T27" s="602"/>
      <c r="U27" s="602"/>
      <c r="V27" s="602"/>
      <c r="W27" s="602"/>
      <c r="X27" s="602"/>
      <c r="Y27" s="603"/>
      <c r="Z27" s="604">
        <v>0.9</v>
      </c>
      <c r="AA27" s="604"/>
      <c r="AB27" s="604"/>
      <c r="AC27" s="604"/>
      <c r="AD27" s="605" t="s">
        <v>64</v>
      </c>
      <c r="AE27" s="605"/>
      <c r="AF27" s="605"/>
      <c r="AG27" s="605"/>
      <c r="AH27" s="605"/>
      <c r="AI27" s="605"/>
      <c r="AJ27" s="605"/>
      <c r="AK27" s="605"/>
      <c r="AL27" s="606" t="s">
        <v>64</v>
      </c>
      <c r="AM27" s="607"/>
      <c r="AN27" s="607"/>
      <c r="AO27" s="608"/>
      <c r="AP27" s="598" t="s">
        <v>231</v>
      </c>
      <c r="AQ27" s="599"/>
      <c r="AR27" s="599"/>
      <c r="AS27" s="599"/>
      <c r="AT27" s="599"/>
      <c r="AU27" s="599"/>
      <c r="AV27" s="599"/>
      <c r="AW27" s="599"/>
      <c r="AX27" s="599"/>
      <c r="AY27" s="599"/>
      <c r="AZ27" s="599"/>
      <c r="BA27" s="599"/>
      <c r="BB27" s="599"/>
      <c r="BC27" s="599"/>
      <c r="BD27" s="599"/>
      <c r="BE27" s="599"/>
      <c r="BF27" s="600"/>
      <c r="BG27" s="601">
        <v>37068298</v>
      </c>
      <c r="BH27" s="602"/>
      <c r="BI27" s="602"/>
      <c r="BJ27" s="602"/>
      <c r="BK27" s="602"/>
      <c r="BL27" s="602"/>
      <c r="BM27" s="602"/>
      <c r="BN27" s="603"/>
      <c r="BO27" s="604">
        <v>100</v>
      </c>
      <c r="BP27" s="604"/>
      <c r="BQ27" s="604"/>
      <c r="BR27" s="604"/>
      <c r="BS27" s="605">
        <v>489942</v>
      </c>
      <c r="BT27" s="605"/>
      <c r="BU27" s="605"/>
      <c r="BV27" s="605"/>
      <c r="BW27" s="605"/>
      <c r="BX27" s="605"/>
      <c r="BY27" s="605"/>
      <c r="BZ27" s="605"/>
      <c r="CA27" s="605"/>
      <c r="CB27" s="609"/>
      <c r="CD27" s="598" t="s">
        <v>232</v>
      </c>
      <c r="CE27" s="599"/>
      <c r="CF27" s="599"/>
      <c r="CG27" s="599"/>
      <c r="CH27" s="599"/>
      <c r="CI27" s="599"/>
      <c r="CJ27" s="599"/>
      <c r="CK27" s="599"/>
      <c r="CL27" s="599"/>
      <c r="CM27" s="599"/>
      <c r="CN27" s="599"/>
      <c r="CO27" s="599"/>
      <c r="CP27" s="599"/>
      <c r="CQ27" s="600"/>
      <c r="CR27" s="601">
        <v>26492768</v>
      </c>
      <c r="CS27" s="632"/>
      <c r="CT27" s="632"/>
      <c r="CU27" s="632"/>
      <c r="CV27" s="632"/>
      <c r="CW27" s="632"/>
      <c r="CX27" s="632"/>
      <c r="CY27" s="633"/>
      <c r="CZ27" s="606">
        <v>23.9</v>
      </c>
      <c r="DA27" s="634"/>
      <c r="DB27" s="634"/>
      <c r="DC27" s="636"/>
      <c r="DD27" s="610">
        <v>9643467</v>
      </c>
      <c r="DE27" s="632"/>
      <c r="DF27" s="632"/>
      <c r="DG27" s="632"/>
      <c r="DH27" s="632"/>
      <c r="DI27" s="632"/>
      <c r="DJ27" s="632"/>
      <c r="DK27" s="633"/>
      <c r="DL27" s="610">
        <v>6574855</v>
      </c>
      <c r="DM27" s="632"/>
      <c r="DN27" s="632"/>
      <c r="DO27" s="632"/>
      <c r="DP27" s="632"/>
      <c r="DQ27" s="632"/>
      <c r="DR27" s="632"/>
      <c r="DS27" s="632"/>
      <c r="DT27" s="632"/>
      <c r="DU27" s="632"/>
      <c r="DV27" s="633"/>
      <c r="DW27" s="606">
        <v>11.8</v>
      </c>
      <c r="DX27" s="634"/>
      <c r="DY27" s="634"/>
      <c r="DZ27" s="634"/>
      <c r="EA27" s="634"/>
      <c r="EB27" s="634"/>
      <c r="EC27" s="635"/>
    </row>
    <row r="28" spans="2:133" ht="11.25" customHeight="1" x14ac:dyDescent="0.15">
      <c r="B28" s="598" t="s">
        <v>233</v>
      </c>
      <c r="C28" s="599"/>
      <c r="D28" s="599"/>
      <c r="E28" s="599"/>
      <c r="F28" s="599"/>
      <c r="G28" s="599"/>
      <c r="H28" s="599"/>
      <c r="I28" s="599"/>
      <c r="J28" s="599"/>
      <c r="K28" s="599"/>
      <c r="L28" s="599"/>
      <c r="M28" s="599"/>
      <c r="N28" s="599"/>
      <c r="O28" s="599"/>
      <c r="P28" s="599"/>
      <c r="Q28" s="600"/>
      <c r="R28" s="601">
        <v>791076</v>
      </c>
      <c r="S28" s="602"/>
      <c r="T28" s="602"/>
      <c r="U28" s="602"/>
      <c r="V28" s="602"/>
      <c r="W28" s="602"/>
      <c r="X28" s="602"/>
      <c r="Y28" s="603"/>
      <c r="Z28" s="604">
        <v>0.7</v>
      </c>
      <c r="AA28" s="604"/>
      <c r="AB28" s="604"/>
      <c r="AC28" s="604"/>
      <c r="AD28" s="605">
        <v>102625</v>
      </c>
      <c r="AE28" s="605"/>
      <c r="AF28" s="605"/>
      <c r="AG28" s="605"/>
      <c r="AH28" s="605"/>
      <c r="AI28" s="605"/>
      <c r="AJ28" s="605"/>
      <c r="AK28" s="605"/>
      <c r="AL28" s="606">
        <v>0.2</v>
      </c>
      <c r="AM28" s="607"/>
      <c r="AN28" s="607"/>
      <c r="AO28" s="608"/>
      <c r="AP28" s="598"/>
      <c r="AQ28" s="599"/>
      <c r="AR28" s="599"/>
      <c r="AS28" s="599"/>
      <c r="AT28" s="599"/>
      <c r="AU28" s="599"/>
      <c r="AV28" s="599"/>
      <c r="AW28" s="599"/>
      <c r="AX28" s="599"/>
      <c r="AY28" s="599"/>
      <c r="AZ28" s="599"/>
      <c r="BA28" s="599"/>
      <c r="BB28" s="599"/>
      <c r="BC28" s="599"/>
      <c r="BD28" s="599"/>
      <c r="BE28" s="599"/>
      <c r="BF28" s="600"/>
      <c r="BG28" s="601"/>
      <c r="BH28" s="602"/>
      <c r="BI28" s="602"/>
      <c r="BJ28" s="602"/>
      <c r="BK28" s="602"/>
      <c r="BL28" s="602"/>
      <c r="BM28" s="602"/>
      <c r="BN28" s="603"/>
      <c r="BO28" s="604"/>
      <c r="BP28" s="604"/>
      <c r="BQ28" s="604"/>
      <c r="BR28" s="604"/>
      <c r="BS28" s="610"/>
      <c r="BT28" s="602"/>
      <c r="BU28" s="602"/>
      <c r="BV28" s="602"/>
      <c r="BW28" s="602"/>
      <c r="BX28" s="602"/>
      <c r="BY28" s="602"/>
      <c r="BZ28" s="602"/>
      <c r="CA28" s="602"/>
      <c r="CB28" s="611"/>
      <c r="CD28" s="598" t="s">
        <v>234</v>
      </c>
      <c r="CE28" s="599"/>
      <c r="CF28" s="599"/>
      <c r="CG28" s="599"/>
      <c r="CH28" s="599"/>
      <c r="CI28" s="599"/>
      <c r="CJ28" s="599"/>
      <c r="CK28" s="599"/>
      <c r="CL28" s="599"/>
      <c r="CM28" s="599"/>
      <c r="CN28" s="599"/>
      <c r="CO28" s="599"/>
      <c r="CP28" s="599"/>
      <c r="CQ28" s="600"/>
      <c r="CR28" s="601">
        <v>8752420</v>
      </c>
      <c r="CS28" s="602"/>
      <c r="CT28" s="602"/>
      <c r="CU28" s="602"/>
      <c r="CV28" s="602"/>
      <c r="CW28" s="602"/>
      <c r="CX28" s="602"/>
      <c r="CY28" s="603"/>
      <c r="CZ28" s="606">
        <v>7.9</v>
      </c>
      <c r="DA28" s="634"/>
      <c r="DB28" s="634"/>
      <c r="DC28" s="636"/>
      <c r="DD28" s="610">
        <v>8304066</v>
      </c>
      <c r="DE28" s="602"/>
      <c r="DF28" s="602"/>
      <c r="DG28" s="602"/>
      <c r="DH28" s="602"/>
      <c r="DI28" s="602"/>
      <c r="DJ28" s="602"/>
      <c r="DK28" s="603"/>
      <c r="DL28" s="610">
        <v>8095499</v>
      </c>
      <c r="DM28" s="602"/>
      <c r="DN28" s="602"/>
      <c r="DO28" s="602"/>
      <c r="DP28" s="602"/>
      <c r="DQ28" s="602"/>
      <c r="DR28" s="602"/>
      <c r="DS28" s="602"/>
      <c r="DT28" s="602"/>
      <c r="DU28" s="602"/>
      <c r="DV28" s="603"/>
      <c r="DW28" s="606">
        <v>14.5</v>
      </c>
      <c r="DX28" s="634"/>
      <c r="DY28" s="634"/>
      <c r="DZ28" s="634"/>
      <c r="EA28" s="634"/>
      <c r="EB28" s="634"/>
      <c r="EC28" s="635"/>
    </row>
    <row r="29" spans="2:133" ht="11.25" customHeight="1" x14ac:dyDescent="0.15">
      <c r="B29" s="598" t="s">
        <v>235</v>
      </c>
      <c r="C29" s="599"/>
      <c r="D29" s="599"/>
      <c r="E29" s="599"/>
      <c r="F29" s="599"/>
      <c r="G29" s="599"/>
      <c r="H29" s="599"/>
      <c r="I29" s="599"/>
      <c r="J29" s="599"/>
      <c r="K29" s="599"/>
      <c r="L29" s="599"/>
      <c r="M29" s="599"/>
      <c r="N29" s="599"/>
      <c r="O29" s="599"/>
      <c r="P29" s="599"/>
      <c r="Q29" s="600"/>
      <c r="R29" s="601">
        <v>632803</v>
      </c>
      <c r="S29" s="602"/>
      <c r="T29" s="602"/>
      <c r="U29" s="602"/>
      <c r="V29" s="602"/>
      <c r="W29" s="602"/>
      <c r="X29" s="602"/>
      <c r="Y29" s="603"/>
      <c r="Z29" s="604">
        <v>0.6</v>
      </c>
      <c r="AA29" s="604"/>
      <c r="AB29" s="604"/>
      <c r="AC29" s="604"/>
      <c r="AD29" s="605">
        <v>1839</v>
      </c>
      <c r="AE29" s="605"/>
      <c r="AF29" s="605"/>
      <c r="AG29" s="605"/>
      <c r="AH29" s="605"/>
      <c r="AI29" s="605"/>
      <c r="AJ29" s="605"/>
      <c r="AK29" s="605"/>
      <c r="AL29" s="606">
        <v>0</v>
      </c>
      <c r="AM29" s="607"/>
      <c r="AN29" s="607"/>
      <c r="AO29" s="608"/>
      <c r="AP29" s="622"/>
      <c r="AQ29" s="623"/>
      <c r="AR29" s="623"/>
      <c r="AS29" s="623"/>
      <c r="AT29" s="623"/>
      <c r="AU29" s="623"/>
      <c r="AV29" s="623"/>
      <c r="AW29" s="623"/>
      <c r="AX29" s="623"/>
      <c r="AY29" s="623"/>
      <c r="AZ29" s="623"/>
      <c r="BA29" s="623"/>
      <c r="BB29" s="623"/>
      <c r="BC29" s="623"/>
      <c r="BD29" s="623"/>
      <c r="BE29" s="623"/>
      <c r="BF29" s="624"/>
      <c r="BG29" s="601"/>
      <c r="BH29" s="602"/>
      <c r="BI29" s="602"/>
      <c r="BJ29" s="602"/>
      <c r="BK29" s="602"/>
      <c r="BL29" s="602"/>
      <c r="BM29" s="602"/>
      <c r="BN29" s="603"/>
      <c r="BO29" s="604"/>
      <c r="BP29" s="604"/>
      <c r="BQ29" s="604"/>
      <c r="BR29" s="604"/>
      <c r="BS29" s="605"/>
      <c r="BT29" s="605"/>
      <c r="BU29" s="605"/>
      <c r="BV29" s="605"/>
      <c r="BW29" s="605"/>
      <c r="BX29" s="605"/>
      <c r="BY29" s="605"/>
      <c r="BZ29" s="605"/>
      <c r="CA29" s="605"/>
      <c r="CB29" s="609"/>
      <c r="CD29" s="639" t="s">
        <v>236</v>
      </c>
      <c r="CE29" s="640"/>
      <c r="CF29" s="598" t="s">
        <v>237</v>
      </c>
      <c r="CG29" s="599"/>
      <c r="CH29" s="599"/>
      <c r="CI29" s="599"/>
      <c r="CJ29" s="599"/>
      <c r="CK29" s="599"/>
      <c r="CL29" s="599"/>
      <c r="CM29" s="599"/>
      <c r="CN29" s="599"/>
      <c r="CO29" s="599"/>
      <c r="CP29" s="599"/>
      <c r="CQ29" s="600"/>
      <c r="CR29" s="601">
        <v>8752269</v>
      </c>
      <c r="CS29" s="632"/>
      <c r="CT29" s="632"/>
      <c r="CU29" s="632"/>
      <c r="CV29" s="632"/>
      <c r="CW29" s="632"/>
      <c r="CX29" s="632"/>
      <c r="CY29" s="633"/>
      <c r="CZ29" s="606">
        <v>7.9</v>
      </c>
      <c r="DA29" s="634"/>
      <c r="DB29" s="634"/>
      <c r="DC29" s="636"/>
      <c r="DD29" s="610">
        <v>8303915</v>
      </c>
      <c r="DE29" s="632"/>
      <c r="DF29" s="632"/>
      <c r="DG29" s="632"/>
      <c r="DH29" s="632"/>
      <c r="DI29" s="632"/>
      <c r="DJ29" s="632"/>
      <c r="DK29" s="633"/>
      <c r="DL29" s="610">
        <v>8095348</v>
      </c>
      <c r="DM29" s="632"/>
      <c r="DN29" s="632"/>
      <c r="DO29" s="632"/>
      <c r="DP29" s="632"/>
      <c r="DQ29" s="632"/>
      <c r="DR29" s="632"/>
      <c r="DS29" s="632"/>
      <c r="DT29" s="632"/>
      <c r="DU29" s="632"/>
      <c r="DV29" s="633"/>
      <c r="DW29" s="606">
        <v>14.5</v>
      </c>
      <c r="DX29" s="634"/>
      <c r="DY29" s="634"/>
      <c r="DZ29" s="634"/>
      <c r="EA29" s="634"/>
      <c r="EB29" s="634"/>
      <c r="EC29" s="635"/>
    </row>
    <row r="30" spans="2:133" ht="11.25" customHeight="1" x14ac:dyDescent="0.15">
      <c r="B30" s="598" t="s">
        <v>238</v>
      </c>
      <c r="C30" s="599"/>
      <c r="D30" s="599"/>
      <c r="E30" s="599"/>
      <c r="F30" s="599"/>
      <c r="G30" s="599"/>
      <c r="H30" s="599"/>
      <c r="I30" s="599"/>
      <c r="J30" s="599"/>
      <c r="K30" s="599"/>
      <c r="L30" s="599"/>
      <c r="M30" s="599"/>
      <c r="N30" s="599"/>
      <c r="O30" s="599"/>
      <c r="P30" s="599"/>
      <c r="Q30" s="600"/>
      <c r="R30" s="601">
        <v>21573582</v>
      </c>
      <c r="S30" s="602"/>
      <c r="T30" s="602"/>
      <c r="U30" s="602"/>
      <c r="V30" s="602"/>
      <c r="W30" s="602"/>
      <c r="X30" s="602"/>
      <c r="Y30" s="603"/>
      <c r="Z30" s="604">
        <v>19</v>
      </c>
      <c r="AA30" s="604"/>
      <c r="AB30" s="604"/>
      <c r="AC30" s="604"/>
      <c r="AD30" s="605" t="s">
        <v>64</v>
      </c>
      <c r="AE30" s="605"/>
      <c r="AF30" s="605"/>
      <c r="AG30" s="605"/>
      <c r="AH30" s="605"/>
      <c r="AI30" s="605"/>
      <c r="AJ30" s="605"/>
      <c r="AK30" s="605"/>
      <c r="AL30" s="606" t="s">
        <v>64</v>
      </c>
      <c r="AM30" s="607"/>
      <c r="AN30" s="607"/>
      <c r="AO30" s="608"/>
      <c r="AP30" s="583" t="s">
        <v>155</v>
      </c>
      <c r="AQ30" s="584"/>
      <c r="AR30" s="584"/>
      <c r="AS30" s="584"/>
      <c r="AT30" s="584"/>
      <c r="AU30" s="584"/>
      <c r="AV30" s="584"/>
      <c r="AW30" s="584"/>
      <c r="AX30" s="584"/>
      <c r="AY30" s="584"/>
      <c r="AZ30" s="584"/>
      <c r="BA30" s="584"/>
      <c r="BB30" s="584"/>
      <c r="BC30" s="584"/>
      <c r="BD30" s="584"/>
      <c r="BE30" s="584"/>
      <c r="BF30" s="585"/>
      <c r="BG30" s="583" t="s">
        <v>239</v>
      </c>
      <c r="BH30" s="637"/>
      <c r="BI30" s="637"/>
      <c r="BJ30" s="637"/>
      <c r="BK30" s="637"/>
      <c r="BL30" s="637"/>
      <c r="BM30" s="637"/>
      <c r="BN30" s="637"/>
      <c r="BO30" s="637"/>
      <c r="BP30" s="637"/>
      <c r="BQ30" s="638"/>
      <c r="BR30" s="583" t="s">
        <v>240</v>
      </c>
      <c r="BS30" s="637"/>
      <c r="BT30" s="637"/>
      <c r="BU30" s="637"/>
      <c r="BV30" s="637"/>
      <c r="BW30" s="637"/>
      <c r="BX30" s="637"/>
      <c r="BY30" s="637"/>
      <c r="BZ30" s="637"/>
      <c r="CA30" s="637"/>
      <c r="CB30" s="638"/>
      <c r="CD30" s="641"/>
      <c r="CE30" s="642"/>
      <c r="CF30" s="598" t="s">
        <v>241</v>
      </c>
      <c r="CG30" s="599"/>
      <c r="CH30" s="599"/>
      <c r="CI30" s="599"/>
      <c r="CJ30" s="599"/>
      <c r="CK30" s="599"/>
      <c r="CL30" s="599"/>
      <c r="CM30" s="599"/>
      <c r="CN30" s="599"/>
      <c r="CO30" s="599"/>
      <c r="CP30" s="599"/>
      <c r="CQ30" s="600"/>
      <c r="CR30" s="601">
        <v>8269685</v>
      </c>
      <c r="CS30" s="602"/>
      <c r="CT30" s="602"/>
      <c r="CU30" s="602"/>
      <c r="CV30" s="602"/>
      <c r="CW30" s="602"/>
      <c r="CX30" s="602"/>
      <c r="CY30" s="603"/>
      <c r="CZ30" s="606">
        <v>7.4</v>
      </c>
      <c r="DA30" s="634"/>
      <c r="DB30" s="634"/>
      <c r="DC30" s="636"/>
      <c r="DD30" s="610">
        <v>7824933</v>
      </c>
      <c r="DE30" s="602"/>
      <c r="DF30" s="602"/>
      <c r="DG30" s="602"/>
      <c r="DH30" s="602"/>
      <c r="DI30" s="602"/>
      <c r="DJ30" s="602"/>
      <c r="DK30" s="603"/>
      <c r="DL30" s="610">
        <v>7616366</v>
      </c>
      <c r="DM30" s="602"/>
      <c r="DN30" s="602"/>
      <c r="DO30" s="602"/>
      <c r="DP30" s="602"/>
      <c r="DQ30" s="602"/>
      <c r="DR30" s="602"/>
      <c r="DS30" s="602"/>
      <c r="DT30" s="602"/>
      <c r="DU30" s="602"/>
      <c r="DV30" s="603"/>
      <c r="DW30" s="606">
        <v>13.6</v>
      </c>
      <c r="DX30" s="634"/>
      <c r="DY30" s="634"/>
      <c r="DZ30" s="634"/>
      <c r="EA30" s="634"/>
      <c r="EB30" s="634"/>
      <c r="EC30" s="635"/>
    </row>
    <row r="31" spans="2:133" ht="11.25" customHeight="1" x14ac:dyDescent="0.15">
      <c r="B31" s="614" t="s">
        <v>242</v>
      </c>
      <c r="C31" s="615"/>
      <c r="D31" s="615"/>
      <c r="E31" s="615"/>
      <c r="F31" s="615"/>
      <c r="G31" s="615"/>
      <c r="H31" s="615"/>
      <c r="I31" s="615"/>
      <c r="J31" s="615"/>
      <c r="K31" s="615"/>
      <c r="L31" s="615"/>
      <c r="M31" s="615"/>
      <c r="N31" s="615"/>
      <c r="O31" s="615"/>
      <c r="P31" s="615"/>
      <c r="Q31" s="616"/>
      <c r="R31" s="601" t="s">
        <v>64</v>
      </c>
      <c r="S31" s="602"/>
      <c r="T31" s="602"/>
      <c r="U31" s="602"/>
      <c r="V31" s="602"/>
      <c r="W31" s="602"/>
      <c r="X31" s="602"/>
      <c r="Y31" s="603"/>
      <c r="Z31" s="604" t="s">
        <v>64</v>
      </c>
      <c r="AA31" s="604"/>
      <c r="AB31" s="604"/>
      <c r="AC31" s="604"/>
      <c r="AD31" s="605" t="s">
        <v>64</v>
      </c>
      <c r="AE31" s="605"/>
      <c r="AF31" s="605"/>
      <c r="AG31" s="605"/>
      <c r="AH31" s="605"/>
      <c r="AI31" s="605"/>
      <c r="AJ31" s="605"/>
      <c r="AK31" s="605"/>
      <c r="AL31" s="606" t="s">
        <v>64</v>
      </c>
      <c r="AM31" s="607"/>
      <c r="AN31" s="607"/>
      <c r="AO31" s="608"/>
      <c r="AP31" s="645" t="s">
        <v>243</v>
      </c>
      <c r="AQ31" s="646"/>
      <c r="AR31" s="646"/>
      <c r="AS31" s="646"/>
      <c r="AT31" s="651" t="s">
        <v>244</v>
      </c>
      <c r="AU31" s="77"/>
      <c r="AV31" s="77"/>
      <c r="AW31" s="77"/>
      <c r="AX31" s="587" t="s">
        <v>120</v>
      </c>
      <c r="AY31" s="588"/>
      <c r="AZ31" s="588"/>
      <c r="BA31" s="588"/>
      <c r="BB31" s="588"/>
      <c r="BC31" s="588"/>
      <c r="BD31" s="588"/>
      <c r="BE31" s="588"/>
      <c r="BF31" s="589"/>
      <c r="BG31" s="654">
        <v>99.1</v>
      </c>
      <c r="BH31" s="655"/>
      <c r="BI31" s="655"/>
      <c r="BJ31" s="655"/>
      <c r="BK31" s="655"/>
      <c r="BL31" s="655"/>
      <c r="BM31" s="596">
        <v>96.8</v>
      </c>
      <c r="BN31" s="655"/>
      <c r="BO31" s="655"/>
      <c r="BP31" s="655"/>
      <c r="BQ31" s="656"/>
      <c r="BR31" s="654">
        <v>99.2</v>
      </c>
      <c r="BS31" s="655"/>
      <c r="BT31" s="655"/>
      <c r="BU31" s="655"/>
      <c r="BV31" s="655"/>
      <c r="BW31" s="655"/>
      <c r="BX31" s="596">
        <v>96.7</v>
      </c>
      <c r="BY31" s="655"/>
      <c r="BZ31" s="655"/>
      <c r="CA31" s="655"/>
      <c r="CB31" s="656"/>
      <c r="CD31" s="641"/>
      <c r="CE31" s="642"/>
      <c r="CF31" s="598" t="s">
        <v>245</v>
      </c>
      <c r="CG31" s="599"/>
      <c r="CH31" s="599"/>
      <c r="CI31" s="599"/>
      <c r="CJ31" s="599"/>
      <c r="CK31" s="599"/>
      <c r="CL31" s="599"/>
      <c r="CM31" s="599"/>
      <c r="CN31" s="599"/>
      <c r="CO31" s="599"/>
      <c r="CP31" s="599"/>
      <c r="CQ31" s="600"/>
      <c r="CR31" s="601">
        <v>482584</v>
      </c>
      <c r="CS31" s="632"/>
      <c r="CT31" s="632"/>
      <c r="CU31" s="632"/>
      <c r="CV31" s="632"/>
      <c r="CW31" s="632"/>
      <c r="CX31" s="632"/>
      <c r="CY31" s="633"/>
      <c r="CZ31" s="606">
        <v>0.4</v>
      </c>
      <c r="DA31" s="634"/>
      <c r="DB31" s="634"/>
      <c r="DC31" s="636"/>
      <c r="DD31" s="610">
        <v>478982</v>
      </c>
      <c r="DE31" s="632"/>
      <c r="DF31" s="632"/>
      <c r="DG31" s="632"/>
      <c r="DH31" s="632"/>
      <c r="DI31" s="632"/>
      <c r="DJ31" s="632"/>
      <c r="DK31" s="633"/>
      <c r="DL31" s="610">
        <v>478982</v>
      </c>
      <c r="DM31" s="632"/>
      <c r="DN31" s="632"/>
      <c r="DO31" s="632"/>
      <c r="DP31" s="632"/>
      <c r="DQ31" s="632"/>
      <c r="DR31" s="632"/>
      <c r="DS31" s="632"/>
      <c r="DT31" s="632"/>
      <c r="DU31" s="632"/>
      <c r="DV31" s="633"/>
      <c r="DW31" s="606">
        <v>0.9</v>
      </c>
      <c r="DX31" s="634"/>
      <c r="DY31" s="634"/>
      <c r="DZ31" s="634"/>
      <c r="EA31" s="634"/>
      <c r="EB31" s="634"/>
      <c r="EC31" s="635"/>
    </row>
    <row r="32" spans="2:133" ht="11.25" customHeight="1" x14ac:dyDescent="0.15">
      <c r="B32" s="598" t="s">
        <v>246</v>
      </c>
      <c r="C32" s="599"/>
      <c r="D32" s="599"/>
      <c r="E32" s="599"/>
      <c r="F32" s="599"/>
      <c r="G32" s="599"/>
      <c r="H32" s="599"/>
      <c r="I32" s="599"/>
      <c r="J32" s="599"/>
      <c r="K32" s="599"/>
      <c r="L32" s="599"/>
      <c r="M32" s="599"/>
      <c r="N32" s="599"/>
      <c r="O32" s="599"/>
      <c r="P32" s="599"/>
      <c r="Q32" s="600"/>
      <c r="R32" s="601">
        <v>8248102</v>
      </c>
      <c r="S32" s="602"/>
      <c r="T32" s="602"/>
      <c r="U32" s="602"/>
      <c r="V32" s="602"/>
      <c r="W32" s="602"/>
      <c r="X32" s="602"/>
      <c r="Y32" s="603"/>
      <c r="Z32" s="604">
        <v>7.2</v>
      </c>
      <c r="AA32" s="604"/>
      <c r="AB32" s="604"/>
      <c r="AC32" s="604"/>
      <c r="AD32" s="605" t="s">
        <v>64</v>
      </c>
      <c r="AE32" s="605"/>
      <c r="AF32" s="605"/>
      <c r="AG32" s="605"/>
      <c r="AH32" s="605"/>
      <c r="AI32" s="605"/>
      <c r="AJ32" s="605"/>
      <c r="AK32" s="605"/>
      <c r="AL32" s="606" t="s">
        <v>64</v>
      </c>
      <c r="AM32" s="607"/>
      <c r="AN32" s="607"/>
      <c r="AO32" s="608"/>
      <c r="AP32" s="647"/>
      <c r="AQ32" s="648"/>
      <c r="AR32" s="648"/>
      <c r="AS32" s="648"/>
      <c r="AT32" s="652"/>
      <c r="AU32" s="73" t="s">
        <v>247</v>
      </c>
      <c r="AX32" s="598" t="s">
        <v>248</v>
      </c>
      <c r="AY32" s="599"/>
      <c r="AZ32" s="599"/>
      <c r="BA32" s="599"/>
      <c r="BB32" s="599"/>
      <c r="BC32" s="599"/>
      <c r="BD32" s="599"/>
      <c r="BE32" s="599"/>
      <c r="BF32" s="600"/>
      <c r="BG32" s="657">
        <v>99.3</v>
      </c>
      <c r="BH32" s="632"/>
      <c r="BI32" s="632"/>
      <c r="BJ32" s="632"/>
      <c r="BK32" s="632"/>
      <c r="BL32" s="632"/>
      <c r="BM32" s="607">
        <v>97.2</v>
      </c>
      <c r="BN32" s="632"/>
      <c r="BO32" s="632"/>
      <c r="BP32" s="632"/>
      <c r="BQ32" s="658"/>
      <c r="BR32" s="657">
        <v>99.3</v>
      </c>
      <c r="BS32" s="632"/>
      <c r="BT32" s="632"/>
      <c r="BU32" s="632"/>
      <c r="BV32" s="632"/>
      <c r="BW32" s="632"/>
      <c r="BX32" s="607">
        <v>97.3</v>
      </c>
      <c r="BY32" s="632"/>
      <c r="BZ32" s="632"/>
      <c r="CA32" s="632"/>
      <c r="CB32" s="658"/>
      <c r="CD32" s="643"/>
      <c r="CE32" s="644"/>
      <c r="CF32" s="598" t="s">
        <v>249</v>
      </c>
      <c r="CG32" s="599"/>
      <c r="CH32" s="599"/>
      <c r="CI32" s="599"/>
      <c r="CJ32" s="599"/>
      <c r="CK32" s="599"/>
      <c r="CL32" s="599"/>
      <c r="CM32" s="599"/>
      <c r="CN32" s="599"/>
      <c r="CO32" s="599"/>
      <c r="CP32" s="599"/>
      <c r="CQ32" s="600"/>
      <c r="CR32" s="601">
        <v>151</v>
      </c>
      <c r="CS32" s="602"/>
      <c r="CT32" s="602"/>
      <c r="CU32" s="602"/>
      <c r="CV32" s="602"/>
      <c r="CW32" s="602"/>
      <c r="CX32" s="602"/>
      <c r="CY32" s="603"/>
      <c r="CZ32" s="606">
        <v>0</v>
      </c>
      <c r="DA32" s="634"/>
      <c r="DB32" s="634"/>
      <c r="DC32" s="636"/>
      <c r="DD32" s="610">
        <v>151</v>
      </c>
      <c r="DE32" s="602"/>
      <c r="DF32" s="602"/>
      <c r="DG32" s="602"/>
      <c r="DH32" s="602"/>
      <c r="DI32" s="602"/>
      <c r="DJ32" s="602"/>
      <c r="DK32" s="603"/>
      <c r="DL32" s="610">
        <v>151</v>
      </c>
      <c r="DM32" s="602"/>
      <c r="DN32" s="602"/>
      <c r="DO32" s="602"/>
      <c r="DP32" s="602"/>
      <c r="DQ32" s="602"/>
      <c r="DR32" s="602"/>
      <c r="DS32" s="602"/>
      <c r="DT32" s="602"/>
      <c r="DU32" s="602"/>
      <c r="DV32" s="603"/>
      <c r="DW32" s="606">
        <v>0</v>
      </c>
      <c r="DX32" s="634"/>
      <c r="DY32" s="634"/>
      <c r="DZ32" s="634"/>
      <c r="EA32" s="634"/>
      <c r="EB32" s="634"/>
      <c r="EC32" s="635"/>
    </row>
    <row r="33" spans="2:133" ht="11.25" customHeight="1" x14ac:dyDescent="0.15">
      <c r="B33" s="598" t="s">
        <v>250</v>
      </c>
      <c r="C33" s="599"/>
      <c r="D33" s="599"/>
      <c r="E33" s="599"/>
      <c r="F33" s="599"/>
      <c r="G33" s="599"/>
      <c r="H33" s="599"/>
      <c r="I33" s="599"/>
      <c r="J33" s="599"/>
      <c r="K33" s="599"/>
      <c r="L33" s="599"/>
      <c r="M33" s="599"/>
      <c r="N33" s="599"/>
      <c r="O33" s="599"/>
      <c r="P33" s="599"/>
      <c r="Q33" s="600"/>
      <c r="R33" s="601">
        <v>211087</v>
      </c>
      <c r="S33" s="602"/>
      <c r="T33" s="602"/>
      <c r="U33" s="602"/>
      <c r="V33" s="602"/>
      <c r="W33" s="602"/>
      <c r="X33" s="602"/>
      <c r="Y33" s="603"/>
      <c r="Z33" s="604">
        <v>0.2</v>
      </c>
      <c r="AA33" s="604"/>
      <c r="AB33" s="604"/>
      <c r="AC33" s="604"/>
      <c r="AD33" s="605">
        <v>79261</v>
      </c>
      <c r="AE33" s="605"/>
      <c r="AF33" s="605"/>
      <c r="AG33" s="605"/>
      <c r="AH33" s="605"/>
      <c r="AI33" s="605"/>
      <c r="AJ33" s="605"/>
      <c r="AK33" s="605"/>
      <c r="AL33" s="606">
        <v>0.1</v>
      </c>
      <c r="AM33" s="607"/>
      <c r="AN33" s="607"/>
      <c r="AO33" s="608"/>
      <c r="AP33" s="649"/>
      <c r="AQ33" s="650"/>
      <c r="AR33" s="650"/>
      <c r="AS33" s="650"/>
      <c r="AT33" s="653"/>
      <c r="AU33" s="78"/>
      <c r="AV33" s="78"/>
      <c r="AW33" s="78"/>
      <c r="AX33" s="622" t="s">
        <v>251</v>
      </c>
      <c r="AY33" s="623"/>
      <c r="AZ33" s="623"/>
      <c r="BA33" s="623"/>
      <c r="BB33" s="623"/>
      <c r="BC33" s="623"/>
      <c r="BD33" s="623"/>
      <c r="BE33" s="623"/>
      <c r="BF33" s="624"/>
      <c r="BG33" s="659">
        <v>98.9</v>
      </c>
      <c r="BH33" s="660"/>
      <c r="BI33" s="660"/>
      <c r="BJ33" s="660"/>
      <c r="BK33" s="660"/>
      <c r="BL33" s="660"/>
      <c r="BM33" s="661">
        <v>96.2</v>
      </c>
      <c r="BN33" s="660"/>
      <c r="BO33" s="660"/>
      <c r="BP33" s="660"/>
      <c r="BQ33" s="662"/>
      <c r="BR33" s="659">
        <v>99</v>
      </c>
      <c r="BS33" s="660"/>
      <c r="BT33" s="660"/>
      <c r="BU33" s="660"/>
      <c r="BV33" s="660"/>
      <c r="BW33" s="660"/>
      <c r="BX33" s="661">
        <v>96.1</v>
      </c>
      <c r="BY33" s="660"/>
      <c r="BZ33" s="660"/>
      <c r="CA33" s="660"/>
      <c r="CB33" s="662"/>
      <c r="CD33" s="598" t="s">
        <v>252</v>
      </c>
      <c r="CE33" s="599"/>
      <c r="CF33" s="599"/>
      <c r="CG33" s="599"/>
      <c r="CH33" s="599"/>
      <c r="CI33" s="599"/>
      <c r="CJ33" s="599"/>
      <c r="CK33" s="599"/>
      <c r="CL33" s="599"/>
      <c r="CM33" s="599"/>
      <c r="CN33" s="599"/>
      <c r="CO33" s="599"/>
      <c r="CP33" s="599"/>
      <c r="CQ33" s="600"/>
      <c r="CR33" s="601">
        <v>47868336</v>
      </c>
      <c r="CS33" s="632"/>
      <c r="CT33" s="632"/>
      <c r="CU33" s="632"/>
      <c r="CV33" s="632"/>
      <c r="CW33" s="632"/>
      <c r="CX33" s="632"/>
      <c r="CY33" s="633"/>
      <c r="CZ33" s="606">
        <v>43.1</v>
      </c>
      <c r="DA33" s="634"/>
      <c r="DB33" s="634"/>
      <c r="DC33" s="636"/>
      <c r="DD33" s="610">
        <v>35390500</v>
      </c>
      <c r="DE33" s="632"/>
      <c r="DF33" s="632"/>
      <c r="DG33" s="632"/>
      <c r="DH33" s="632"/>
      <c r="DI33" s="632"/>
      <c r="DJ33" s="632"/>
      <c r="DK33" s="633"/>
      <c r="DL33" s="610">
        <v>23046782</v>
      </c>
      <c r="DM33" s="632"/>
      <c r="DN33" s="632"/>
      <c r="DO33" s="632"/>
      <c r="DP33" s="632"/>
      <c r="DQ33" s="632"/>
      <c r="DR33" s="632"/>
      <c r="DS33" s="632"/>
      <c r="DT33" s="632"/>
      <c r="DU33" s="632"/>
      <c r="DV33" s="633"/>
      <c r="DW33" s="606">
        <v>41.2</v>
      </c>
      <c r="DX33" s="634"/>
      <c r="DY33" s="634"/>
      <c r="DZ33" s="634"/>
      <c r="EA33" s="634"/>
      <c r="EB33" s="634"/>
      <c r="EC33" s="635"/>
    </row>
    <row r="34" spans="2:133" ht="11.25" customHeight="1" x14ac:dyDescent="0.15">
      <c r="B34" s="598" t="s">
        <v>253</v>
      </c>
      <c r="C34" s="599"/>
      <c r="D34" s="599"/>
      <c r="E34" s="599"/>
      <c r="F34" s="599"/>
      <c r="G34" s="599"/>
      <c r="H34" s="599"/>
      <c r="I34" s="599"/>
      <c r="J34" s="599"/>
      <c r="K34" s="599"/>
      <c r="L34" s="599"/>
      <c r="M34" s="599"/>
      <c r="N34" s="599"/>
      <c r="O34" s="599"/>
      <c r="P34" s="599"/>
      <c r="Q34" s="600"/>
      <c r="R34" s="601">
        <v>4015964</v>
      </c>
      <c r="S34" s="602"/>
      <c r="T34" s="602"/>
      <c r="U34" s="602"/>
      <c r="V34" s="602"/>
      <c r="W34" s="602"/>
      <c r="X34" s="602"/>
      <c r="Y34" s="603"/>
      <c r="Z34" s="604">
        <v>3.5</v>
      </c>
      <c r="AA34" s="604"/>
      <c r="AB34" s="604"/>
      <c r="AC34" s="604"/>
      <c r="AD34" s="605" t="s">
        <v>64</v>
      </c>
      <c r="AE34" s="605"/>
      <c r="AF34" s="605"/>
      <c r="AG34" s="605"/>
      <c r="AH34" s="605"/>
      <c r="AI34" s="605"/>
      <c r="AJ34" s="605"/>
      <c r="AK34" s="605"/>
      <c r="AL34" s="606" t="s">
        <v>64</v>
      </c>
      <c r="AM34" s="607"/>
      <c r="AN34" s="607"/>
      <c r="AO34" s="608"/>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8" t="s">
        <v>254</v>
      </c>
      <c r="CE34" s="599"/>
      <c r="CF34" s="599"/>
      <c r="CG34" s="599"/>
      <c r="CH34" s="599"/>
      <c r="CI34" s="599"/>
      <c r="CJ34" s="599"/>
      <c r="CK34" s="599"/>
      <c r="CL34" s="599"/>
      <c r="CM34" s="599"/>
      <c r="CN34" s="599"/>
      <c r="CO34" s="599"/>
      <c r="CP34" s="599"/>
      <c r="CQ34" s="600"/>
      <c r="CR34" s="601">
        <v>19345103</v>
      </c>
      <c r="CS34" s="602"/>
      <c r="CT34" s="602"/>
      <c r="CU34" s="602"/>
      <c r="CV34" s="602"/>
      <c r="CW34" s="602"/>
      <c r="CX34" s="602"/>
      <c r="CY34" s="603"/>
      <c r="CZ34" s="606">
        <v>17.399999999999999</v>
      </c>
      <c r="DA34" s="634"/>
      <c r="DB34" s="634"/>
      <c r="DC34" s="636"/>
      <c r="DD34" s="610">
        <v>13833165</v>
      </c>
      <c r="DE34" s="602"/>
      <c r="DF34" s="602"/>
      <c r="DG34" s="602"/>
      <c r="DH34" s="602"/>
      <c r="DI34" s="602"/>
      <c r="DJ34" s="602"/>
      <c r="DK34" s="603"/>
      <c r="DL34" s="610">
        <v>9266805</v>
      </c>
      <c r="DM34" s="602"/>
      <c r="DN34" s="602"/>
      <c r="DO34" s="602"/>
      <c r="DP34" s="602"/>
      <c r="DQ34" s="602"/>
      <c r="DR34" s="602"/>
      <c r="DS34" s="602"/>
      <c r="DT34" s="602"/>
      <c r="DU34" s="602"/>
      <c r="DV34" s="603"/>
      <c r="DW34" s="606">
        <v>16.600000000000001</v>
      </c>
      <c r="DX34" s="634"/>
      <c r="DY34" s="634"/>
      <c r="DZ34" s="634"/>
      <c r="EA34" s="634"/>
      <c r="EB34" s="634"/>
      <c r="EC34" s="635"/>
    </row>
    <row r="35" spans="2:133" ht="11.25" customHeight="1" x14ac:dyDescent="0.15">
      <c r="B35" s="598" t="s">
        <v>255</v>
      </c>
      <c r="C35" s="599"/>
      <c r="D35" s="599"/>
      <c r="E35" s="599"/>
      <c r="F35" s="599"/>
      <c r="G35" s="599"/>
      <c r="H35" s="599"/>
      <c r="I35" s="599"/>
      <c r="J35" s="599"/>
      <c r="K35" s="599"/>
      <c r="L35" s="599"/>
      <c r="M35" s="599"/>
      <c r="N35" s="599"/>
      <c r="O35" s="599"/>
      <c r="P35" s="599"/>
      <c r="Q35" s="600"/>
      <c r="R35" s="601">
        <v>3256534</v>
      </c>
      <c r="S35" s="602"/>
      <c r="T35" s="602"/>
      <c r="U35" s="602"/>
      <c r="V35" s="602"/>
      <c r="W35" s="602"/>
      <c r="X35" s="602"/>
      <c r="Y35" s="603"/>
      <c r="Z35" s="604">
        <v>2.9</v>
      </c>
      <c r="AA35" s="604"/>
      <c r="AB35" s="604"/>
      <c r="AC35" s="604"/>
      <c r="AD35" s="605" t="s">
        <v>64</v>
      </c>
      <c r="AE35" s="605"/>
      <c r="AF35" s="605"/>
      <c r="AG35" s="605"/>
      <c r="AH35" s="605"/>
      <c r="AI35" s="605"/>
      <c r="AJ35" s="605"/>
      <c r="AK35" s="605"/>
      <c r="AL35" s="606" t="s">
        <v>64</v>
      </c>
      <c r="AM35" s="607"/>
      <c r="AN35" s="607"/>
      <c r="AO35" s="608"/>
      <c r="AP35" s="81"/>
      <c r="AQ35" s="583" t="s">
        <v>256</v>
      </c>
      <c r="AR35" s="584"/>
      <c r="AS35" s="584"/>
      <c r="AT35" s="584"/>
      <c r="AU35" s="584"/>
      <c r="AV35" s="584"/>
      <c r="AW35" s="584"/>
      <c r="AX35" s="584"/>
      <c r="AY35" s="584"/>
      <c r="AZ35" s="584"/>
      <c r="BA35" s="584"/>
      <c r="BB35" s="584"/>
      <c r="BC35" s="584"/>
      <c r="BD35" s="584"/>
      <c r="BE35" s="584"/>
      <c r="BF35" s="585"/>
      <c r="BG35" s="583" t="s">
        <v>257</v>
      </c>
      <c r="BH35" s="584"/>
      <c r="BI35" s="584"/>
      <c r="BJ35" s="584"/>
      <c r="BK35" s="584"/>
      <c r="BL35" s="584"/>
      <c r="BM35" s="584"/>
      <c r="BN35" s="584"/>
      <c r="BO35" s="584"/>
      <c r="BP35" s="584"/>
      <c r="BQ35" s="584"/>
      <c r="BR35" s="584"/>
      <c r="BS35" s="584"/>
      <c r="BT35" s="584"/>
      <c r="BU35" s="584"/>
      <c r="BV35" s="584"/>
      <c r="BW35" s="584"/>
      <c r="BX35" s="584"/>
      <c r="BY35" s="584"/>
      <c r="BZ35" s="584"/>
      <c r="CA35" s="584"/>
      <c r="CB35" s="585"/>
      <c r="CD35" s="598" t="s">
        <v>258</v>
      </c>
      <c r="CE35" s="599"/>
      <c r="CF35" s="599"/>
      <c r="CG35" s="599"/>
      <c r="CH35" s="599"/>
      <c r="CI35" s="599"/>
      <c r="CJ35" s="599"/>
      <c r="CK35" s="599"/>
      <c r="CL35" s="599"/>
      <c r="CM35" s="599"/>
      <c r="CN35" s="599"/>
      <c r="CO35" s="599"/>
      <c r="CP35" s="599"/>
      <c r="CQ35" s="600"/>
      <c r="CR35" s="601">
        <v>1074467</v>
      </c>
      <c r="CS35" s="632"/>
      <c r="CT35" s="632"/>
      <c r="CU35" s="632"/>
      <c r="CV35" s="632"/>
      <c r="CW35" s="632"/>
      <c r="CX35" s="632"/>
      <c r="CY35" s="633"/>
      <c r="CZ35" s="606">
        <v>1</v>
      </c>
      <c r="DA35" s="634"/>
      <c r="DB35" s="634"/>
      <c r="DC35" s="636"/>
      <c r="DD35" s="610">
        <v>961176</v>
      </c>
      <c r="DE35" s="632"/>
      <c r="DF35" s="632"/>
      <c r="DG35" s="632"/>
      <c r="DH35" s="632"/>
      <c r="DI35" s="632"/>
      <c r="DJ35" s="632"/>
      <c r="DK35" s="633"/>
      <c r="DL35" s="610">
        <v>930037</v>
      </c>
      <c r="DM35" s="632"/>
      <c r="DN35" s="632"/>
      <c r="DO35" s="632"/>
      <c r="DP35" s="632"/>
      <c r="DQ35" s="632"/>
      <c r="DR35" s="632"/>
      <c r="DS35" s="632"/>
      <c r="DT35" s="632"/>
      <c r="DU35" s="632"/>
      <c r="DV35" s="633"/>
      <c r="DW35" s="606">
        <v>1.7</v>
      </c>
      <c r="DX35" s="634"/>
      <c r="DY35" s="634"/>
      <c r="DZ35" s="634"/>
      <c r="EA35" s="634"/>
      <c r="EB35" s="634"/>
      <c r="EC35" s="635"/>
    </row>
    <row r="36" spans="2:133" ht="11.25" customHeight="1" x14ac:dyDescent="0.15">
      <c r="B36" s="598" t="s">
        <v>259</v>
      </c>
      <c r="C36" s="599"/>
      <c r="D36" s="599"/>
      <c r="E36" s="599"/>
      <c r="F36" s="599"/>
      <c r="G36" s="599"/>
      <c r="H36" s="599"/>
      <c r="I36" s="599"/>
      <c r="J36" s="599"/>
      <c r="K36" s="599"/>
      <c r="L36" s="599"/>
      <c r="M36" s="599"/>
      <c r="N36" s="599"/>
      <c r="O36" s="599"/>
      <c r="P36" s="599"/>
      <c r="Q36" s="600"/>
      <c r="R36" s="601">
        <v>3643690</v>
      </c>
      <c r="S36" s="602"/>
      <c r="T36" s="602"/>
      <c r="U36" s="602"/>
      <c r="V36" s="602"/>
      <c r="W36" s="602"/>
      <c r="X36" s="602"/>
      <c r="Y36" s="603"/>
      <c r="Z36" s="604">
        <v>3.2</v>
      </c>
      <c r="AA36" s="604"/>
      <c r="AB36" s="604"/>
      <c r="AC36" s="604"/>
      <c r="AD36" s="605" t="s">
        <v>64</v>
      </c>
      <c r="AE36" s="605"/>
      <c r="AF36" s="605"/>
      <c r="AG36" s="605"/>
      <c r="AH36" s="605"/>
      <c r="AI36" s="605"/>
      <c r="AJ36" s="605"/>
      <c r="AK36" s="605"/>
      <c r="AL36" s="606" t="s">
        <v>64</v>
      </c>
      <c r="AM36" s="607"/>
      <c r="AN36" s="607"/>
      <c r="AO36" s="608"/>
      <c r="AP36" s="81"/>
      <c r="AQ36" s="663" t="s">
        <v>260</v>
      </c>
      <c r="AR36" s="664"/>
      <c r="AS36" s="664"/>
      <c r="AT36" s="664"/>
      <c r="AU36" s="664"/>
      <c r="AV36" s="664"/>
      <c r="AW36" s="664"/>
      <c r="AX36" s="664"/>
      <c r="AY36" s="665"/>
      <c r="AZ36" s="590">
        <v>13566556</v>
      </c>
      <c r="BA36" s="591"/>
      <c r="BB36" s="591"/>
      <c r="BC36" s="591"/>
      <c r="BD36" s="591"/>
      <c r="BE36" s="591"/>
      <c r="BF36" s="666"/>
      <c r="BG36" s="587" t="s">
        <v>261</v>
      </c>
      <c r="BH36" s="588"/>
      <c r="BI36" s="588"/>
      <c r="BJ36" s="588"/>
      <c r="BK36" s="588"/>
      <c r="BL36" s="588"/>
      <c r="BM36" s="588"/>
      <c r="BN36" s="588"/>
      <c r="BO36" s="588"/>
      <c r="BP36" s="588"/>
      <c r="BQ36" s="588"/>
      <c r="BR36" s="588"/>
      <c r="BS36" s="588"/>
      <c r="BT36" s="588"/>
      <c r="BU36" s="589"/>
      <c r="BV36" s="590">
        <v>427414</v>
      </c>
      <c r="BW36" s="591"/>
      <c r="BX36" s="591"/>
      <c r="BY36" s="591"/>
      <c r="BZ36" s="591"/>
      <c r="CA36" s="591"/>
      <c r="CB36" s="666"/>
      <c r="CD36" s="598" t="s">
        <v>262</v>
      </c>
      <c r="CE36" s="599"/>
      <c r="CF36" s="599"/>
      <c r="CG36" s="599"/>
      <c r="CH36" s="599"/>
      <c r="CI36" s="599"/>
      <c r="CJ36" s="599"/>
      <c r="CK36" s="599"/>
      <c r="CL36" s="599"/>
      <c r="CM36" s="599"/>
      <c r="CN36" s="599"/>
      <c r="CO36" s="599"/>
      <c r="CP36" s="599"/>
      <c r="CQ36" s="600"/>
      <c r="CR36" s="601">
        <v>12912666</v>
      </c>
      <c r="CS36" s="602"/>
      <c r="CT36" s="602"/>
      <c r="CU36" s="602"/>
      <c r="CV36" s="602"/>
      <c r="CW36" s="602"/>
      <c r="CX36" s="602"/>
      <c r="CY36" s="603"/>
      <c r="CZ36" s="606">
        <v>11.6</v>
      </c>
      <c r="DA36" s="634"/>
      <c r="DB36" s="634"/>
      <c r="DC36" s="636"/>
      <c r="DD36" s="610">
        <v>11075027</v>
      </c>
      <c r="DE36" s="602"/>
      <c r="DF36" s="602"/>
      <c r="DG36" s="602"/>
      <c r="DH36" s="602"/>
      <c r="DI36" s="602"/>
      <c r="DJ36" s="602"/>
      <c r="DK36" s="603"/>
      <c r="DL36" s="610">
        <v>5720320</v>
      </c>
      <c r="DM36" s="602"/>
      <c r="DN36" s="602"/>
      <c r="DO36" s="602"/>
      <c r="DP36" s="602"/>
      <c r="DQ36" s="602"/>
      <c r="DR36" s="602"/>
      <c r="DS36" s="602"/>
      <c r="DT36" s="602"/>
      <c r="DU36" s="602"/>
      <c r="DV36" s="603"/>
      <c r="DW36" s="606">
        <v>10.199999999999999</v>
      </c>
      <c r="DX36" s="634"/>
      <c r="DY36" s="634"/>
      <c r="DZ36" s="634"/>
      <c r="EA36" s="634"/>
      <c r="EB36" s="634"/>
      <c r="EC36" s="635"/>
    </row>
    <row r="37" spans="2:133" ht="11.25" customHeight="1" x14ac:dyDescent="0.15">
      <c r="B37" s="598" t="s">
        <v>263</v>
      </c>
      <c r="C37" s="599"/>
      <c r="D37" s="599"/>
      <c r="E37" s="599"/>
      <c r="F37" s="599"/>
      <c r="G37" s="599"/>
      <c r="H37" s="599"/>
      <c r="I37" s="599"/>
      <c r="J37" s="599"/>
      <c r="K37" s="599"/>
      <c r="L37" s="599"/>
      <c r="M37" s="599"/>
      <c r="N37" s="599"/>
      <c r="O37" s="599"/>
      <c r="P37" s="599"/>
      <c r="Q37" s="600"/>
      <c r="R37" s="601">
        <v>5373386</v>
      </c>
      <c r="S37" s="602"/>
      <c r="T37" s="602"/>
      <c r="U37" s="602"/>
      <c r="V37" s="602"/>
      <c r="W37" s="602"/>
      <c r="X37" s="602"/>
      <c r="Y37" s="603"/>
      <c r="Z37" s="604">
        <v>4.7</v>
      </c>
      <c r="AA37" s="604"/>
      <c r="AB37" s="604"/>
      <c r="AC37" s="604"/>
      <c r="AD37" s="605">
        <v>71746</v>
      </c>
      <c r="AE37" s="605"/>
      <c r="AF37" s="605"/>
      <c r="AG37" s="605"/>
      <c r="AH37" s="605"/>
      <c r="AI37" s="605"/>
      <c r="AJ37" s="605"/>
      <c r="AK37" s="605"/>
      <c r="AL37" s="606">
        <v>0.1</v>
      </c>
      <c r="AM37" s="607"/>
      <c r="AN37" s="607"/>
      <c r="AO37" s="608"/>
      <c r="AQ37" s="667" t="s">
        <v>264</v>
      </c>
      <c r="AR37" s="668"/>
      <c r="AS37" s="668"/>
      <c r="AT37" s="668"/>
      <c r="AU37" s="668"/>
      <c r="AV37" s="668"/>
      <c r="AW37" s="668"/>
      <c r="AX37" s="668"/>
      <c r="AY37" s="669"/>
      <c r="AZ37" s="601">
        <v>3550278</v>
      </c>
      <c r="BA37" s="602"/>
      <c r="BB37" s="602"/>
      <c r="BC37" s="602"/>
      <c r="BD37" s="632"/>
      <c r="BE37" s="632"/>
      <c r="BF37" s="658"/>
      <c r="BG37" s="598" t="s">
        <v>265</v>
      </c>
      <c r="BH37" s="599"/>
      <c r="BI37" s="599"/>
      <c r="BJ37" s="599"/>
      <c r="BK37" s="599"/>
      <c r="BL37" s="599"/>
      <c r="BM37" s="599"/>
      <c r="BN37" s="599"/>
      <c r="BO37" s="599"/>
      <c r="BP37" s="599"/>
      <c r="BQ37" s="599"/>
      <c r="BR37" s="599"/>
      <c r="BS37" s="599"/>
      <c r="BT37" s="599"/>
      <c r="BU37" s="600"/>
      <c r="BV37" s="601">
        <v>365541</v>
      </c>
      <c r="BW37" s="602"/>
      <c r="BX37" s="602"/>
      <c r="BY37" s="602"/>
      <c r="BZ37" s="602"/>
      <c r="CA37" s="602"/>
      <c r="CB37" s="611"/>
      <c r="CD37" s="598" t="s">
        <v>266</v>
      </c>
      <c r="CE37" s="599"/>
      <c r="CF37" s="599"/>
      <c r="CG37" s="599"/>
      <c r="CH37" s="599"/>
      <c r="CI37" s="599"/>
      <c r="CJ37" s="599"/>
      <c r="CK37" s="599"/>
      <c r="CL37" s="599"/>
      <c r="CM37" s="599"/>
      <c r="CN37" s="599"/>
      <c r="CO37" s="599"/>
      <c r="CP37" s="599"/>
      <c r="CQ37" s="600"/>
      <c r="CR37" s="601">
        <v>2147253</v>
      </c>
      <c r="CS37" s="632"/>
      <c r="CT37" s="632"/>
      <c r="CU37" s="632"/>
      <c r="CV37" s="632"/>
      <c r="CW37" s="632"/>
      <c r="CX37" s="632"/>
      <c r="CY37" s="633"/>
      <c r="CZ37" s="606">
        <v>1.9</v>
      </c>
      <c r="DA37" s="634"/>
      <c r="DB37" s="634"/>
      <c r="DC37" s="636"/>
      <c r="DD37" s="610">
        <v>2137961</v>
      </c>
      <c r="DE37" s="632"/>
      <c r="DF37" s="632"/>
      <c r="DG37" s="632"/>
      <c r="DH37" s="632"/>
      <c r="DI37" s="632"/>
      <c r="DJ37" s="632"/>
      <c r="DK37" s="633"/>
      <c r="DL37" s="610">
        <v>2013220</v>
      </c>
      <c r="DM37" s="632"/>
      <c r="DN37" s="632"/>
      <c r="DO37" s="632"/>
      <c r="DP37" s="632"/>
      <c r="DQ37" s="632"/>
      <c r="DR37" s="632"/>
      <c r="DS37" s="632"/>
      <c r="DT37" s="632"/>
      <c r="DU37" s="632"/>
      <c r="DV37" s="633"/>
      <c r="DW37" s="606">
        <v>3.6</v>
      </c>
      <c r="DX37" s="634"/>
      <c r="DY37" s="634"/>
      <c r="DZ37" s="634"/>
      <c r="EA37" s="634"/>
      <c r="EB37" s="634"/>
      <c r="EC37" s="635"/>
    </row>
    <row r="38" spans="2:133" ht="11.25" customHeight="1" x14ac:dyDescent="0.15">
      <c r="B38" s="598" t="s">
        <v>267</v>
      </c>
      <c r="C38" s="599"/>
      <c r="D38" s="599"/>
      <c r="E38" s="599"/>
      <c r="F38" s="599"/>
      <c r="G38" s="599"/>
      <c r="H38" s="599"/>
      <c r="I38" s="599"/>
      <c r="J38" s="599"/>
      <c r="K38" s="599"/>
      <c r="L38" s="599"/>
      <c r="M38" s="599"/>
      <c r="N38" s="599"/>
      <c r="O38" s="599"/>
      <c r="P38" s="599"/>
      <c r="Q38" s="600"/>
      <c r="R38" s="601">
        <v>6686100</v>
      </c>
      <c r="S38" s="602"/>
      <c r="T38" s="602"/>
      <c r="U38" s="602"/>
      <c r="V38" s="602"/>
      <c r="W38" s="602"/>
      <c r="X38" s="602"/>
      <c r="Y38" s="603"/>
      <c r="Z38" s="604">
        <v>5.9</v>
      </c>
      <c r="AA38" s="604"/>
      <c r="AB38" s="604"/>
      <c r="AC38" s="604"/>
      <c r="AD38" s="605" t="s">
        <v>64</v>
      </c>
      <c r="AE38" s="605"/>
      <c r="AF38" s="605"/>
      <c r="AG38" s="605"/>
      <c r="AH38" s="605"/>
      <c r="AI38" s="605"/>
      <c r="AJ38" s="605"/>
      <c r="AK38" s="605"/>
      <c r="AL38" s="606" t="s">
        <v>64</v>
      </c>
      <c r="AM38" s="607"/>
      <c r="AN38" s="607"/>
      <c r="AO38" s="608"/>
      <c r="AQ38" s="667" t="s">
        <v>268</v>
      </c>
      <c r="AR38" s="668"/>
      <c r="AS38" s="668"/>
      <c r="AT38" s="668"/>
      <c r="AU38" s="668"/>
      <c r="AV38" s="668"/>
      <c r="AW38" s="668"/>
      <c r="AX38" s="668"/>
      <c r="AY38" s="669"/>
      <c r="AZ38" s="601">
        <v>1212991</v>
      </c>
      <c r="BA38" s="602"/>
      <c r="BB38" s="602"/>
      <c r="BC38" s="602"/>
      <c r="BD38" s="632"/>
      <c r="BE38" s="632"/>
      <c r="BF38" s="658"/>
      <c r="BG38" s="598" t="s">
        <v>269</v>
      </c>
      <c r="BH38" s="599"/>
      <c r="BI38" s="599"/>
      <c r="BJ38" s="599"/>
      <c r="BK38" s="599"/>
      <c r="BL38" s="599"/>
      <c r="BM38" s="599"/>
      <c r="BN38" s="599"/>
      <c r="BO38" s="599"/>
      <c r="BP38" s="599"/>
      <c r="BQ38" s="599"/>
      <c r="BR38" s="599"/>
      <c r="BS38" s="599"/>
      <c r="BT38" s="599"/>
      <c r="BU38" s="600"/>
      <c r="BV38" s="601">
        <v>26735</v>
      </c>
      <c r="BW38" s="602"/>
      <c r="BX38" s="602"/>
      <c r="BY38" s="602"/>
      <c r="BZ38" s="602"/>
      <c r="CA38" s="602"/>
      <c r="CB38" s="611"/>
      <c r="CD38" s="598" t="s">
        <v>270</v>
      </c>
      <c r="CE38" s="599"/>
      <c r="CF38" s="599"/>
      <c r="CG38" s="599"/>
      <c r="CH38" s="599"/>
      <c r="CI38" s="599"/>
      <c r="CJ38" s="599"/>
      <c r="CK38" s="599"/>
      <c r="CL38" s="599"/>
      <c r="CM38" s="599"/>
      <c r="CN38" s="599"/>
      <c r="CO38" s="599"/>
      <c r="CP38" s="599"/>
      <c r="CQ38" s="600"/>
      <c r="CR38" s="601">
        <v>8931175</v>
      </c>
      <c r="CS38" s="602"/>
      <c r="CT38" s="602"/>
      <c r="CU38" s="602"/>
      <c r="CV38" s="602"/>
      <c r="CW38" s="602"/>
      <c r="CX38" s="602"/>
      <c r="CY38" s="603"/>
      <c r="CZ38" s="606">
        <v>8</v>
      </c>
      <c r="DA38" s="634"/>
      <c r="DB38" s="634"/>
      <c r="DC38" s="636"/>
      <c r="DD38" s="610">
        <v>7427434</v>
      </c>
      <c r="DE38" s="602"/>
      <c r="DF38" s="602"/>
      <c r="DG38" s="602"/>
      <c r="DH38" s="602"/>
      <c r="DI38" s="602"/>
      <c r="DJ38" s="602"/>
      <c r="DK38" s="603"/>
      <c r="DL38" s="610">
        <v>7129620</v>
      </c>
      <c r="DM38" s="602"/>
      <c r="DN38" s="602"/>
      <c r="DO38" s="602"/>
      <c r="DP38" s="602"/>
      <c r="DQ38" s="602"/>
      <c r="DR38" s="602"/>
      <c r="DS38" s="602"/>
      <c r="DT38" s="602"/>
      <c r="DU38" s="602"/>
      <c r="DV38" s="603"/>
      <c r="DW38" s="606">
        <v>12.8</v>
      </c>
      <c r="DX38" s="634"/>
      <c r="DY38" s="634"/>
      <c r="DZ38" s="634"/>
      <c r="EA38" s="634"/>
      <c r="EB38" s="634"/>
      <c r="EC38" s="635"/>
    </row>
    <row r="39" spans="2:133" ht="11.25" customHeight="1" x14ac:dyDescent="0.15">
      <c r="B39" s="598" t="s">
        <v>271</v>
      </c>
      <c r="C39" s="599"/>
      <c r="D39" s="599"/>
      <c r="E39" s="599"/>
      <c r="F39" s="599"/>
      <c r="G39" s="599"/>
      <c r="H39" s="599"/>
      <c r="I39" s="599"/>
      <c r="J39" s="599"/>
      <c r="K39" s="599"/>
      <c r="L39" s="599"/>
      <c r="M39" s="599"/>
      <c r="N39" s="599"/>
      <c r="O39" s="599"/>
      <c r="P39" s="599"/>
      <c r="Q39" s="600"/>
      <c r="R39" s="601" t="s">
        <v>64</v>
      </c>
      <c r="S39" s="602"/>
      <c r="T39" s="602"/>
      <c r="U39" s="602"/>
      <c r="V39" s="602"/>
      <c r="W39" s="602"/>
      <c r="X39" s="602"/>
      <c r="Y39" s="603"/>
      <c r="Z39" s="604" t="s">
        <v>64</v>
      </c>
      <c r="AA39" s="604"/>
      <c r="AB39" s="604"/>
      <c r="AC39" s="604"/>
      <c r="AD39" s="605" t="s">
        <v>64</v>
      </c>
      <c r="AE39" s="605"/>
      <c r="AF39" s="605"/>
      <c r="AG39" s="605"/>
      <c r="AH39" s="605"/>
      <c r="AI39" s="605"/>
      <c r="AJ39" s="605"/>
      <c r="AK39" s="605"/>
      <c r="AL39" s="606" t="s">
        <v>64</v>
      </c>
      <c r="AM39" s="607"/>
      <c r="AN39" s="607"/>
      <c r="AO39" s="608"/>
      <c r="AQ39" s="667" t="s">
        <v>272</v>
      </c>
      <c r="AR39" s="668"/>
      <c r="AS39" s="668"/>
      <c r="AT39" s="668"/>
      <c r="AU39" s="668"/>
      <c r="AV39" s="668"/>
      <c r="AW39" s="668"/>
      <c r="AX39" s="668"/>
      <c r="AY39" s="669"/>
      <c r="AZ39" s="601">
        <v>90484</v>
      </c>
      <c r="BA39" s="602"/>
      <c r="BB39" s="602"/>
      <c r="BC39" s="602"/>
      <c r="BD39" s="632"/>
      <c r="BE39" s="632"/>
      <c r="BF39" s="658"/>
      <c r="BG39" s="598" t="s">
        <v>273</v>
      </c>
      <c r="BH39" s="599"/>
      <c r="BI39" s="599"/>
      <c r="BJ39" s="599"/>
      <c r="BK39" s="599"/>
      <c r="BL39" s="599"/>
      <c r="BM39" s="599"/>
      <c r="BN39" s="599"/>
      <c r="BO39" s="599"/>
      <c r="BP39" s="599"/>
      <c r="BQ39" s="599"/>
      <c r="BR39" s="599"/>
      <c r="BS39" s="599"/>
      <c r="BT39" s="599"/>
      <c r="BU39" s="600"/>
      <c r="BV39" s="601">
        <v>39379</v>
      </c>
      <c r="BW39" s="602"/>
      <c r="BX39" s="602"/>
      <c r="BY39" s="602"/>
      <c r="BZ39" s="602"/>
      <c r="CA39" s="602"/>
      <c r="CB39" s="611"/>
      <c r="CD39" s="598" t="s">
        <v>274</v>
      </c>
      <c r="CE39" s="599"/>
      <c r="CF39" s="599"/>
      <c r="CG39" s="599"/>
      <c r="CH39" s="599"/>
      <c r="CI39" s="599"/>
      <c r="CJ39" s="599"/>
      <c r="CK39" s="599"/>
      <c r="CL39" s="599"/>
      <c r="CM39" s="599"/>
      <c r="CN39" s="599"/>
      <c r="CO39" s="599"/>
      <c r="CP39" s="599"/>
      <c r="CQ39" s="600"/>
      <c r="CR39" s="601">
        <v>2178720</v>
      </c>
      <c r="CS39" s="632"/>
      <c r="CT39" s="632"/>
      <c r="CU39" s="632"/>
      <c r="CV39" s="632"/>
      <c r="CW39" s="632"/>
      <c r="CX39" s="632"/>
      <c r="CY39" s="633"/>
      <c r="CZ39" s="606">
        <v>2</v>
      </c>
      <c r="DA39" s="634"/>
      <c r="DB39" s="634"/>
      <c r="DC39" s="636"/>
      <c r="DD39" s="610">
        <v>2093698</v>
      </c>
      <c r="DE39" s="632"/>
      <c r="DF39" s="632"/>
      <c r="DG39" s="632"/>
      <c r="DH39" s="632"/>
      <c r="DI39" s="632"/>
      <c r="DJ39" s="632"/>
      <c r="DK39" s="633"/>
      <c r="DL39" s="610" t="s">
        <v>64</v>
      </c>
      <c r="DM39" s="632"/>
      <c r="DN39" s="632"/>
      <c r="DO39" s="632"/>
      <c r="DP39" s="632"/>
      <c r="DQ39" s="632"/>
      <c r="DR39" s="632"/>
      <c r="DS39" s="632"/>
      <c r="DT39" s="632"/>
      <c r="DU39" s="632"/>
      <c r="DV39" s="633"/>
      <c r="DW39" s="606" t="s">
        <v>64</v>
      </c>
      <c r="DX39" s="634"/>
      <c r="DY39" s="634"/>
      <c r="DZ39" s="634"/>
      <c r="EA39" s="634"/>
      <c r="EB39" s="634"/>
      <c r="EC39" s="635"/>
    </row>
    <row r="40" spans="2:133" ht="11.25" customHeight="1" x14ac:dyDescent="0.15">
      <c r="B40" s="598" t="s">
        <v>275</v>
      </c>
      <c r="C40" s="599"/>
      <c r="D40" s="599"/>
      <c r="E40" s="599"/>
      <c r="F40" s="599"/>
      <c r="G40" s="599"/>
      <c r="H40" s="599"/>
      <c r="I40" s="599"/>
      <c r="J40" s="599"/>
      <c r="K40" s="599"/>
      <c r="L40" s="599"/>
      <c r="M40" s="599"/>
      <c r="N40" s="599"/>
      <c r="O40" s="599"/>
      <c r="P40" s="599"/>
      <c r="Q40" s="600"/>
      <c r="R40" s="601">
        <v>1295400</v>
      </c>
      <c r="S40" s="602"/>
      <c r="T40" s="602"/>
      <c r="U40" s="602"/>
      <c r="V40" s="602"/>
      <c r="W40" s="602"/>
      <c r="X40" s="602"/>
      <c r="Y40" s="603"/>
      <c r="Z40" s="604">
        <v>1.1000000000000001</v>
      </c>
      <c r="AA40" s="604"/>
      <c r="AB40" s="604"/>
      <c r="AC40" s="604"/>
      <c r="AD40" s="605" t="s">
        <v>64</v>
      </c>
      <c r="AE40" s="605"/>
      <c r="AF40" s="605"/>
      <c r="AG40" s="605"/>
      <c r="AH40" s="605"/>
      <c r="AI40" s="605"/>
      <c r="AJ40" s="605"/>
      <c r="AK40" s="605"/>
      <c r="AL40" s="606" t="s">
        <v>64</v>
      </c>
      <c r="AM40" s="607"/>
      <c r="AN40" s="607"/>
      <c r="AO40" s="608"/>
      <c r="AQ40" s="667" t="s">
        <v>276</v>
      </c>
      <c r="AR40" s="668"/>
      <c r="AS40" s="668"/>
      <c r="AT40" s="668"/>
      <c r="AU40" s="668"/>
      <c r="AV40" s="668"/>
      <c r="AW40" s="668"/>
      <c r="AX40" s="668"/>
      <c r="AY40" s="669"/>
      <c r="AZ40" s="601">
        <v>20533</v>
      </c>
      <c r="BA40" s="602"/>
      <c r="BB40" s="602"/>
      <c r="BC40" s="602"/>
      <c r="BD40" s="632"/>
      <c r="BE40" s="632"/>
      <c r="BF40" s="658"/>
      <c r="BG40" s="647" t="s">
        <v>277</v>
      </c>
      <c r="BH40" s="648"/>
      <c r="BI40" s="648"/>
      <c r="BJ40" s="648"/>
      <c r="BK40" s="648"/>
      <c r="BL40" s="82"/>
      <c r="BM40" s="599" t="s">
        <v>278</v>
      </c>
      <c r="BN40" s="599"/>
      <c r="BO40" s="599"/>
      <c r="BP40" s="599"/>
      <c r="BQ40" s="599"/>
      <c r="BR40" s="599"/>
      <c r="BS40" s="599"/>
      <c r="BT40" s="599"/>
      <c r="BU40" s="600"/>
      <c r="BV40" s="601">
        <v>109</v>
      </c>
      <c r="BW40" s="602"/>
      <c r="BX40" s="602"/>
      <c r="BY40" s="602"/>
      <c r="BZ40" s="602"/>
      <c r="CA40" s="602"/>
      <c r="CB40" s="611"/>
      <c r="CD40" s="598" t="s">
        <v>279</v>
      </c>
      <c r="CE40" s="599"/>
      <c r="CF40" s="599"/>
      <c r="CG40" s="599"/>
      <c r="CH40" s="599"/>
      <c r="CI40" s="599"/>
      <c r="CJ40" s="599"/>
      <c r="CK40" s="599"/>
      <c r="CL40" s="599"/>
      <c r="CM40" s="599"/>
      <c r="CN40" s="599"/>
      <c r="CO40" s="599"/>
      <c r="CP40" s="599"/>
      <c r="CQ40" s="600"/>
      <c r="CR40" s="601">
        <v>3426205</v>
      </c>
      <c r="CS40" s="602"/>
      <c r="CT40" s="602"/>
      <c r="CU40" s="602"/>
      <c r="CV40" s="602"/>
      <c r="CW40" s="602"/>
      <c r="CX40" s="602"/>
      <c r="CY40" s="603"/>
      <c r="CZ40" s="606">
        <v>3.1</v>
      </c>
      <c r="DA40" s="634"/>
      <c r="DB40" s="634"/>
      <c r="DC40" s="636"/>
      <c r="DD40" s="610" t="s">
        <v>64</v>
      </c>
      <c r="DE40" s="602"/>
      <c r="DF40" s="602"/>
      <c r="DG40" s="602"/>
      <c r="DH40" s="602"/>
      <c r="DI40" s="602"/>
      <c r="DJ40" s="602"/>
      <c r="DK40" s="603"/>
      <c r="DL40" s="610" t="s">
        <v>64</v>
      </c>
      <c r="DM40" s="602"/>
      <c r="DN40" s="602"/>
      <c r="DO40" s="602"/>
      <c r="DP40" s="602"/>
      <c r="DQ40" s="602"/>
      <c r="DR40" s="602"/>
      <c r="DS40" s="602"/>
      <c r="DT40" s="602"/>
      <c r="DU40" s="602"/>
      <c r="DV40" s="603"/>
      <c r="DW40" s="606" t="s">
        <v>64</v>
      </c>
      <c r="DX40" s="634"/>
      <c r="DY40" s="634"/>
      <c r="DZ40" s="634"/>
      <c r="EA40" s="634"/>
      <c r="EB40" s="634"/>
      <c r="EC40" s="635"/>
    </row>
    <row r="41" spans="2:133" ht="11.25" customHeight="1" x14ac:dyDescent="0.15">
      <c r="B41" s="622" t="s">
        <v>280</v>
      </c>
      <c r="C41" s="623"/>
      <c r="D41" s="623"/>
      <c r="E41" s="623"/>
      <c r="F41" s="623"/>
      <c r="G41" s="623"/>
      <c r="H41" s="623"/>
      <c r="I41" s="623"/>
      <c r="J41" s="623"/>
      <c r="K41" s="623"/>
      <c r="L41" s="623"/>
      <c r="M41" s="623"/>
      <c r="N41" s="623"/>
      <c r="O41" s="623"/>
      <c r="P41" s="623"/>
      <c r="Q41" s="624"/>
      <c r="R41" s="676">
        <v>113804179</v>
      </c>
      <c r="S41" s="677"/>
      <c r="T41" s="677"/>
      <c r="U41" s="677"/>
      <c r="V41" s="677"/>
      <c r="W41" s="677"/>
      <c r="X41" s="677"/>
      <c r="Y41" s="678"/>
      <c r="Z41" s="679">
        <v>100</v>
      </c>
      <c r="AA41" s="679"/>
      <c r="AB41" s="679"/>
      <c r="AC41" s="679"/>
      <c r="AD41" s="680">
        <v>54618385</v>
      </c>
      <c r="AE41" s="680"/>
      <c r="AF41" s="680"/>
      <c r="AG41" s="680"/>
      <c r="AH41" s="680"/>
      <c r="AI41" s="680"/>
      <c r="AJ41" s="680"/>
      <c r="AK41" s="680"/>
      <c r="AL41" s="681">
        <v>100</v>
      </c>
      <c r="AM41" s="661"/>
      <c r="AN41" s="661"/>
      <c r="AO41" s="682"/>
      <c r="AQ41" s="667" t="s">
        <v>281</v>
      </c>
      <c r="AR41" s="668"/>
      <c r="AS41" s="668"/>
      <c r="AT41" s="668"/>
      <c r="AU41" s="668"/>
      <c r="AV41" s="668"/>
      <c r="AW41" s="668"/>
      <c r="AX41" s="668"/>
      <c r="AY41" s="669"/>
      <c r="AZ41" s="601">
        <v>1528600</v>
      </c>
      <c r="BA41" s="602"/>
      <c r="BB41" s="602"/>
      <c r="BC41" s="602"/>
      <c r="BD41" s="632"/>
      <c r="BE41" s="632"/>
      <c r="BF41" s="658"/>
      <c r="BG41" s="647"/>
      <c r="BH41" s="648"/>
      <c r="BI41" s="648"/>
      <c r="BJ41" s="648"/>
      <c r="BK41" s="648"/>
      <c r="BL41" s="82"/>
      <c r="BM41" s="599" t="s">
        <v>282</v>
      </c>
      <c r="BN41" s="599"/>
      <c r="BO41" s="599"/>
      <c r="BP41" s="599"/>
      <c r="BQ41" s="599"/>
      <c r="BR41" s="599"/>
      <c r="BS41" s="599"/>
      <c r="BT41" s="599"/>
      <c r="BU41" s="600"/>
      <c r="BV41" s="601" t="s">
        <v>64</v>
      </c>
      <c r="BW41" s="602"/>
      <c r="BX41" s="602"/>
      <c r="BY41" s="602"/>
      <c r="BZ41" s="602"/>
      <c r="CA41" s="602"/>
      <c r="CB41" s="611"/>
      <c r="CD41" s="598" t="s">
        <v>283</v>
      </c>
      <c r="CE41" s="599"/>
      <c r="CF41" s="599"/>
      <c r="CG41" s="599"/>
      <c r="CH41" s="599"/>
      <c r="CI41" s="599"/>
      <c r="CJ41" s="599"/>
      <c r="CK41" s="599"/>
      <c r="CL41" s="599"/>
      <c r="CM41" s="599"/>
      <c r="CN41" s="599"/>
      <c r="CO41" s="599"/>
      <c r="CP41" s="599"/>
      <c r="CQ41" s="600"/>
      <c r="CR41" s="601" t="s">
        <v>64</v>
      </c>
      <c r="CS41" s="632"/>
      <c r="CT41" s="632"/>
      <c r="CU41" s="632"/>
      <c r="CV41" s="632"/>
      <c r="CW41" s="632"/>
      <c r="CX41" s="632"/>
      <c r="CY41" s="633"/>
      <c r="CZ41" s="606" t="s">
        <v>64</v>
      </c>
      <c r="DA41" s="634"/>
      <c r="DB41" s="634"/>
      <c r="DC41" s="636"/>
      <c r="DD41" s="610" t="s">
        <v>64</v>
      </c>
      <c r="DE41" s="632"/>
      <c r="DF41" s="632"/>
      <c r="DG41" s="632"/>
      <c r="DH41" s="632"/>
      <c r="DI41" s="632"/>
      <c r="DJ41" s="632"/>
      <c r="DK41" s="633"/>
      <c r="DL41" s="670"/>
      <c r="DM41" s="671"/>
      <c r="DN41" s="671"/>
      <c r="DO41" s="671"/>
      <c r="DP41" s="671"/>
      <c r="DQ41" s="671"/>
      <c r="DR41" s="671"/>
      <c r="DS41" s="671"/>
      <c r="DT41" s="671"/>
      <c r="DU41" s="671"/>
      <c r="DV41" s="672"/>
      <c r="DW41" s="673"/>
      <c r="DX41" s="674"/>
      <c r="DY41" s="674"/>
      <c r="DZ41" s="674"/>
      <c r="EA41" s="674"/>
      <c r="EB41" s="674"/>
      <c r="EC41" s="675"/>
    </row>
    <row r="42" spans="2:133" ht="11.25" customHeight="1" x14ac:dyDescent="0.15">
      <c r="AQ42" s="683" t="s">
        <v>284</v>
      </c>
      <c r="AR42" s="684"/>
      <c r="AS42" s="684"/>
      <c r="AT42" s="684"/>
      <c r="AU42" s="684"/>
      <c r="AV42" s="684"/>
      <c r="AW42" s="684"/>
      <c r="AX42" s="684"/>
      <c r="AY42" s="685"/>
      <c r="AZ42" s="676">
        <v>7163670</v>
      </c>
      <c r="BA42" s="677"/>
      <c r="BB42" s="677"/>
      <c r="BC42" s="677"/>
      <c r="BD42" s="660"/>
      <c r="BE42" s="660"/>
      <c r="BF42" s="662"/>
      <c r="BG42" s="649"/>
      <c r="BH42" s="650"/>
      <c r="BI42" s="650"/>
      <c r="BJ42" s="650"/>
      <c r="BK42" s="650"/>
      <c r="BL42" s="83"/>
      <c r="BM42" s="623" t="s">
        <v>285</v>
      </c>
      <c r="BN42" s="623"/>
      <c r="BO42" s="623"/>
      <c r="BP42" s="623"/>
      <c r="BQ42" s="623"/>
      <c r="BR42" s="623"/>
      <c r="BS42" s="623"/>
      <c r="BT42" s="623"/>
      <c r="BU42" s="624"/>
      <c r="BV42" s="676">
        <v>395</v>
      </c>
      <c r="BW42" s="677"/>
      <c r="BX42" s="677"/>
      <c r="BY42" s="677"/>
      <c r="BZ42" s="677"/>
      <c r="CA42" s="677"/>
      <c r="CB42" s="686"/>
      <c r="CD42" s="598" t="s">
        <v>286</v>
      </c>
      <c r="CE42" s="599"/>
      <c r="CF42" s="599"/>
      <c r="CG42" s="599"/>
      <c r="CH42" s="599"/>
      <c r="CI42" s="599"/>
      <c r="CJ42" s="599"/>
      <c r="CK42" s="599"/>
      <c r="CL42" s="599"/>
      <c r="CM42" s="599"/>
      <c r="CN42" s="599"/>
      <c r="CO42" s="599"/>
      <c r="CP42" s="599"/>
      <c r="CQ42" s="600"/>
      <c r="CR42" s="601">
        <v>11955331</v>
      </c>
      <c r="CS42" s="632"/>
      <c r="CT42" s="632"/>
      <c r="CU42" s="632"/>
      <c r="CV42" s="632"/>
      <c r="CW42" s="632"/>
      <c r="CX42" s="632"/>
      <c r="CY42" s="633"/>
      <c r="CZ42" s="606">
        <v>10.8</v>
      </c>
      <c r="DA42" s="634"/>
      <c r="DB42" s="634"/>
      <c r="DC42" s="636"/>
      <c r="DD42" s="610">
        <v>3013101</v>
      </c>
      <c r="DE42" s="632"/>
      <c r="DF42" s="632"/>
      <c r="DG42" s="632"/>
      <c r="DH42" s="632"/>
      <c r="DI42" s="632"/>
      <c r="DJ42" s="632"/>
      <c r="DK42" s="633"/>
      <c r="DL42" s="670"/>
      <c r="DM42" s="671"/>
      <c r="DN42" s="671"/>
      <c r="DO42" s="671"/>
      <c r="DP42" s="671"/>
      <c r="DQ42" s="671"/>
      <c r="DR42" s="671"/>
      <c r="DS42" s="671"/>
      <c r="DT42" s="671"/>
      <c r="DU42" s="671"/>
      <c r="DV42" s="672"/>
      <c r="DW42" s="673"/>
      <c r="DX42" s="674"/>
      <c r="DY42" s="674"/>
      <c r="DZ42" s="674"/>
      <c r="EA42" s="674"/>
      <c r="EB42" s="674"/>
      <c r="EC42" s="675"/>
    </row>
    <row r="43" spans="2:133" ht="11.25" customHeight="1" x14ac:dyDescent="0.15">
      <c r="B43" s="73" t="s">
        <v>287</v>
      </c>
      <c r="CD43" s="598" t="s">
        <v>288</v>
      </c>
      <c r="CE43" s="599"/>
      <c r="CF43" s="599"/>
      <c r="CG43" s="599"/>
      <c r="CH43" s="599"/>
      <c r="CI43" s="599"/>
      <c r="CJ43" s="599"/>
      <c r="CK43" s="599"/>
      <c r="CL43" s="599"/>
      <c r="CM43" s="599"/>
      <c r="CN43" s="599"/>
      <c r="CO43" s="599"/>
      <c r="CP43" s="599"/>
      <c r="CQ43" s="600"/>
      <c r="CR43" s="601">
        <v>192544</v>
      </c>
      <c r="CS43" s="632"/>
      <c r="CT43" s="632"/>
      <c r="CU43" s="632"/>
      <c r="CV43" s="632"/>
      <c r="CW43" s="632"/>
      <c r="CX43" s="632"/>
      <c r="CY43" s="633"/>
      <c r="CZ43" s="606">
        <v>0.2</v>
      </c>
      <c r="DA43" s="634"/>
      <c r="DB43" s="634"/>
      <c r="DC43" s="636"/>
      <c r="DD43" s="610">
        <v>192544</v>
      </c>
      <c r="DE43" s="632"/>
      <c r="DF43" s="632"/>
      <c r="DG43" s="632"/>
      <c r="DH43" s="632"/>
      <c r="DI43" s="632"/>
      <c r="DJ43" s="632"/>
      <c r="DK43" s="633"/>
      <c r="DL43" s="670"/>
      <c r="DM43" s="671"/>
      <c r="DN43" s="671"/>
      <c r="DO43" s="671"/>
      <c r="DP43" s="671"/>
      <c r="DQ43" s="671"/>
      <c r="DR43" s="671"/>
      <c r="DS43" s="671"/>
      <c r="DT43" s="671"/>
      <c r="DU43" s="671"/>
      <c r="DV43" s="672"/>
      <c r="DW43" s="673"/>
      <c r="DX43" s="674"/>
      <c r="DY43" s="674"/>
      <c r="DZ43" s="674"/>
      <c r="EA43" s="674"/>
      <c r="EB43" s="674"/>
      <c r="EC43" s="675"/>
    </row>
    <row r="44" spans="2:133" ht="11.25" customHeight="1" x14ac:dyDescent="0.15">
      <c r="B44" s="687" t="s">
        <v>289</v>
      </c>
      <c r="C44" s="687"/>
      <c r="D44" s="687"/>
      <c r="E44" s="687"/>
      <c r="F44" s="687"/>
      <c r="G44" s="687"/>
      <c r="H44" s="687"/>
      <c r="I44" s="687"/>
      <c r="J44" s="687"/>
      <c r="K44" s="687"/>
      <c r="L44" s="687"/>
      <c r="M44" s="687"/>
      <c r="N44" s="687"/>
      <c r="O44" s="687"/>
      <c r="P44" s="687"/>
      <c r="Q44" s="687"/>
      <c r="R44" s="687"/>
      <c r="S44" s="687"/>
      <c r="T44" s="687"/>
      <c r="U44" s="687"/>
      <c r="V44" s="687"/>
      <c r="W44" s="687"/>
      <c r="X44" s="687"/>
      <c r="Y44" s="687"/>
      <c r="Z44" s="687"/>
      <c r="AA44" s="687"/>
      <c r="AB44" s="687"/>
      <c r="AC44" s="687"/>
      <c r="AD44" s="687"/>
      <c r="AE44" s="687"/>
      <c r="AF44" s="687"/>
      <c r="AG44" s="687"/>
      <c r="AH44" s="687"/>
      <c r="AI44" s="687"/>
      <c r="AJ44" s="687"/>
      <c r="AK44" s="687"/>
      <c r="AL44" s="687"/>
      <c r="AM44" s="687"/>
      <c r="AN44" s="687"/>
      <c r="AO44" s="687"/>
      <c r="AP44" s="687"/>
      <c r="AQ44" s="687"/>
      <c r="AR44" s="687"/>
      <c r="AS44" s="687"/>
      <c r="AT44" s="687"/>
      <c r="AU44" s="687"/>
      <c r="AV44" s="687"/>
      <c r="AW44" s="687"/>
      <c r="AX44" s="687"/>
      <c r="AY44" s="687"/>
      <c r="AZ44" s="687"/>
      <c r="BA44" s="687"/>
      <c r="BB44" s="687"/>
      <c r="BC44" s="687"/>
      <c r="BD44" s="687"/>
      <c r="BE44" s="687"/>
      <c r="BF44" s="687"/>
      <c r="BG44" s="687"/>
      <c r="BH44" s="687"/>
      <c r="BI44" s="687"/>
      <c r="BJ44" s="687"/>
      <c r="BK44" s="687"/>
      <c r="BL44" s="687"/>
      <c r="BM44" s="687"/>
      <c r="BN44" s="687"/>
      <c r="BO44" s="687"/>
      <c r="BP44" s="687"/>
      <c r="BQ44" s="687"/>
      <c r="BR44" s="687"/>
      <c r="BS44" s="687"/>
      <c r="BT44" s="687"/>
      <c r="BU44" s="687"/>
      <c r="BV44" s="687"/>
      <c r="BW44" s="687"/>
      <c r="BX44" s="687"/>
      <c r="BY44" s="687"/>
      <c r="BZ44" s="687"/>
      <c r="CA44" s="687"/>
      <c r="CB44" s="687"/>
      <c r="CC44" s="688"/>
      <c r="CD44" s="639" t="s">
        <v>236</v>
      </c>
      <c r="CE44" s="640"/>
      <c r="CF44" s="598" t="s">
        <v>290</v>
      </c>
      <c r="CG44" s="599"/>
      <c r="CH44" s="599"/>
      <c r="CI44" s="599"/>
      <c r="CJ44" s="599"/>
      <c r="CK44" s="599"/>
      <c r="CL44" s="599"/>
      <c r="CM44" s="599"/>
      <c r="CN44" s="599"/>
      <c r="CO44" s="599"/>
      <c r="CP44" s="599"/>
      <c r="CQ44" s="600"/>
      <c r="CR44" s="601">
        <v>11903625</v>
      </c>
      <c r="CS44" s="602"/>
      <c r="CT44" s="602"/>
      <c r="CU44" s="602"/>
      <c r="CV44" s="602"/>
      <c r="CW44" s="602"/>
      <c r="CX44" s="602"/>
      <c r="CY44" s="603"/>
      <c r="CZ44" s="606">
        <v>10.7</v>
      </c>
      <c r="DA44" s="607"/>
      <c r="DB44" s="607"/>
      <c r="DC44" s="613"/>
      <c r="DD44" s="610">
        <v>3011862</v>
      </c>
      <c r="DE44" s="602"/>
      <c r="DF44" s="602"/>
      <c r="DG44" s="602"/>
      <c r="DH44" s="602"/>
      <c r="DI44" s="602"/>
      <c r="DJ44" s="602"/>
      <c r="DK44" s="603"/>
      <c r="DL44" s="670"/>
      <c r="DM44" s="671"/>
      <c r="DN44" s="671"/>
      <c r="DO44" s="671"/>
      <c r="DP44" s="671"/>
      <c r="DQ44" s="671"/>
      <c r="DR44" s="671"/>
      <c r="DS44" s="671"/>
      <c r="DT44" s="671"/>
      <c r="DU44" s="671"/>
      <c r="DV44" s="672"/>
      <c r="DW44" s="673"/>
      <c r="DX44" s="674"/>
      <c r="DY44" s="674"/>
      <c r="DZ44" s="674"/>
      <c r="EA44" s="674"/>
      <c r="EB44" s="674"/>
      <c r="EC44" s="675"/>
    </row>
    <row r="45" spans="2:133" ht="11.25" customHeight="1" x14ac:dyDescent="0.15">
      <c r="B45" s="687" t="s">
        <v>291</v>
      </c>
      <c r="C45" s="687"/>
      <c r="D45" s="687"/>
      <c r="E45" s="687"/>
      <c r="F45" s="687"/>
      <c r="G45" s="687"/>
      <c r="H45" s="687"/>
      <c r="I45" s="687"/>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7"/>
      <c r="AL45" s="687"/>
      <c r="AM45" s="687"/>
      <c r="AN45" s="687"/>
      <c r="AO45" s="687"/>
      <c r="AP45" s="687"/>
      <c r="AQ45" s="687"/>
      <c r="AR45" s="687"/>
      <c r="AS45" s="687"/>
      <c r="AT45" s="687"/>
      <c r="AU45" s="687"/>
      <c r="AV45" s="687"/>
      <c r="AW45" s="687"/>
      <c r="AX45" s="687"/>
      <c r="AY45" s="687"/>
      <c r="AZ45" s="687"/>
      <c r="BA45" s="687"/>
      <c r="BB45" s="687"/>
      <c r="BC45" s="687"/>
      <c r="BD45" s="687"/>
      <c r="BE45" s="687"/>
      <c r="BF45" s="687"/>
      <c r="BG45" s="687"/>
      <c r="BH45" s="687"/>
      <c r="BI45" s="687"/>
      <c r="BJ45" s="687"/>
      <c r="BK45" s="687"/>
      <c r="BL45" s="687"/>
      <c r="BM45" s="687"/>
      <c r="BN45" s="687"/>
      <c r="BO45" s="687"/>
      <c r="BP45" s="687"/>
      <c r="BQ45" s="687"/>
      <c r="BR45" s="687"/>
      <c r="BS45" s="687"/>
      <c r="BT45" s="687"/>
      <c r="BU45" s="687"/>
      <c r="BV45" s="687"/>
      <c r="BW45" s="687"/>
      <c r="BX45" s="687"/>
      <c r="BY45" s="687"/>
      <c r="BZ45" s="687"/>
      <c r="CA45" s="687"/>
      <c r="CB45" s="687"/>
      <c r="CC45" s="688"/>
      <c r="CD45" s="641"/>
      <c r="CE45" s="642"/>
      <c r="CF45" s="598" t="s">
        <v>292</v>
      </c>
      <c r="CG45" s="599"/>
      <c r="CH45" s="599"/>
      <c r="CI45" s="599"/>
      <c r="CJ45" s="599"/>
      <c r="CK45" s="599"/>
      <c r="CL45" s="599"/>
      <c r="CM45" s="599"/>
      <c r="CN45" s="599"/>
      <c r="CO45" s="599"/>
      <c r="CP45" s="599"/>
      <c r="CQ45" s="600"/>
      <c r="CR45" s="601">
        <v>5387205</v>
      </c>
      <c r="CS45" s="632"/>
      <c r="CT45" s="632"/>
      <c r="CU45" s="632"/>
      <c r="CV45" s="632"/>
      <c r="CW45" s="632"/>
      <c r="CX45" s="632"/>
      <c r="CY45" s="633"/>
      <c r="CZ45" s="606">
        <v>4.9000000000000004</v>
      </c>
      <c r="DA45" s="634"/>
      <c r="DB45" s="634"/>
      <c r="DC45" s="636"/>
      <c r="DD45" s="610">
        <v>271707</v>
      </c>
      <c r="DE45" s="632"/>
      <c r="DF45" s="632"/>
      <c r="DG45" s="632"/>
      <c r="DH45" s="632"/>
      <c r="DI45" s="632"/>
      <c r="DJ45" s="632"/>
      <c r="DK45" s="633"/>
      <c r="DL45" s="670"/>
      <c r="DM45" s="671"/>
      <c r="DN45" s="671"/>
      <c r="DO45" s="671"/>
      <c r="DP45" s="671"/>
      <c r="DQ45" s="671"/>
      <c r="DR45" s="671"/>
      <c r="DS45" s="671"/>
      <c r="DT45" s="671"/>
      <c r="DU45" s="671"/>
      <c r="DV45" s="672"/>
      <c r="DW45" s="673"/>
      <c r="DX45" s="674"/>
      <c r="DY45" s="674"/>
      <c r="DZ45" s="674"/>
      <c r="EA45" s="674"/>
      <c r="EB45" s="674"/>
      <c r="EC45" s="675"/>
    </row>
    <row r="46" spans="2:133" ht="11.25" customHeight="1" x14ac:dyDescent="0.15">
      <c r="B46" s="84"/>
      <c r="CD46" s="641"/>
      <c r="CE46" s="642"/>
      <c r="CF46" s="598" t="s">
        <v>293</v>
      </c>
      <c r="CG46" s="599"/>
      <c r="CH46" s="599"/>
      <c r="CI46" s="599"/>
      <c r="CJ46" s="599"/>
      <c r="CK46" s="599"/>
      <c r="CL46" s="599"/>
      <c r="CM46" s="599"/>
      <c r="CN46" s="599"/>
      <c r="CO46" s="599"/>
      <c r="CP46" s="599"/>
      <c r="CQ46" s="600"/>
      <c r="CR46" s="601">
        <v>6424617</v>
      </c>
      <c r="CS46" s="602"/>
      <c r="CT46" s="602"/>
      <c r="CU46" s="602"/>
      <c r="CV46" s="602"/>
      <c r="CW46" s="602"/>
      <c r="CX46" s="602"/>
      <c r="CY46" s="603"/>
      <c r="CZ46" s="606">
        <v>5.8</v>
      </c>
      <c r="DA46" s="607"/>
      <c r="DB46" s="607"/>
      <c r="DC46" s="613"/>
      <c r="DD46" s="610">
        <v>2730652</v>
      </c>
      <c r="DE46" s="602"/>
      <c r="DF46" s="602"/>
      <c r="DG46" s="602"/>
      <c r="DH46" s="602"/>
      <c r="DI46" s="602"/>
      <c r="DJ46" s="602"/>
      <c r="DK46" s="603"/>
      <c r="DL46" s="670"/>
      <c r="DM46" s="671"/>
      <c r="DN46" s="671"/>
      <c r="DO46" s="671"/>
      <c r="DP46" s="671"/>
      <c r="DQ46" s="671"/>
      <c r="DR46" s="671"/>
      <c r="DS46" s="671"/>
      <c r="DT46" s="671"/>
      <c r="DU46" s="671"/>
      <c r="DV46" s="672"/>
      <c r="DW46" s="673"/>
      <c r="DX46" s="674"/>
      <c r="DY46" s="674"/>
      <c r="DZ46" s="674"/>
      <c r="EA46" s="674"/>
      <c r="EB46" s="674"/>
      <c r="EC46" s="675"/>
    </row>
    <row r="47" spans="2:133" ht="11.25" customHeight="1" x14ac:dyDescent="0.15">
      <c r="B47" s="84"/>
      <c r="CD47" s="641"/>
      <c r="CE47" s="642"/>
      <c r="CF47" s="598" t="s">
        <v>294</v>
      </c>
      <c r="CG47" s="599"/>
      <c r="CH47" s="599"/>
      <c r="CI47" s="599"/>
      <c r="CJ47" s="599"/>
      <c r="CK47" s="599"/>
      <c r="CL47" s="599"/>
      <c r="CM47" s="599"/>
      <c r="CN47" s="599"/>
      <c r="CO47" s="599"/>
      <c r="CP47" s="599"/>
      <c r="CQ47" s="600"/>
      <c r="CR47" s="601">
        <v>51706</v>
      </c>
      <c r="CS47" s="632"/>
      <c r="CT47" s="632"/>
      <c r="CU47" s="632"/>
      <c r="CV47" s="632"/>
      <c r="CW47" s="632"/>
      <c r="CX47" s="632"/>
      <c r="CY47" s="633"/>
      <c r="CZ47" s="606">
        <v>0</v>
      </c>
      <c r="DA47" s="634"/>
      <c r="DB47" s="634"/>
      <c r="DC47" s="636"/>
      <c r="DD47" s="610">
        <v>1239</v>
      </c>
      <c r="DE47" s="632"/>
      <c r="DF47" s="632"/>
      <c r="DG47" s="632"/>
      <c r="DH47" s="632"/>
      <c r="DI47" s="632"/>
      <c r="DJ47" s="632"/>
      <c r="DK47" s="633"/>
      <c r="DL47" s="670"/>
      <c r="DM47" s="671"/>
      <c r="DN47" s="671"/>
      <c r="DO47" s="671"/>
      <c r="DP47" s="671"/>
      <c r="DQ47" s="671"/>
      <c r="DR47" s="671"/>
      <c r="DS47" s="671"/>
      <c r="DT47" s="671"/>
      <c r="DU47" s="671"/>
      <c r="DV47" s="672"/>
      <c r="DW47" s="673"/>
      <c r="DX47" s="674"/>
      <c r="DY47" s="674"/>
      <c r="DZ47" s="674"/>
      <c r="EA47" s="674"/>
      <c r="EB47" s="674"/>
      <c r="EC47" s="675"/>
    </row>
    <row r="48" spans="2:133" x14ac:dyDescent="0.15">
      <c r="B48" s="84"/>
      <c r="CD48" s="643"/>
      <c r="CE48" s="644"/>
      <c r="CF48" s="598" t="s">
        <v>295</v>
      </c>
      <c r="CG48" s="599"/>
      <c r="CH48" s="599"/>
      <c r="CI48" s="599"/>
      <c r="CJ48" s="599"/>
      <c r="CK48" s="599"/>
      <c r="CL48" s="599"/>
      <c r="CM48" s="599"/>
      <c r="CN48" s="599"/>
      <c r="CO48" s="599"/>
      <c r="CP48" s="599"/>
      <c r="CQ48" s="600"/>
      <c r="CR48" s="601" t="s">
        <v>64</v>
      </c>
      <c r="CS48" s="602"/>
      <c r="CT48" s="602"/>
      <c r="CU48" s="602"/>
      <c r="CV48" s="602"/>
      <c r="CW48" s="602"/>
      <c r="CX48" s="602"/>
      <c r="CY48" s="603"/>
      <c r="CZ48" s="606" t="s">
        <v>64</v>
      </c>
      <c r="DA48" s="607"/>
      <c r="DB48" s="607"/>
      <c r="DC48" s="613"/>
      <c r="DD48" s="610" t="s">
        <v>64</v>
      </c>
      <c r="DE48" s="602"/>
      <c r="DF48" s="602"/>
      <c r="DG48" s="602"/>
      <c r="DH48" s="602"/>
      <c r="DI48" s="602"/>
      <c r="DJ48" s="602"/>
      <c r="DK48" s="603"/>
      <c r="DL48" s="670"/>
      <c r="DM48" s="671"/>
      <c r="DN48" s="671"/>
      <c r="DO48" s="671"/>
      <c r="DP48" s="671"/>
      <c r="DQ48" s="671"/>
      <c r="DR48" s="671"/>
      <c r="DS48" s="671"/>
      <c r="DT48" s="671"/>
      <c r="DU48" s="671"/>
      <c r="DV48" s="672"/>
      <c r="DW48" s="673"/>
      <c r="DX48" s="674"/>
      <c r="DY48" s="674"/>
      <c r="DZ48" s="674"/>
      <c r="EA48" s="674"/>
      <c r="EB48" s="674"/>
      <c r="EC48" s="675"/>
    </row>
    <row r="49" spans="2:133" ht="11.25" customHeight="1" x14ac:dyDescent="0.15">
      <c r="B49" s="84"/>
      <c r="CD49" s="622" t="s">
        <v>296</v>
      </c>
      <c r="CE49" s="623"/>
      <c r="CF49" s="623"/>
      <c r="CG49" s="623"/>
      <c r="CH49" s="623"/>
      <c r="CI49" s="623"/>
      <c r="CJ49" s="623"/>
      <c r="CK49" s="623"/>
      <c r="CL49" s="623"/>
      <c r="CM49" s="623"/>
      <c r="CN49" s="623"/>
      <c r="CO49" s="623"/>
      <c r="CP49" s="623"/>
      <c r="CQ49" s="624"/>
      <c r="CR49" s="676">
        <v>111052627</v>
      </c>
      <c r="CS49" s="660"/>
      <c r="CT49" s="660"/>
      <c r="CU49" s="660"/>
      <c r="CV49" s="660"/>
      <c r="CW49" s="660"/>
      <c r="CX49" s="660"/>
      <c r="CY49" s="689"/>
      <c r="CZ49" s="681">
        <v>100</v>
      </c>
      <c r="DA49" s="690"/>
      <c r="DB49" s="690"/>
      <c r="DC49" s="691"/>
      <c r="DD49" s="692">
        <v>71017041</v>
      </c>
      <c r="DE49" s="660"/>
      <c r="DF49" s="660"/>
      <c r="DG49" s="660"/>
      <c r="DH49" s="660"/>
      <c r="DI49" s="660"/>
      <c r="DJ49" s="660"/>
      <c r="DK49" s="689"/>
      <c r="DL49" s="693"/>
      <c r="DM49" s="694"/>
      <c r="DN49" s="694"/>
      <c r="DO49" s="694"/>
      <c r="DP49" s="694"/>
      <c r="DQ49" s="694"/>
      <c r="DR49" s="694"/>
      <c r="DS49" s="694"/>
      <c r="DT49" s="694"/>
      <c r="DU49" s="694"/>
      <c r="DV49" s="695"/>
      <c r="DW49" s="696"/>
      <c r="DX49" s="697"/>
      <c r="DY49" s="697"/>
      <c r="DZ49" s="697"/>
      <c r="EA49" s="697"/>
      <c r="EB49" s="697"/>
      <c r="EC49" s="698"/>
    </row>
  </sheetData>
  <sheetProtection algorithmName="SHA-512" hashValue="1pODV+ShOaN+85qdK9hqexFEmWCnWEhlZ1WlJkQRKPqGcImGMV69hnSRY4cFh/RmcNMzQ1zcfEWddxzb99QHGQ==" saltValue="/37f3yL+ZwX+Z2hGDW7sq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31139-CC23-43CD-982F-25ADA433A45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13" t="s">
        <v>297</v>
      </c>
      <c r="B2" s="713"/>
      <c r="C2" s="713"/>
      <c r="D2" s="713"/>
      <c r="E2" s="713"/>
      <c r="F2" s="713"/>
      <c r="G2" s="713"/>
      <c r="H2" s="713"/>
      <c r="I2" s="713"/>
      <c r="J2" s="713"/>
      <c r="K2" s="713"/>
      <c r="L2" s="713"/>
      <c r="M2" s="713"/>
      <c r="N2" s="713"/>
      <c r="O2" s="713"/>
      <c r="P2" s="713"/>
      <c r="Q2" s="713"/>
      <c r="R2" s="713"/>
      <c r="S2" s="713"/>
      <c r="T2" s="713"/>
      <c r="U2" s="713"/>
      <c r="V2" s="713"/>
      <c r="W2" s="713"/>
      <c r="X2" s="713"/>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4" t="s">
        <v>298</v>
      </c>
      <c r="DK2" s="715"/>
      <c r="DL2" s="715"/>
      <c r="DM2" s="715"/>
      <c r="DN2" s="715"/>
      <c r="DO2" s="716"/>
      <c r="DP2" s="87"/>
      <c r="DQ2" s="714" t="s">
        <v>299</v>
      </c>
      <c r="DR2" s="715"/>
      <c r="DS2" s="715"/>
      <c r="DT2" s="715"/>
      <c r="DU2" s="715"/>
      <c r="DV2" s="715"/>
      <c r="DW2" s="715"/>
      <c r="DX2" s="715"/>
      <c r="DY2" s="715"/>
      <c r="DZ2" s="716"/>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17" t="s">
        <v>300</v>
      </c>
      <c r="B4" s="717"/>
      <c r="C4" s="717"/>
      <c r="D4" s="717"/>
      <c r="E4" s="717"/>
      <c r="F4" s="717"/>
      <c r="G4" s="717"/>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c r="AH4" s="717"/>
      <c r="AI4" s="717"/>
      <c r="AJ4" s="717"/>
      <c r="AK4" s="717"/>
      <c r="AL4" s="717"/>
      <c r="AM4" s="717"/>
      <c r="AN4" s="717"/>
      <c r="AO4" s="717"/>
      <c r="AP4" s="717"/>
      <c r="AQ4" s="717"/>
      <c r="AR4" s="717"/>
      <c r="AS4" s="717"/>
      <c r="AT4" s="717"/>
      <c r="AU4" s="717"/>
      <c r="AV4" s="717"/>
      <c r="AW4" s="717"/>
      <c r="AX4" s="717"/>
      <c r="AY4" s="717"/>
      <c r="AZ4" s="91"/>
      <c r="BA4" s="91"/>
      <c r="BB4" s="91"/>
      <c r="BC4" s="91"/>
      <c r="BD4" s="91"/>
      <c r="BE4" s="92"/>
      <c r="BF4" s="92"/>
      <c r="BG4" s="92"/>
      <c r="BH4" s="92"/>
      <c r="BI4" s="92"/>
      <c r="BJ4" s="92"/>
      <c r="BK4" s="92"/>
      <c r="BL4" s="92"/>
      <c r="BM4" s="92"/>
      <c r="BN4" s="92"/>
      <c r="BO4" s="92"/>
      <c r="BP4" s="92"/>
      <c r="BQ4" s="718" t="s">
        <v>301</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93"/>
    </row>
    <row r="5" spans="1:131" s="94" customFormat="1" ht="26.25" customHeight="1" x14ac:dyDescent="0.15">
      <c r="A5" s="707" t="s">
        <v>302</v>
      </c>
      <c r="B5" s="708"/>
      <c r="C5" s="708"/>
      <c r="D5" s="708"/>
      <c r="E5" s="708"/>
      <c r="F5" s="708"/>
      <c r="G5" s="708"/>
      <c r="H5" s="708"/>
      <c r="I5" s="708"/>
      <c r="J5" s="708"/>
      <c r="K5" s="708"/>
      <c r="L5" s="708"/>
      <c r="M5" s="708"/>
      <c r="N5" s="708"/>
      <c r="O5" s="708"/>
      <c r="P5" s="709"/>
      <c r="Q5" s="703" t="s">
        <v>303</v>
      </c>
      <c r="R5" s="699"/>
      <c r="S5" s="699"/>
      <c r="T5" s="699"/>
      <c r="U5" s="700"/>
      <c r="V5" s="703" t="s">
        <v>304</v>
      </c>
      <c r="W5" s="699"/>
      <c r="X5" s="699"/>
      <c r="Y5" s="699"/>
      <c r="Z5" s="700"/>
      <c r="AA5" s="703" t="s">
        <v>305</v>
      </c>
      <c r="AB5" s="699"/>
      <c r="AC5" s="699"/>
      <c r="AD5" s="699"/>
      <c r="AE5" s="699"/>
      <c r="AF5" s="719" t="s">
        <v>306</v>
      </c>
      <c r="AG5" s="699"/>
      <c r="AH5" s="699"/>
      <c r="AI5" s="699"/>
      <c r="AJ5" s="705"/>
      <c r="AK5" s="699" t="s">
        <v>307</v>
      </c>
      <c r="AL5" s="699"/>
      <c r="AM5" s="699"/>
      <c r="AN5" s="699"/>
      <c r="AO5" s="700"/>
      <c r="AP5" s="703" t="s">
        <v>308</v>
      </c>
      <c r="AQ5" s="699"/>
      <c r="AR5" s="699"/>
      <c r="AS5" s="699"/>
      <c r="AT5" s="700"/>
      <c r="AU5" s="703" t="s">
        <v>309</v>
      </c>
      <c r="AV5" s="699"/>
      <c r="AW5" s="699"/>
      <c r="AX5" s="699"/>
      <c r="AY5" s="705"/>
      <c r="AZ5" s="91"/>
      <c r="BA5" s="91"/>
      <c r="BB5" s="91"/>
      <c r="BC5" s="91"/>
      <c r="BD5" s="91"/>
      <c r="BE5" s="92"/>
      <c r="BF5" s="92"/>
      <c r="BG5" s="92"/>
      <c r="BH5" s="92"/>
      <c r="BI5" s="92"/>
      <c r="BJ5" s="92"/>
      <c r="BK5" s="92"/>
      <c r="BL5" s="92"/>
      <c r="BM5" s="92"/>
      <c r="BN5" s="92"/>
      <c r="BO5" s="92"/>
      <c r="BP5" s="92"/>
      <c r="BQ5" s="707" t="s">
        <v>310</v>
      </c>
      <c r="BR5" s="708"/>
      <c r="BS5" s="708"/>
      <c r="BT5" s="708"/>
      <c r="BU5" s="708"/>
      <c r="BV5" s="708"/>
      <c r="BW5" s="708"/>
      <c r="BX5" s="708"/>
      <c r="BY5" s="708"/>
      <c r="BZ5" s="708"/>
      <c r="CA5" s="708"/>
      <c r="CB5" s="708"/>
      <c r="CC5" s="708"/>
      <c r="CD5" s="708"/>
      <c r="CE5" s="708"/>
      <c r="CF5" s="708"/>
      <c r="CG5" s="709"/>
      <c r="CH5" s="703" t="s">
        <v>311</v>
      </c>
      <c r="CI5" s="699"/>
      <c r="CJ5" s="699"/>
      <c r="CK5" s="699"/>
      <c r="CL5" s="700"/>
      <c r="CM5" s="703" t="s">
        <v>312</v>
      </c>
      <c r="CN5" s="699"/>
      <c r="CO5" s="699"/>
      <c r="CP5" s="699"/>
      <c r="CQ5" s="700"/>
      <c r="CR5" s="703" t="s">
        <v>313</v>
      </c>
      <c r="CS5" s="699"/>
      <c r="CT5" s="699"/>
      <c r="CU5" s="699"/>
      <c r="CV5" s="700"/>
      <c r="CW5" s="703" t="s">
        <v>314</v>
      </c>
      <c r="CX5" s="699"/>
      <c r="CY5" s="699"/>
      <c r="CZ5" s="699"/>
      <c r="DA5" s="700"/>
      <c r="DB5" s="703" t="s">
        <v>315</v>
      </c>
      <c r="DC5" s="699"/>
      <c r="DD5" s="699"/>
      <c r="DE5" s="699"/>
      <c r="DF5" s="700"/>
      <c r="DG5" s="752" t="s">
        <v>316</v>
      </c>
      <c r="DH5" s="753"/>
      <c r="DI5" s="753"/>
      <c r="DJ5" s="753"/>
      <c r="DK5" s="754"/>
      <c r="DL5" s="752" t="s">
        <v>317</v>
      </c>
      <c r="DM5" s="753"/>
      <c r="DN5" s="753"/>
      <c r="DO5" s="753"/>
      <c r="DP5" s="754"/>
      <c r="DQ5" s="703" t="s">
        <v>318</v>
      </c>
      <c r="DR5" s="699"/>
      <c r="DS5" s="699"/>
      <c r="DT5" s="699"/>
      <c r="DU5" s="700"/>
      <c r="DV5" s="703" t="s">
        <v>309</v>
      </c>
      <c r="DW5" s="699"/>
      <c r="DX5" s="699"/>
      <c r="DY5" s="699"/>
      <c r="DZ5" s="705"/>
      <c r="EA5" s="93"/>
    </row>
    <row r="6" spans="1:131" s="94" customFormat="1" ht="26.25" customHeight="1" thickBot="1" x14ac:dyDescent="0.2">
      <c r="A6" s="710"/>
      <c r="B6" s="711"/>
      <c r="C6" s="711"/>
      <c r="D6" s="711"/>
      <c r="E6" s="711"/>
      <c r="F6" s="711"/>
      <c r="G6" s="711"/>
      <c r="H6" s="711"/>
      <c r="I6" s="711"/>
      <c r="J6" s="711"/>
      <c r="K6" s="711"/>
      <c r="L6" s="711"/>
      <c r="M6" s="711"/>
      <c r="N6" s="711"/>
      <c r="O6" s="711"/>
      <c r="P6" s="712"/>
      <c r="Q6" s="704"/>
      <c r="R6" s="701"/>
      <c r="S6" s="701"/>
      <c r="T6" s="701"/>
      <c r="U6" s="702"/>
      <c r="V6" s="704"/>
      <c r="W6" s="701"/>
      <c r="X6" s="701"/>
      <c r="Y6" s="701"/>
      <c r="Z6" s="702"/>
      <c r="AA6" s="704"/>
      <c r="AB6" s="701"/>
      <c r="AC6" s="701"/>
      <c r="AD6" s="701"/>
      <c r="AE6" s="701"/>
      <c r="AF6" s="720"/>
      <c r="AG6" s="701"/>
      <c r="AH6" s="701"/>
      <c r="AI6" s="701"/>
      <c r="AJ6" s="706"/>
      <c r="AK6" s="701"/>
      <c r="AL6" s="701"/>
      <c r="AM6" s="701"/>
      <c r="AN6" s="701"/>
      <c r="AO6" s="702"/>
      <c r="AP6" s="704"/>
      <c r="AQ6" s="701"/>
      <c r="AR6" s="701"/>
      <c r="AS6" s="701"/>
      <c r="AT6" s="702"/>
      <c r="AU6" s="704"/>
      <c r="AV6" s="701"/>
      <c r="AW6" s="701"/>
      <c r="AX6" s="701"/>
      <c r="AY6" s="706"/>
      <c r="AZ6" s="91"/>
      <c r="BA6" s="91"/>
      <c r="BB6" s="91"/>
      <c r="BC6" s="91"/>
      <c r="BD6" s="91"/>
      <c r="BE6" s="92"/>
      <c r="BF6" s="92"/>
      <c r="BG6" s="92"/>
      <c r="BH6" s="92"/>
      <c r="BI6" s="92"/>
      <c r="BJ6" s="92"/>
      <c r="BK6" s="92"/>
      <c r="BL6" s="92"/>
      <c r="BM6" s="92"/>
      <c r="BN6" s="92"/>
      <c r="BO6" s="92"/>
      <c r="BP6" s="92"/>
      <c r="BQ6" s="710"/>
      <c r="BR6" s="711"/>
      <c r="BS6" s="711"/>
      <c r="BT6" s="711"/>
      <c r="BU6" s="711"/>
      <c r="BV6" s="711"/>
      <c r="BW6" s="711"/>
      <c r="BX6" s="711"/>
      <c r="BY6" s="711"/>
      <c r="BZ6" s="711"/>
      <c r="CA6" s="711"/>
      <c r="CB6" s="711"/>
      <c r="CC6" s="711"/>
      <c r="CD6" s="711"/>
      <c r="CE6" s="711"/>
      <c r="CF6" s="711"/>
      <c r="CG6" s="712"/>
      <c r="CH6" s="704"/>
      <c r="CI6" s="701"/>
      <c r="CJ6" s="701"/>
      <c r="CK6" s="701"/>
      <c r="CL6" s="702"/>
      <c r="CM6" s="704"/>
      <c r="CN6" s="701"/>
      <c r="CO6" s="701"/>
      <c r="CP6" s="701"/>
      <c r="CQ6" s="702"/>
      <c r="CR6" s="704"/>
      <c r="CS6" s="701"/>
      <c r="CT6" s="701"/>
      <c r="CU6" s="701"/>
      <c r="CV6" s="702"/>
      <c r="CW6" s="704"/>
      <c r="CX6" s="701"/>
      <c r="CY6" s="701"/>
      <c r="CZ6" s="701"/>
      <c r="DA6" s="702"/>
      <c r="DB6" s="704"/>
      <c r="DC6" s="701"/>
      <c r="DD6" s="701"/>
      <c r="DE6" s="701"/>
      <c r="DF6" s="702"/>
      <c r="DG6" s="755"/>
      <c r="DH6" s="756"/>
      <c r="DI6" s="756"/>
      <c r="DJ6" s="756"/>
      <c r="DK6" s="757"/>
      <c r="DL6" s="755"/>
      <c r="DM6" s="756"/>
      <c r="DN6" s="756"/>
      <c r="DO6" s="756"/>
      <c r="DP6" s="757"/>
      <c r="DQ6" s="704"/>
      <c r="DR6" s="701"/>
      <c r="DS6" s="701"/>
      <c r="DT6" s="701"/>
      <c r="DU6" s="702"/>
      <c r="DV6" s="704"/>
      <c r="DW6" s="701"/>
      <c r="DX6" s="701"/>
      <c r="DY6" s="701"/>
      <c r="DZ6" s="706"/>
      <c r="EA6" s="93"/>
    </row>
    <row r="7" spans="1:131" s="94" customFormat="1" ht="26.25" customHeight="1" thickTop="1" x14ac:dyDescent="0.15">
      <c r="A7" s="95">
        <v>1</v>
      </c>
      <c r="B7" s="738" t="s">
        <v>319</v>
      </c>
      <c r="C7" s="739"/>
      <c r="D7" s="739"/>
      <c r="E7" s="739"/>
      <c r="F7" s="739"/>
      <c r="G7" s="739"/>
      <c r="H7" s="739"/>
      <c r="I7" s="739"/>
      <c r="J7" s="739"/>
      <c r="K7" s="739"/>
      <c r="L7" s="739"/>
      <c r="M7" s="739"/>
      <c r="N7" s="739"/>
      <c r="O7" s="739"/>
      <c r="P7" s="740"/>
      <c r="Q7" s="741">
        <v>113791</v>
      </c>
      <c r="R7" s="742"/>
      <c r="S7" s="742"/>
      <c r="T7" s="742"/>
      <c r="U7" s="742"/>
      <c r="V7" s="742">
        <v>111089</v>
      </c>
      <c r="W7" s="742"/>
      <c r="X7" s="742"/>
      <c r="Y7" s="742"/>
      <c r="Z7" s="742"/>
      <c r="AA7" s="742">
        <v>2702</v>
      </c>
      <c r="AB7" s="742"/>
      <c r="AC7" s="742"/>
      <c r="AD7" s="742"/>
      <c r="AE7" s="743"/>
      <c r="AF7" s="744">
        <v>2027</v>
      </c>
      <c r="AG7" s="745"/>
      <c r="AH7" s="745"/>
      <c r="AI7" s="745"/>
      <c r="AJ7" s="746"/>
      <c r="AK7" s="747">
        <v>3257</v>
      </c>
      <c r="AL7" s="748"/>
      <c r="AM7" s="748"/>
      <c r="AN7" s="748"/>
      <c r="AO7" s="748"/>
      <c r="AP7" s="748">
        <v>108213</v>
      </c>
      <c r="AQ7" s="748"/>
      <c r="AR7" s="748"/>
      <c r="AS7" s="748"/>
      <c r="AT7" s="748"/>
      <c r="AU7" s="749"/>
      <c r="AV7" s="749"/>
      <c r="AW7" s="749"/>
      <c r="AX7" s="749"/>
      <c r="AY7" s="750"/>
      <c r="AZ7" s="91"/>
      <c r="BA7" s="91"/>
      <c r="BB7" s="91"/>
      <c r="BC7" s="91"/>
      <c r="BD7" s="91"/>
      <c r="BE7" s="92"/>
      <c r="BF7" s="92"/>
      <c r="BG7" s="92"/>
      <c r="BH7" s="92"/>
      <c r="BI7" s="92"/>
      <c r="BJ7" s="92"/>
      <c r="BK7" s="92"/>
      <c r="BL7" s="92"/>
      <c r="BM7" s="92"/>
      <c r="BN7" s="92"/>
      <c r="BO7" s="92"/>
      <c r="BP7" s="92"/>
      <c r="BQ7" s="95">
        <v>1</v>
      </c>
      <c r="BR7" s="96" t="s">
        <v>320</v>
      </c>
      <c r="BS7" s="724" t="s">
        <v>321</v>
      </c>
      <c r="BT7" s="725"/>
      <c r="BU7" s="725"/>
      <c r="BV7" s="725"/>
      <c r="BW7" s="725"/>
      <c r="BX7" s="725"/>
      <c r="BY7" s="725"/>
      <c r="BZ7" s="725"/>
      <c r="CA7" s="725"/>
      <c r="CB7" s="725"/>
      <c r="CC7" s="725"/>
      <c r="CD7" s="725"/>
      <c r="CE7" s="725"/>
      <c r="CF7" s="725"/>
      <c r="CG7" s="751"/>
      <c r="CH7" s="721">
        <v>-41</v>
      </c>
      <c r="CI7" s="722"/>
      <c r="CJ7" s="722"/>
      <c r="CK7" s="722"/>
      <c r="CL7" s="723"/>
      <c r="CM7" s="721">
        <v>1035</v>
      </c>
      <c r="CN7" s="722"/>
      <c r="CO7" s="722"/>
      <c r="CP7" s="722"/>
      <c r="CQ7" s="723"/>
      <c r="CR7" s="721">
        <v>10</v>
      </c>
      <c r="CS7" s="722"/>
      <c r="CT7" s="722"/>
      <c r="CU7" s="722"/>
      <c r="CV7" s="723"/>
      <c r="CW7" s="721">
        <v>39</v>
      </c>
      <c r="CX7" s="722"/>
      <c r="CY7" s="722"/>
      <c r="CZ7" s="722"/>
      <c r="DA7" s="723"/>
      <c r="DB7" s="721" t="s">
        <v>322</v>
      </c>
      <c r="DC7" s="722"/>
      <c r="DD7" s="722"/>
      <c r="DE7" s="722"/>
      <c r="DF7" s="723"/>
      <c r="DG7" s="721" t="s">
        <v>322</v>
      </c>
      <c r="DH7" s="722"/>
      <c r="DI7" s="722"/>
      <c r="DJ7" s="722"/>
      <c r="DK7" s="723"/>
      <c r="DL7" s="721">
        <v>219</v>
      </c>
      <c r="DM7" s="722"/>
      <c r="DN7" s="722"/>
      <c r="DO7" s="722"/>
      <c r="DP7" s="723"/>
      <c r="DQ7" s="721">
        <v>22</v>
      </c>
      <c r="DR7" s="722"/>
      <c r="DS7" s="722"/>
      <c r="DT7" s="722"/>
      <c r="DU7" s="723"/>
      <c r="DV7" s="724"/>
      <c r="DW7" s="725"/>
      <c r="DX7" s="725"/>
      <c r="DY7" s="725"/>
      <c r="DZ7" s="726"/>
      <c r="EA7" s="93"/>
    </row>
    <row r="8" spans="1:131" s="94" customFormat="1" ht="26.25" customHeight="1" x14ac:dyDescent="0.15">
      <c r="A8" s="97">
        <v>2</v>
      </c>
      <c r="B8" s="727" t="s">
        <v>323</v>
      </c>
      <c r="C8" s="728"/>
      <c r="D8" s="728"/>
      <c r="E8" s="728"/>
      <c r="F8" s="728"/>
      <c r="G8" s="728"/>
      <c r="H8" s="728"/>
      <c r="I8" s="728"/>
      <c r="J8" s="728"/>
      <c r="K8" s="728"/>
      <c r="L8" s="728"/>
      <c r="M8" s="728"/>
      <c r="N8" s="728"/>
      <c r="O8" s="728"/>
      <c r="P8" s="729"/>
      <c r="Q8" s="730">
        <v>102</v>
      </c>
      <c r="R8" s="731"/>
      <c r="S8" s="731"/>
      <c r="T8" s="731"/>
      <c r="U8" s="731"/>
      <c r="V8" s="731">
        <v>53</v>
      </c>
      <c r="W8" s="731"/>
      <c r="X8" s="731"/>
      <c r="Y8" s="731"/>
      <c r="Z8" s="731"/>
      <c r="AA8" s="731">
        <v>49</v>
      </c>
      <c r="AB8" s="731"/>
      <c r="AC8" s="731"/>
      <c r="AD8" s="731"/>
      <c r="AE8" s="732"/>
      <c r="AF8" s="733">
        <v>49</v>
      </c>
      <c r="AG8" s="734"/>
      <c r="AH8" s="734"/>
      <c r="AI8" s="734"/>
      <c r="AJ8" s="735"/>
      <c r="AK8" s="736">
        <v>8</v>
      </c>
      <c r="AL8" s="737"/>
      <c r="AM8" s="737"/>
      <c r="AN8" s="737"/>
      <c r="AO8" s="737"/>
      <c r="AP8" s="737" t="s">
        <v>322</v>
      </c>
      <c r="AQ8" s="737"/>
      <c r="AR8" s="737"/>
      <c r="AS8" s="737"/>
      <c r="AT8" s="737"/>
      <c r="AU8" s="758"/>
      <c r="AV8" s="758"/>
      <c r="AW8" s="758"/>
      <c r="AX8" s="758"/>
      <c r="AY8" s="759"/>
      <c r="AZ8" s="91"/>
      <c r="BA8" s="91"/>
      <c r="BB8" s="91"/>
      <c r="BC8" s="91"/>
      <c r="BD8" s="91"/>
      <c r="BE8" s="92"/>
      <c r="BF8" s="92"/>
      <c r="BG8" s="92"/>
      <c r="BH8" s="92"/>
      <c r="BI8" s="92"/>
      <c r="BJ8" s="92"/>
      <c r="BK8" s="92"/>
      <c r="BL8" s="92"/>
      <c r="BM8" s="92"/>
      <c r="BN8" s="92"/>
      <c r="BO8" s="92"/>
      <c r="BP8" s="92"/>
      <c r="BQ8" s="97">
        <v>2</v>
      </c>
      <c r="BR8" s="98" t="s">
        <v>320</v>
      </c>
      <c r="BS8" s="760" t="s">
        <v>324</v>
      </c>
      <c r="BT8" s="761"/>
      <c r="BU8" s="761"/>
      <c r="BV8" s="761"/>
      <c r="BW8" s="761"/>
      <c r="BX8" s="761"/>
      <c r="BY8" s="761"/>
      <c r="BZ8" s="761"/>
      <c r="CA8" s="761"/>
      <c r="CB8" s="761"/>
      <c r="CC8" s="761"/>
      <c r="CD8" s="761"/>
      <c r="CE8" s="761"/>
      <c r="CF8" s="761"/>
      <c r="CG8" s="762"/>
      <c r="CH8" s="763">
        <v>3</v>
      </c>
      <c r="CI8" s="764"/>
      <c r="CJ8" s="764"/>
      <c r="CK8" s="764"/>
      <c r="CL8" s="765"/>
      <c r="CM8" s="763">
        <v>312</v>
      </c>
      <c r="CN8" s="764"/>
      <c r="CO8" s="764"/>
      <c r="CP8" s="764"/>
      <c r="CQ8" s="765"/>
      <c r="CR8" s="763">
        <v>10</v>
      </c>
      <c r="CS8" s="764"/>
      <c r="CT8" s="764"/>
      <c r="CU8" s="764"/>
      <c r="CV8" s="765"/>
      <c r="CW8" s="763" t="s">
        <v>322</v>
      </c>
      <c r="CX8" s="764"/>
      <c r="CY8" s="764"/>
      <c r="CZ8" s="764"/>
      <c r="DA8" s="765"/>
      <c r="DB8" s="763">
        <v>3339</v>
      </c>
      <c r="DC8" s="764"/>
      <c r="DD8" s="764"/>
      <c r="DE8" s="764"/>
      <c r="DF8" s="765"/>
      <c r="DG8" s="763" t="s">
        <v>322</v>
      </c>
      <c r="DH8" s="764"/>
      <c r="DI8" s="764"/>
      <c r="DJ8" s="764"/>
      <c r="DK8" s="765"/>
      <c r="DL8" s="763" t="s">
        <v>322</v>
      </c>
      <c r="DM8" s="764"/>
      <c r="DN8" s="764"/>
      <c r="DO8" s="764"/>
      <c r="DP8" s="765"/>
      <c r="DQ8" s="763" t="s">
        <v>322</v>
      </c>
      <c r="DR8" s="764"/>
      <c r="DS8" s="764"/>
      <c r="DT8" s="764"/>
      <c r="DU8" s="765"/>
      <c r="DV8" s="760"/>
      <c r="DW8" s="761"/>
      <c r="DX8" s="761"/>
      <c r="DY8" s="761"/>
      <c r="DZ8" s="766"/>
      <c r="EA8" s="93"/>
    </row>
    <row r="9" spans="1:131" s="94" customFormat="1" ht="26.25" customHeight="1" x14ac:dyDescent="0.15">
      <c r="A9" s="97">
        <v>3</v>
      </c>
      <c r="B9" s="727" t="s">
        <v>325</v>
      </c>
      <c r="C9" s="728"/>
      <c r="D9" s="728"/>
      <c r="E9" s="728"/>
      <c r="F9" s="728"/>
      <c r="G9" s="728"/>
      <c r="H9" s="728"/>
      <c r="I9" s="728"/>
      <c r="J9" s="728"/>
      <c r="K9" s="728"/>
      <c r="L9" s="728"/>
      <c r="M9" s="728"/>
      <c r="N9" s="728"/>
      <c r="O9" s="728"/>
      <c r="P9" s="729"/>
      <c r="Q9" s="730">
        <v>108</v>
      </c>
      <c r="R9" s="731"/>
      <c r="S9" s="731"/>
      <c r="T9" s="731"/>
      <c r="U9" s="731"/>
      <c r="V9" s="731">
        <v>108</v>
      </c>
      <c r="W9" s="731"/>
      <c r="X9" s="731"/>
      <c r="Y9" s="731"/>
      <c r="Z9" s="731"/>
      <c r="AA9" s="731">
        <v>0</v>
      </c>
      <c r="AB9" s="731"/>
      <c r="AC9" s="731"/>
      <c r="AD9" s="731"/>
      <c r="AE9" s="732"/>
      <c r="AF9" s="733" t="s">
        <v>322</v>
      </c>
      <c r="AG9" s="734"/>
      <c r="AH9" s="734"/>
      <c r="AI9" s="734"/>
      <c r="AJ9" s="735"/>
      <c r="AK9" s="736">
        <v>108</v>
      </c>
      <c r="AL9" s="737"/>
      <c r="AM9" s="737"/>
      <c r="AN9" s="737"/>
      <c r="AO9" s="737"/>
      <c r="AP9" s="737">
        <v>106</v>
      </c>
      <c r="AQ9" s="737"/>
      <c r="AR9" s="737"/>
      <c r="AS9" s="737"/>
      <c r="AT9" s="737"/>
      <c r="AU9" s="758"/>
      <c r="AV9" s="758"/>
      <c r="AW9" s="758"/>
      <c r="AX9" s="758"/>
      <c r="AY9" s="759"/>
      <c r="AZ9" s="91"/>
      <c r="BA9" s="91"/>
      <c r="BB9" s="91"/>
      <c r="BC9" s="91"/>
      <c r="BD9" s="91"/>
      <c r="BE9" s="92"/>
      <c r="BF9" s="92"/>
      <c r="BG9" s="92"/>
      <c r="BH9" s="92"/>
      <c r="BI9" s="92"/>
      <c r="BJ9" s="92"/>
      <c r="BK9" s="92"/>
      <c r="BL9" s="92"/>
      <c r="BM9" s="92"/>
      <c r="BN9" s="92"/>
      <c r="BO9" s="92"/>
      <c r="BP9" s="92"/>
      <c r="BQ9" s="97">
        <v>3</v>
      </c>
      <c r="BR9" s="98"/>
      <c r="BS9" s="760" t="s">
        <v>326</v>
      </c>
      <c r="BT9" s="761"/>
      <c r="BU9" s="761"/>
      <c r="BV9" s="761"/>
      <c r="BW9" s="761"/>
      <c r="BX9" s="761"/>
      <c r="BY9" s="761"/>
      <c r="BZ9" s="761"/>
      <c r="CA9" s="761"/>
      <c r="CB9" s="761"/>
      <c r="CC9" s="761"/>
      <c r="CD9" s="761"/>
      <c r="CE9" s="761"/>
      <c r="CF9" s="761"/>
      <c r="CG9" s="762"/>
      <c r="CH9" s="763">
        <v>0</v>
      </c>
      <c r="CI9" s="764"/>
      <c r="CJ9" s="764"/>
      <c r="CK9" s="764"/>
      <c r="CL9" s="765"/>
      <c r="CM9" s="763">
        <v>151</v>
      </c>
      <c r="CN9" s="764"/>
      <c r="CO9" s="764"/>
      <c r="CP9" s="764"/>
      <c r="CQ9" s="765"/>
      <c r="CR9" s="763">
        <v>50</v>
      </c>
      <c r="CS9" s="764"/>
      <c r="CT9" s="764"/>
      <c r="CU9" s="764"/>
      <c r="CV9" s="765"/>
      <c r="CW9" s="763">
        <v>3</v>
      </c>
      <c r="CX9" s="764"/>
      <c r="CY9" s="764"/>
      <c r="CZ9" s="764"/>
      <c r="DA9" s="765"/>
      <c r="DB9" s="763" t="s">
        <v>322</v>
      </c>
      <c r="DC9" s="764"/>
      <c r="DD9" s="764"/>
      <c r="DE9" s="764"/>
      <c r="DF9" s="765"/>
      <c r="DG9" s="763" t="s">
        <v>322</v>
      </c>
      <c r="DH9" s="764"/>
      <c r="DI9" s="764"/>
      <c r="DJ9" s="764"/>
      <c r="DK9" s="765"/>
      <c r="DL9" s="763" t="s">
        <v>322</v>
      </c>
      <c r="DM9" s="764"/>
      <c r="DN9" s="764"/>
      <c r="DO9" s="764"/>
      <c r="DP9" s="765"/>
      <c r="DQ9" s="763" t="s">
        <v>322</v>
      </c>
      <c r="DR9" s="764"/>
      <c r="DS9" s="764"/>
      <c r="DT9" s="764"/>
      <c r="DU9" s="765"/>
      <c r="DV9" s="760"/>
      <c r="DW9" s="761"/>
      <c r="DX9" s="761"/>
      <c r="DY9" s="761"/>
      <c r="DZ9" s="766"/>
      <c r="EA9" s="93"/>
    </row>
    <row r="10" spans="1:131" s="94" customFormat="1" ht="26.25" customHeight="1" x14ac:dyDescent="0.15">
      <c r="A10" s="97">
        <v>4</v>
      </c>
      <c r="B10" s="727"/>
      <c r="C10" s="728"/>
      <c r="D10" s="728"/>
      <c r="E10" s="728"/>
      <c r="F10" s="728"/>
      <c r="G10" s="728"/>
      <c r="H10" s="728"/>
      <c r="I10" s="728"/>
      <c r="J10" s="728"/>
      <c r="K10" s="728"/>
      <c r="L10" s="728"/>
      <c r="M10" s="728"/>
      <c r="N10" s="728"/>
      <c r="O10" s="728"/>
      <c r="P10" s="729"/>
      <c r="Q10" s="730"/>
      <c r="R10" s="731"/>
      <c r="S10" s="731"/>
      <c r="T10" s="731"/>
      <c r="U10" s="731"/>
      <c r="V10" s="731"/>
      <c r="W10" s="731"/>
      <c r="X10" s="731"/>
      <c r="Y10" s="731"/>
      <c r="Z10" s="731"/>
      <c r="AA10" s="731"/>
      <c r="AB10" s="731"/>
      <c r="AC10" s="731"/>
      <c r="AD10" s="731"/>
      <c r="AE10" s="732"/>
      <c r="AF10" s="733"/>
      <c r="AG10" s="734"/>
      <c r="AH10" s="734"/>
      <c r="AI10" s="734"/>
      <c r="AJ10" s="735"/>
      <c r="AK10" s="736"/>
      <c r="AL10" s="737"/>
      <c r="AM10" s="737"/>
      <c r="AN10" s="737"/>
      <c r="AO10" s="737"/>
      <c r="AP10" s="737"/>
      <c r="AQ10" s="737"/>
      <c r="AR10" s="737"/>
      <c r="AS10" s="737"/>
      <c r="AT10" s="737"/>
      <c r="AU10" s="758"/>
      <c r="AV10" s="758"/>
      <c r="AW10" s="758"/>
      <c r="AX10" s="758"/>
      <c r="AY10" s="759"/>
      <c r="AZ10" s="91"/>
      <c r="BA10" s="91"/>
      <c r="BB10" s="91"/>
      <c r="BC10" s="91"/>
      <c r="BD10" s="91"/>
      <c r="BE10" s="92"/>
      <c r="BF10" s="92"/>
      <c r="BG10" s="92"/>
      <c r="BH10" s="92"/>
      <c r="BI10" s="92"/>
      <c r="BJ10" s="92"/>
      <c r="BK10" s="92"/>
      <c r="BL10" s="92"/>
      <c r="BM10" s="92"/>
      <c r="BN10" s="92"/>
      <c r="BO10" s="92"/>
      <c r="BP10" s="92"/>
      <c r="BQ10" s="97">
        <v>4</v>
      </c>
      <c r="BR10" s="98"/>
      <c r="BS10" s="760" t="s">
        <v>327</v>
      </c>
      <c r="BT10" s="761"/>
      <c r="BU10" s="761"/>
      <c r="BV10" s="761"/>
      <c r="BW10" s="761"/>
      <c r="BX10" s="761"/>
      <c r="BY10" s="761"/>
      <c r="BZ10" s="761"/>
      <c r="CA10" s="761"/>
      <c r="CB10" s="761"/>
      <c r="CC10" s="761"/>
      <c r="CD10" s="761"/>
      <c r="CE10" s="761"/>
      <c r="CF10" s="761"/>
      <c r="CG10" s="762"/>
      <c r="CH10" s="763">
        <v>-39</v>
      </c>
      <c r="CI10" s="764"/>
      <c r="CJ10" s="764"/>
      <c r="CK10" s="764"/>
      <c r="CL10" s="765"/>
      <c r="CM10" s="763">
        <v>1150</v>
      </c>
      <c r="CN10" s="764"/>
      <c r="CO10" s="764"/>
      <c r="CP10" s="764"/>
      <c r="CQ10" s="765"/>
      <c r="CR10" s="763">
        <v>25</v>
      </c>
      <c r="CS10" s="764"/>
      <c r="CT10" s="764"/>
      <c r="CU10" s="764"/>
      <c r="CV10" s="765"/>
      <c r="CW10" s="763">
        <v>17</v>
      </c>
      <c r="CX10" s="764"/>
      <c r="CY10" s="764"/>
      <c r="CZ10" s="764"/>
      <c r="DA10" s="765"/>
      <c r="DB10" s="763" t="s">
        <v>322</v>
      </c>
      <c r="DC10" s="764"/>
      <c r="DD10" s="764"/>
      <c r="DE10" s="764"/>
      <c r="DF10" s="765"/>
      <c r="DG10" s="763" t="s">
        <v>322</v>
      </c>
      <c r="DH10" s="764"/>
      <c r="DI10" s="764"/>
      <c r="DJ10" s="764"/>
      <c r="DK10" s="765"/>
      <c r="DL10" s="763" t="s">
        <v>322</v>
      </c>
      <c r="DM10" s="764"/>
      <c r="DN10" s="764"/>
      <c r="DO10" s="764"/>
      <c r="DP10" s="765"/>
      <c r="DQ10" s="763" t="s">
        <v>322</v>
      </c>
      <c r="DR10" s="764"/>
      <c r="DS10" s="764"/>
      <c r="DT10" s="764"/>
      <c r="DU10" s="765"/>
      <c r="DV10" s="760"/>
      <c r="DW10" s="761"/>
      <c r="DX10" s="761"/>
      <c r="DY10" s="761"/>
      <c r="DZ10" s="766"/>
      <c r="EA10" s="93"/>
    </row>
    <row r="11" spans="1:131" s="94" customFormat="1" ht="26.25" customHeight="1" x14ac:dyDescent="0.15">
      <c r="A11" s="97">
        <v>5</v>
      </c>
      <c r="B11" s="727"/>
      <c r="C11" s="728"/>
      <c r="D11" s="728"/>
      <c r="E11" s="728"/>
      <c r="F11" s="728"/>
      <c r="G11" s="728"/>
      <c r="H11" s="728"/>
      <c r="I11" s="728"/>
      <c r="J11" s="728"/>
      <c r="K11" s="728"/>
      <c r="L11" s="728"/>
      <c r="M11" s="728"/>
      <c r="N11" s="728"/>
      <c r="O11" s="728"/>
      <c r="P11" s="729"/>
      <c r="Q11" s="730"/>
      <c r="R11" s="731"/>
      <c r="S11" s="731"/>
      <c r="T11" s="731"/>
      <c r="U11" s="731"/>
      <c r="V11" s="731"/>
      <c r="W11" s="731"/>
      <c r="X11" s="731"/>
      <c r="Y11" s="731"/>
      <c r="Z11" s="731"/>
      <c r="AA11" s="731"/>
      <c r="AB11" s="731"/>
      <c r="AC11" s="731"/>
      <c r="AD11" s="731"/>
      <c r="AE11" s="732"/>
      <c r="AF11" s="733"/>
      <c r="AG11" s="734"/>
      <c r="AH11" s="734"/>
      <c r="AI11" s="734"/>
      <c r="AJ11" s="735"/>
      <c r="AK11" s="736"/>
      <c r="AL11" s="737"/>
      <c r="AM11" s="737"/>
      <c r="AN11" s="737"/>
      <c r="AO11" s="737"/>
      <c r="AP11" s="737"/>
      <c r="AQ11" s="737"/>
      <c r="AR11" s="737"/>
      <c r="AS11" s="737"/>
      <c r="AT11" s="737"/>
      <c r="AU11" s="758"/>
      <c r="AV11" s="758"/>
      <c r="AW11" s="758"/>
      <c r="AX11" s="758"/>
      <c r="AY11" s="759"/>
      <c r="AZ11" s="91"/>
      <c r="BA11" s="91"/>
      <c r="BB11" s="91"/>
      <c r="BC11" s="91"/>
      <c r="BD11" s="91"/>
      <c r="BE11" s="92"/>
      <c r="BF11" s="92"/>
      <c r="BG11" s="92"/>
      <c r="BH11" s="92"/>
      <c r="BI11" s="92"/>
      <c r="BJ11" s="92"/>
      <c r="BK11" s="92"/>
      <c r="BL11" s="92"/>
      <c r="BM11" s="92"/>
      <c r="BN11" s="92"/>
      <c r="BO11" s="92"/>
      <c r="BP11" s="92"/>
      <c r="BQ11" s="97">
        <v>5</v>
      </c>
      <c r="BR11" s="98"/>
      <c r="BS11" s="760" t="s">
        <v>328</v>
      </c>
      <c r="BT11" s="761"/>
      <c r="BU11" s="761"/>
      <c r="BV11" s="761"/>
      <c r="BW11" s="761"/>
      <c r="BX11" s="761"/>
      <c r="BY11" s="761"/>
      <c r="BZ11" s="761"/>
      <c r="CA11" s="761"/>
      <c r="CB11" s="761"/>
      <c r="CC11" s="761"/>
      <c r="CD11" s="761"/>
      <c r="CE11" s="761"/>
      <c r="CF11" s="761"/>
      <c r="CG11" s="762"/>
      <c r="CH11" s="763">
        <v>-23</v>
      </c>
      <c r="CI11" s="764"/>
      <c r="CJ11" s="764"/>
      <c r="CK11" s="764"/>
      <c r="CL11" s="765"/>
      <c r="CM11" s="763">
        <v>582</v>
      </c>
      <c r="CN11" s="764"/>
      <c r="CO11" s="764"/>
      <c r="CP11" s="764"/>
      <c r="CQ11" s="765"/>
      <c r="CR11" s="763">
        <v>421</v>
      </c>
      <c r="CS11" s="764"/>
      <c r="CT11" s="764"/>
      <c r="CU11" s="764"/>
      <c r="CV11" s="765"/>
      <c r="CW11" s="763">
        <v>52</v>
      </c>
      <c r="CX11" s="764"/>
      <c r="CY11" s="764"/>
      <c r="CZ11" s="764"/>
      <c r="DA11" s="765"/>
      <c r="DB11" s="763" t="s">
        <v>322</v>
      </c>
      <c r="DC11" s="764"/>
      <c r="DD11" s="764"/>
      <c r="DE11" s="764"/>
      <c r="DF11" s="765"/>
      <c r="DG11" s="763" t="s">
        <v>322</v>
      </c>
      <c r="DH11" s="764"/>
      <c r="DI11" s="764"/>
      <c r="DJ11" s="764"/>
      <c r="DK11" s="765"/>
      <c r="DL11" s="763" t="s">
        <v>322</v>
      </c>
      <c r="DM11" s="764"/>
      <c r="DN11" s="764"/>
      <c r="DO11" s="764"/>
      <c r="DP11" s="765"/>
      <c r="DQ11" s="763" t="s">
        <v>322</v>
      </c>
      <c r="DR11" s="764"/>
      <c r="DS11" s="764"/>
      <c r="DT11" s="764"/>
      <c r="DU11" s="765"/>
      <c r="DV11" s="760"/>
      <c r="DW11" s="761"/>
      <c r="DX11" s="761"/>
      <c r="DY11" s="761"/>
      <c r="DZ11" s="766"/>
      <c r="EA11" s="93"/>
    </row>
    <row r="12" spans="1:131" s="94" customFormat="1" ht="26.25" customHeight="1" x14ac:dyDescent="0.15">
      <c r="A12" s="97">
        <v>6</v>
      </c>
      <c r="B12" s="727"/>
      <c r="C12" s="728"/>
      <c r="D12" s="728"/>
      <c r="E12" s="728"/>
      <c r="F12" s="728"/>
      <c r="G12" s="728"/>
      <c r="H12" s="728"/>
      <c r="I12" s="728"/>
      <c r="J12" s="728"/>
      <c r="K12" s="728"/>
      <c r="L12" s="728"/>
      <c r="M12" s="728"/>
      <c r="N12" s="728"/>
      <c r="O12" s="728"/>
      <c r="P12" s="729"/>
      <c r="Q12" s="730"/>
      <c r="R12" s="731"/>
      <c r="S12" s="731"/>
      <c r="T12" s="731"/>
      <c r="U12" s="731"/>
      <c r="V12" s="731"/>
      <c r="W12" s="731"/>
      <c r="X12" s="731"/>
      <c r="Y12" s="731"/>
      <c r="Z12" s="731"/>
      <c r="AA12" s="731"/>
      <c r="AB12" s="731"/>
      <c r="AC12" s="731"/>
      <c r="AD12" s="731"/>
      <c r="AE12" s="732"/>
      <c r="AF12" s="733"/>
      <c r="AG12" s="734"/>
      <c r="AH12" s="734"/>
      <c r="AI12" s="734"/>
      <c r="AJ12" s="735"/>
      <c r="AK12" s="736"/>
      <c r="AL12" s="737"/>
      <c r="AM12" s="737"/>
      <c r="AN12" s="737"/>
      <c r="AO12" s="737"/>
      <c r="AP12" s="737"/>
      <c r="AQ12" s="737"/>
      <c r="AR12" s="737"/>
      <c r="AS12" s="737"/>
      <c r="AT12" s="737"/>
      <c r="AU12" s="758"/>
      <c r="AV12" s="758"/>
      <c r="AW12" s="758"/>
      <c r="AX12" s="758"/>
      <c r="AY12" s="759"/>
      <c r="AZ12" s="91"/>
      <c r="BA12" s="91"/>
      <c r="BB12" s="91"/>
      <c r="BC12" s="91"/>
      <c r="BD12" s="91"/>
      <c r="BE12" s="92"/>
      <c r="BF12" s="92"/>
      <c r="BG12" s="92"/>
      <c r="BH12" s="92"/>
      <c r="BI12" s="92"/>
      <c r="BJ12" s="92"/>
      <c r="BK12" s="92"/>
      <c r="BL12" s="92"/>
      <c r="BM12" s="92"/>
      <c r="BN12" s="92"/>
      <c r="BO12" s="92"/>
      <c r="BP12" s="92"/>
      <c r="BQ12" s="97">
        <v>6</v>
      </c>
      <c r="BR12" s="98"/>
      <c r="BS12" s="760" t="s">
        <v>329</v>
      </c>
      <c r="BT12" s="761"/>
      <c r="BU12" s="761"/>
      <c r="BV12" s="761"/>
      <c r="BW12" s="761"/>
      <c r="BX12" s="761"/>
      <c r="BY12" s="761"/>
      <c r="BZ12" s="761"/>
      <c r="CA12" s="761"/>
      <c r="CB12" s="761"/>
      <c r="CC12" s="761"/>
      <c r="CD12" s="761"/>
      <c r="CE12" s="761"/>
      <c r="CF12" s="761"/>
      <c r="CG12" s="762"/>
      <c r="CH12" s="763">
        <v>1</v>
      </c>
      <c r="CI12" s="764"/>
      <c r="CJ12" s="764"/>
      <c r="CK12" s="764"/>
      <c r="CL12" s="765"/>
      <c r="CM12" s="763">
        <v>21</v>
      </c>
      <c r="CN12" s="764"/>
      <c r="CO12" s="764"/>
      <c r="CP12" s="764"/>
      <c r="CQ12" s="765"/>
      <c r="CR12" s="763">
        <v>0</v>
      </c>
      <c r="CS12" s="764"/>
      <c r="CT12" s="764"/>
      <c r="CU12" s="764"/>
      <c r="CV12" s="765"/>
      <c r="CW12" s="763">
        <v>11</v>
      </c>
      <c r="CX12" s="764"/>
      <c r="CY12" s="764"/>
      <c r="CZ12" s="764"/>
      <c r="DA12" s="765"/>
      <c r="DB12" s="763" t="s">
        <v>322</v>
      </c>
      <c r="DC12" s="764"/>
      <c r="DD12" s="764"/>
      <c r="DE12" s="764"/>
      <c r="DF12" s="765"/>
      <c r="DG12" s="763" t="s">
        <v>322</v>
      </c>
      <c r="DH12" s="764"/>
      <c r="DI12" s="764"/>
      <c r="DJ12" s="764"/>
      <c r="DK12" s="765"/>
      <c r="DL12" s="763" t="s">
        <v>322</v>
      </c>
      <c r="DM12" s="764"/>
      <c r="DN12" s="764"/>
      <c r="DO12" s="764"/>
      <c r="DP12" s="765"/>
      <c r="DQ12" s="763" t="s">
        <v>322</v>
      </c>
      <c r="DR12" s="764"/>
      <c r="DS12" s="764"/>
      <c r="DT12" s="764"/>
      <c r="DU12" s="765"/>
      <c r="DV12" s="760"/>
      <c r="DW12" s="761"/>
      <c r="DX12" s="761"/>
      <c r="DY12" s="761"/>
      <c r="DZ12" s="766"/>
      <c r="EA12" s="93"/>
    </row>
    <row r="13" spans="1:131" s="94" customFormat="1" ht="26.25" customHeight="1" x14ac:dyDescent="0.15">
      <c r="A13" s="97">
        <v>7</v>
      </c>
      <c r="B13" s="727"/>
      <c r="C13" s="728"/>
      <c r="D13" s="728"/>
      <c r="E13" s="728"/>
      <c r="F13" s="728"/>
      <c r="G13" s="728"/>
      <c r="H13" s="728"/>
      <c r="I13" s="728"/>
      <c r="J13" s="728"/>
      <c r="K13" s="728"/>
      <c r="L13" s="728"/>
      <c r="M13" s="728"/>
      <c r="N13" s="728"/>
      <c r="O13" s="728"/>
      <c r="P13" s="729"/>
      <c r="Q13" s="730"/>
      <c r="R13" s="731"/>
      <c r="S13" s="731"/>
      <c r="T13" s="731"/>
      <c r="U13" s="731"/>
      <c r="V13" s="731"/>
      <c r="W13" s="731"/>
      <c r="X13" s="731"/>
      <c r="Y13" s="731"/>
      <c r="Z13" s="731"/>
      <c r="AA13" s="731"/>
      <c r="AB13" s="731"/>
      <c r="AC13" s="731"/>
      <c r="AD13" s="731"/>
      <c r="AE13" s="732"/>
      <c r="AF13" s="733"/>
      <c r="AG13" s="734"/>
      <c r="AH13" s="734"/>
      <c r="AI13" s="734"/>
      <c r="AJ13" s="735"/>
      <c r="AK13" s="736"/>
      <c r="AL13" s="737"/>
      <c r="AM13" s="737"/>
      <c r="AN13" s="737"/>
      <c r="AO13" s="737"/>
      <c r="AP13" s="737"/>
      <c r="AQ13" s="737"/>
      <c r="AR13" s="737"/>
      <c r="AS13" s="737"/>
      <c r="AT13" s="737"/>
      <c r="AU13" s="758"/>
      <c r="AV13" s="758"/>
      <c r="AW13" s="758"/>
      <c r="AX13" s="758"/>
      <c r="AY13" s="759"/>
      <c r="AZ13" s="91"/>
      <c r="BA13" s="91"/>
      <c r="BB13" s="91"/>
      <c r="BC13" s="91"/>
      <c r="BD13" s="91"/>
      <c r="BE13" s="92"/>
      <c r="BF13" s="92"/>
      <c r="BG13" s="92"/>
      <c r="BH13" s="92"/>
      <c r="BI13" s="92"/>
      <c r="BJ13" s="92"/>
      <c r="BK13" s="92"/>
      <c r="BL13" s="92"/>
      <c r="BM13" s="92"/>
      <c r="BN13" s="92"/>
      <c r="BO13" s="92"/>
      <c r="BP13" s="92"/>
      <c r="BQ13" s="97">
        <v>7</v>
      </c>
      <c r="BR13" s="98"/>
      <c r="BS13" s="760" t="s">
        <v>330</v>
      </c>
      <c r="BT13" s="761"/>
      <c r="BU13" s="761"/>
      <c r="BV13" s="761"/>
      <c r="BW13" s="761"/>
      <c r="BX13" s="761"/>
      <c r="BY13" s="761"/>
      <c r="BZ13" s="761"/>
      <c r="CA13" s="761"/>
      <c r="CB13" s="761"/>
      <c r="CC13" s="761"/>
      <c r="CD13" s="761"/>
      <c r="CE13" s="761"/>
      <c r="CF13" s="761"/>
      <c r="CG13" s="762"/>
      <c r="CH13" s="763">
        <v>6</v>
      </c>
      <c r="CI13" s="764"/>
      <c r="CJ13" s="764"/>
      <c r="CK13" s="764"/>
      <c r="CL13" s="765"/>
      <c r="CM13" s="763">
        <v>221</v>
      </c>
      <c r="CN13" s="764"/>
      <c r="CO13" s="764"/>
      <c r="CP13" s="764"/>
      <c r="CQ13" s="765"/>
      <c r="CR13" s="763">
        <v>40</v>
      </c>
      <c r="CS13" s="764"/>
      <c r="CT13" s="764"/>
      <c r="CU13" s="764"/>
      <c r="CV13" s="765"/>
      <c r="CW13" s="763" t="s">
        <v>322</v>
      </c>
      <c r="CX13" s="764"/>
      <c r="CY13" s="764"/>
      <c r="CZ13" s="764"/>
      <c r="DA13" s="765"/>
      <c r="DB13" s="763" t="s">
        <v>322</v>
      </c>
      <c r="DC13" s="764"/>
      <c r="DD13" s="764"/>
      <c r="DE13" s="764"/>
      <c r="DF13" s="765"/>
      <c r="DG13" s="763" t="s">
        <v>322</v>
      </c>
      <c r="DH13" s="764"/>
      <c r="DI13" s="764"/>
      <c r="DJ13" s="764"/>
      <c r="DK13" s="765"/>
      <c r="DL13" s="763" t="s">
        <v>322</v>
      </c>
      <c r="DM13" s="764"/>
      <c r="DN13" s="764"/>
      <c r="DO13" s="764"/>
      <c r="DP13" s="765"/>
      <c r="DQ13" s="763" t="s">
        <v>322</v>
      </c>
      <c r="DR13" s="764"/>
      <c r="DS13" s="764"/>
      <c r="DT13" s="764"/>
      <c r="DU13" s="765"/>
      <c r="DV13" s="760"/>
      <c r="DW13" s="761"/>
      <c r="DX13" s="761"/>
      <c r="DY13" s="761"/>
      <c r="DZ13" s="766"/>
      <c r="EA13" s="93"/>
    </row>
    <row r="14" spans="1:131" s="94" customFormat="1" ht="26.25" customHeight="1" x14ac:dyDescent="0.15">
      <c r="A14" s="97">
        <v>8</v>
      </c>
      <c r="B14" s="727"/>
      <c r="C14" s="728"/>
      <c r="D14" s="728"/>
      <c r="E14" s="728"/>
      <c r="F14" s="728"/>
      <c r="G14" s="728"/>
      <c r="H14" s="728"/>
      <c r="I14" s="728"/>
      <c r="J14" s="728"/>
      <c r="K14" s="728"/>
      <c r="L14" s="728"/>
      <c r="M14" s="728"/>
      <c r="N14" s="728"/>
      <c r="O14" s="728"/>
      <c r="P14" s="729"/>
      <c r="Q14" s="730"/>
      <c r="R14" s="731"/>
      <c r="S14" s="731"/>
      <c r="T14" s="731"/>
      <c r="U14" s="731"/>
      <c r="V14" s="731"/>
      <c r="W14" s="731"/>
      <c r="X14" s="731"/>
      <c r="Y14" s="731"/>
      <c r="Z14" s="731"/>
      <c r="AA14" s="731"/>
      <c r="AB14" s="731"/>
      <c r="AC14" s="731"/>
      <c r="AD14" s="731"/>
      <c r="AE14" s="732"/>
      <c r="AF14" s="733"/>
      <c r="AG14" s="734"/>
      <c r="AH14" s="734"/>
      <c r="AI14" s="734"/>
      <c r="AJ14" s="735"/>
      <c r="AK14" s="736"/>
      <c r="AL14" s="737"/>
      <c r="AM14" s="737"/>
      <c r="AN14" s="737"/>
      <c r="AO14" s="737"/>
      <c r="AP14" s="737"/>
      <c r="AQ14" s="737"/>
      <c r="AR14" s="737"/>
      <c r="AS14" s="737"/>
      <c r="AT14" s="737"/>
      <c r="AU14" s="758"/>
      <c r="AV14" s="758"/>
      <c r="AW14" s="758"/>
      <c r="AX14" s="758"/>
      <c r="AY14" s="759"/>
      <c r="AZ14" s="91"/>
      <c r="BA14" s="91"/>
      <c r="BB14" s="91"/>
      <c r="BC14" s="91"/>
      <c r="BD14" s="91"/>
      <c r="BE14" s="92"/>
      <c r="BF14" s="92"/>
      <c r="BG14" s="92"/>
      <c r="BH14" s="92"/>
      <c r="BI14" s="92"/>
      <c r="BJ14" s="92"/>
      <c r="BK14" s="92"/>
      <c r="BL14" s="92"/>
      <c r="BM14" s="92"/>
      <c r="BN14" s="92"/>
      <c r="BO14" s="92"/>
      <c r="BP14" s="92"/>
      <c r="BQ14" s="97">
        <v>8</v>
      </c>
      <c r="BR14" s="98"/>
      <c r="BS14" s="760" t="s">
        <v>331</v>
      </c>
      <c r="BT14" s="761"/>
      <c r="BU14" s="761"/>
      <c r="BV14" s="761"/>
      <c r="BW14" s="761"/>
      <c r="BX14" s="761"/>
      <c r="BY14" s="761"/>
      <c r="BZ14" s="761"/>
      <c r="CA14" s="761"/>
      <c r="CB14" s="761"/>
      <c r="CC14" s="761"/>
      <c r="CD14" s="761"/>
      <c r="CE14" s="761"/>
      <c r="CF14" s="761"/>
      <c r="CG14" s="762"/>
      <c r="CH14" s="763">
        <v>8</v>
      </c>
      <c r="CI14" s="764"/>
      <c r="CJ14" s="764"/>
      <c r="CK14" s="764"/>
      <c r="CL14" s="765"/>
      <c r="CM14" s="763">
        <v>150</v>
      </c>
      <c r="CN14" s="764"/>
      <c r="CO14" s="764"/>
      <c r="CP14" s="764"/>
      <c r="CQ14" s="765"/>
      <c r="CR14" s="763">
        <v>50</v>
      </c>
      <c r="CS14" s="764"/>
      <c r="CT14" s="764"/>
      <c r="CU14" s="764"/>
      <c r="CV14" s="765"/>
      <c r="CW14" s="763" t="s">
        <v>322</v>
      </c>
      <c r="CX14" s="764"/>
      <c r="CY14" s="764"/>
      <c r="CZ14" s="764"/>
      <c r="DA14" s="765"/>
      <c r="DB14" s="763" t="s">
        <v>322</v>
      </c>
      <c r="DC14" s="764"/>
      <c r="DD14" s="764"/>
      <c r="DE14" s="764"/>
      <c r="DF14" s="765"/>
      <c r="DG14" s="763" t="s">
        <v>322</v>
      </c>
      <c r="DH14" s="764"/>
      <c r="DI14" s="764"/>
      <c r="DJ14" s="764"/>
      <c r="DK14" s="765"/>
      <c r="DL14" s="763" t="s">
        <v>322</v>
      </c>
      <c r="DM14" s="764"/>
      <c r="DN14" s="764"/>
      <c r="DO14" s="764"/>
      <c r="DP14" s="765"/>
      <c r="DQ14" s="763" t="s">
        <v>322</v>
      </c>
      <c r="DR14" s="764"/>
      <c r="DS14" s="764"/>
      <c r="DT14" s="764"/>
      <c r="DU14" s="765"/>
      <c r="DV14" s="760"/>
      <c r="DW14" s="761"/>
      <c r="DX14" s="761"/>
      <c r="DY14" s="761"/>
      <c r="DZ14" s="766"/>
      <c r="EA14" s="93"/>
    </row>
    <row r="15" spans="1:131" s="94" customFormat="1" ht="26.25" customHeight="1" x14ac:dyDescent="0.15">
      <c r="A15" s="97">
        <v>9</v>
      </c>
      <c r="B15" s="727"/>
      <c r="C15" s="728"/>
      <c r="D15" s="728"/>
      <c r="E15" s="728"/>
      <c r="F15" s="728"/>
      <c r="G15" s="728"/>
      <c r="H15" s="728"/>
      <c r="I15" s="728"/>
      <c r="J15" s="728"/>
      <c r="K15" s="728"/>
      <c r="L15" s="728"/>
      <c r="M15" s="728"/>
      <c r="N15" s="728"/>
      <c r="O15" s="728"/>
      <c r="P15" s="729"/>
      <c r="Q15" s="730"/>
      <c r="R15" s="731"/>
      <c r="S15" s="731"/>
      <c r="T15" s="731"/>
      <c r="U15" s="731"/>
      <c r="V15" s="731"/>
      <c r="W15" s="731"/>
      <c r="X15" s="731"/>
      <c r="Y15" s="731"/>
      <c r="Z15" s="731"/>
      <c r="AA15" s="731"/>
      <c r="AB15" s="731"/>
      <c r="AC15" s="731"/>
      <c r="AD15" s="731"/>
      <c r="AE15" s="732"/>
      <c r="AF15" s="733"/>
      <c r="AG15" s="734"/>
      <c r="AH15" s="734"/>
      <c r="AI15" s="734"/>
      <c r="AJ15" s="735"/>
      <c r="AK15" s="736"/>
      <c r="AL15" s="737"/>
      <c r="AM15" s="737"/>
      <c r="AN15" s="737"/>
      <c r="AO15" s="737"/>
      <c r="AP15" s="737"/>
      <c r="AQ15" s="737"/>
      <c r="AR15" s="737"/>
      <c r="AS15" s="737"/>
      <c r="AT15" s="737"/>
      <c r="AU15" s="758"/>
      <c r="AV15" s="758"/>
      <c r="AW15" s="758"/>
      <c r="AX15" s="758"/>
      <c r="AY15" s="759"/>
      <c r="AZ15" s="91"/>
      <c r="BA15" s="91"/>
      <c r="BB15" s="91"/>
      <c r="BC15" s="91"/>
      <c r="BD15" s="91"/>
      <c r="BE15" s="92"/>
      <c r="BF15" s="92"/>
      <c r="BG15" s="92"/>
      <c r="BH15" s="92"/>
      <c r="BI15" s="92"/>
      <c r="BJ15" s="92"/>
      <c r="BK15" s="92"/>
      <c r="BL15" s="92"/>
      <c r="BM15" s="92"/>
      <c r="BN15" s="92"/>
      <c r="BO15" s="92"/>
      <c r="BP15" s="92"/>
      <c r="BQ15" s="97">
        <v>9</v>
      </c>
      <c r="BR15" s="98"/>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93"/>
    </row>
    <row r="16" spans="1:131" s="94" customFormat="1" ht="26.25" customHeight="1" x14ac:dyDescent="0.15">
      <c r="A16" s="97">
        <v>10</v>
      </c>
      <c r="B16" s="727"/>
      <c r="C16" s="728"/>
      <c r="D16" s="728"/>
      <c r="E16" s="728"/>
      <c r="F16" s="728"/>
      <c r="G16" s="728"/>
      <c r="H16" s="728"/>
      <c r="I16" s="728"/>
      <c r="J16" s="728"/>
      <c r="K16" s="728"/>
      <c r="L16" s="728"/>
      <c r="M16" s="728"/>
      <c r="N16" s="728"/>
      <c r="O16" s="728"/>
      <c r="P16" s="729"/>
      <c r="Q16" s="730"/>
      <c r="R16" s="731"/>
      <c r="S16" s="731"/>
      <c r="T16" s="731"/>
      <c r="U16" s="731"/>
      <c r="V16" s="731"/>
      <c r="W16" s="731"/>
      <c r="X16" s="731"/>
      <c r="Y16" s="731"/>
      <c r="Z16" s="731"/>
      <c r="AA16" s="731"/>
      <c r="AB16" s="731"/>
      <c r="AC16" s="731"/>
      <c r="AD16" s="731"/>
      <c r="AE16" s="732"/>
      <c r="AF16" s="733"/>
      <c r="AG16" s="734"/>
      <c r="AH16" s="734"/>
      <c r="AI16" s="734"/>
      <c r="AJ16" s="735"/>
      <c r="AK16" s="736"/>
      <c r="AL16" s="737"/>
      <c r="AM16" s="737"/>
      <c r="AN16" s="737"/>
      <c r="AO16" s="737"/>
      <c r="AP16" s="737"/>
      <c r="AQ16" s="737"/>
      <c r="AR16" s="737"/>
      <c r="AS16" s="737"/>
      <c r="AT16" s="737"/>
      <c r="AU16" s="758"/>
      <c r="AV16" s="758"/>
      <c r="AW16" s="758"/>
      <c r="AX16" s="758"/>
      <c r="AY16" s="759"/>
      <c r="AZ16" s="91"/>
      <c r="BA16" s="91"/>
      <c r="BB16" s="91"/>
      <c r="BC16" s="91"/>
      <c r="BD16" s="91"/>
      <c r="BE16" s="92"/>
      <c r="BF16" s="92"/>
      <c r="BG16" s="92"/>
      <c r="BH16" s="92"/>
      <c r="BI16" s="92"/>
      <c r="BJ16" s="92"/>
      <c r="BK16" s="92"/>
      <c r="BL16" s="92"/>
      <c r="BM16" s="92"/>
      <c r="BN16" s="92"/>
      <c r="BO16" s="92"/>
      <c r="BP16" s="92"/>
      <c r="BQ16" s="97">
        <v>10</v>
      </c>
      <c r="BR16" s="98"/>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93"/>
    </row>
    <row r="17" spans="1:131" s="94" customFormat="1" ht="26.25" customHeight="1" x14ac:dyDescent="0.15">
      <c r="A17" s="97">
        <v>11</v>
      </c>
      <c r="B17" s="727"/>
      <c r="C17" s="728"/>
      <c r="D17" s="728"/>
      <c r="E17" s="728"/>
      <c r="F17" s="728"/>
      <c r="G17" s="728"/>
      <c r="H17" s="728"/>
      <c r="I17" s="728"/>
      <c r="J17" s="728"/>
      <c r="K17" s="728"/>
      <c r="L17" s="728"/>
      <c r="M17" s="728"/>
      <c r="N17" s="728"/>
      <c r="O17" s="728"/>
      <c r="P17" s="729"/>
      <c r="Q17" s="730"/>
      <c r="R17" s="731"/>
      <c r="S17" s="731"/>
      <c r="T17" s="731"/>
      <c r="U17" s="731"/>
      <c r="V17" s="731"/>
      <c r="W17" s="731"/>
      <c r="X17" s="731"/>
      <c r="Y17" s="731"/>
      <c r="Z17" s="731"/>
      <c r="AA17" s="731"/>
      <c r="AB17" s="731"/>
      <c r="AC17" s="731"/>
      <c r="AD17" s="731"/>
      <c r="AE17" s="732"/>
      <c r="AF17" s="733"/>
      <c r="AG17" s="734"/>
      <c r="AH17" s="734"/>
      <c r="AI17" s="734"/>
      <c r="AJ17" s="735"/>
      <c r="AK17" s="736"/>
      <c r="AL17" s="737"/>
      <c r="AM17" s="737"/>
      <c r="AN17" s="737"/>
      <c r="AO17" s="737"/>
      <c r="AP17" s="737"/>
      <c r="AQ17" s="737"/>
      <c r="AR17" s="737"/>
      <c r="AS17" s="737"/>
      <c r="AT17" s="737"/>
      <c r="AU17" s="758"/>
      <c r="AV17" s="758"/>
      <c r="AW17" s="758"/>
      <c r="AX17" s="758"/>
      <c r="AY17" s="759"/>
      <c r="AZ17" s="91"/>
      <c r="BA17" s="91"/>
      <c r="BB17" s="91"/>
      <c r="BC17" s="91"/>
      <c r="BD17" s="91"/>
      <c r="BE17" s="92"/>
      <c r="BF17" s="92"/>
      <c r="BG17" s="92"/>
      <c r="BH17" s="92"/>
      <c r="BI17" s="92"/>
      <c r="BJ17" s="92"/>
      <c r="BK17" s="92"/>
      <c r="BL17" s="92"/>
      <c r="BM17" s="92"/>
      <c r="BN17" s="92"/>
      <c r="BO17" s="92"/>
      <c r="BP17" s="92"/>
      <c r="BQ17" s="97">
        <v>11</v>
      </c>
      <c r="BR17" s="98"/>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93"/>
    </row>
    <row r="18" spans="1:131" s="94" customFormat="1" ht="26.25" customHeight="1" x14ac:dyDescent="0.15">
      <c r="A18" s="97">
        <v>12</v>
      </c>
      <c r="B18" s="727"/>
      <c r="C18" s="728"/>
      <c r="D18" s="728"/>
      <c r="E18" s="728"/>
      <c r="F18" s="728"/>
      <c r="G18" s="728"/>
      <c r="H18" s="728"/>
      <c r="I18" s="728"/>
      <c r="J18" s="728"/>
      <c r="K18" s="728"/>
      <c r="L18" s="728"/>
      <c r="M18" s="728"/>
      <c r="N18" s="728"/>
      <c r="O18" s="728"/>
      <c r="P18" s="729"/>
      <c r="Q18" s="730"/>
      <c r="R18" s="731"/>
      <c r="S18" s="731"/>
      <c r="T18" s="731"/>
      <c r="U18" s="731"/>
      <c r="V18" s="731"/>
      <c r="W18" s="731"/>
      <c r="X18" s="731"/>
      <c r="Y18" s="731"/>
      <c r="Z18" s="731"/>
      <c r="AA18" s="731"/>
      <c r="AB18" s="731"/>
      <c r="AC18" s="731"/>
      <c r="AD18" s="731"/>
      <c r="AE18" s="732"/>
      <c r="AF18" s="733"/>
      <c r="AG18" s="734"/>
      <c r="AH18" s="734"/>
      <c r="AI18" s="734"/>
      <c r="AJ18" s="735"/>
      <c r="AK18" s="736"/>
      <c r="AL18" s="737"/>
      <c r="AM18" s="737"/>
      <c r="AN18" s="737"/>
      <c r="AO18" s="737"/>
      <c r="AP18" s="737"/>
      <c r="AQ18" s="737"/>
      <c r="AR18" s="737"/>
      <c r="AS18" s="737"/>
      <c r="AT18" s="737"/>
      <c r="AU18" s="758"/>
      <c r="AV18" s="758"/>
      <c r="AW18" s="758"/>
      <c r="AX18" s="758"/>
      <c r="AY18" s="759"/>
      <c r="AZ18" s="91"/>
      <c r="BA18" s="91"/>
      <c r="BB18" s="91"/>
      <c r="BC18" s="91"/>
      <c r="BD18" s="91"/>
      <c r="BE18" s="92"/>
      <c r="BF18" s="92"/>
      <c r="BG18" s="92"/>
      <c r="BH18" s="92"/>
      <c r="BI18" s="92"/>
      <c r="BJ18" s="92"/>
      <c r="BK18" s="92"/>
      <c r="BL18" s="92"/>
      <c r="BM18" s="92"/>
      <c r="BN18" s="92"/>
      <c r="BO18" s="92"/>
      <c r="BP18" s="92"/>
      <c r="BQ18" s="97">
        <v>12</v>
      </c>
      <c r="BR18" s="98"/>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93"/>
    </row>
    <row r="19" spans="1:131" s="94" customFormat="1" ht="26.25" customHeight="1" x14ac:dyDescent="0.15">
      <c r="A19" s="97">
        <v>13</v>
      </c>
      <c r="B19" s="727"/>
      <c r="C19" s="728"/>
      <c r="D19" s="728"/>
      <c r="E19" s="728"/>
      <c r="F19" s="728"/>
      <c r="G19" s="728"/>
      <c r="H19" s="728"/>
      <c r="I19" s="728"/>
      <c r="J19" s="728"/>
      <c r="K19" s="728"/>
      <c r="L19" s="728"/>
      <c r="M19" s="728"/>
      <c r="N19" s="728"/>
      <c r="O19" s="728"/>
      <c r="P19" s="729"/>
      <c r="Q19" s="730"/>
      <c r="R19" s="731"/>
      <c r="S19" s="731"/>
      <c r="T19" s="731"/>
      <c r="U19" s="731"/>
      <c r="V19" s="731"/>
      <c r="W19" s="731"/>
      <c r="X19" s="731"/>
      <c r="Y19" s="731"/>
      <c r="Z19" s="731"/>
      <c r="AA19" s="731"/>
      <c r="AB19" s="731"/>
      <c r="AC19" s="731"/>
      <c r="AD19" s="731"/>
      <c r="AE19" s="732"/>
      <c r="AF19" s="733"/>
      <c r="AG19" s="734"/>
      <c r="AH19" s="734"/>
      <c r="AI19" s="734"/>
      <c r="AJ19" s="735"/>
      <c r="AK19" s="736"/>
      <c r="AL19" s="737"/>
      <c r="AM19" s="737"/>
      <c r="AN19" s="737"/>
      <c r="AO19" s="737"/>
      <c r="AP19" s="737"/>
      <c r="AQ19" s="737"/>
      <c r="AR19" s="737"/>
      <c r="AS19" s="737"/>
      <c r="AT19" s="737"/>
      <c r="AU19" s="758"/>
      <c r="AV19" s="758"/>
      <c r="AW19" s="758"/>
      <c r="AX19" s="758"/>
      <c r="AY19" s="759"/>
      <c r="AZ19" s="91"/>
      <c r="BA19" s="91"/>
      <c r="BB19" s="91"/>
      <c r="BC19" s="91"/>
      <c r="BD19" s="91"/>
      <c r="BE19" s="92"/>
      <c r="BF19" s="92"/>
      <c r="BG19" s="92"/>
      <c r="BH19" s="92"/>
      <c r="BI19" s="92"/>
      <c r="BJ19" s="92"/>
      <c r="BK19" s="92"/>
      <c r="BL19" s="92"/>
      <c r="BM19" s="92"/>
      <c r="BN19" s="92"/>
      <c r="BO19" s="92"/>
      <c r="BP19" s="92"/>
      <c r="BQ19" s="97">
        <v>13</v>
      </c>
      <c r="BR19" s="98"/>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93"/>
    </row>
    <row r="20" spans="1:131" s="94" customFormat="1" ht="26.25" customHeight="1" x14ac:dyDescent="0.15">
      <c r="A20" s="97">
        <v>14</v>
      </c>
      <c r="B20" s="727"/>
      <c r="C20" s="728"/>
      <c r="D20" s="728"/>
      <c r="E20" s="728"/>
      <c r="F20" s="728"/>
      <c r="G20" s="728"/>
      <c r="H20" s="728"/>
      <c r="I20" s="728"/>
      <c r="J20" s="728"/>
      <c r="K20" s="728"/>
      <c r="L20" s="728"/>
      <c r="M20" s="728"/>
      <c r="N20" s="728"/>
      <c r="O20" s="728"/>
      <c r="P20" s="729"/>
      <c r="Q20" s="730"/>
      <c r="R20" s="731"/>
      <c r="S20" s="731"/>
      <c r="T20" s="731"/>
      <c r="U20" s="731"/>
      <c r="V20" s="731"/>
      <c r="W20" s="731"/>
      <c r="X20" s="731"/>
      <c r="Y20" s="731"/>
      <c r="Z20" s="731"/>
      <c r="AA20" s="731"/>
      <c r="AB20" s="731"/>
      <c r="AC20" s="731"/>
      <c r="AD20" s="731"/>
      <c r="AE20" s="732"/>
      <c r="AF20" s="733"/>
      <c r="AG20" s="734"/>
      <c r="AH20" s="734"/>
      <c r="AI20" s="734"/>
      <c r="AJ20" s="735"/>
      <c r="AK20" s="736"/>
      <c r="AL20" s="737"/>
      <c r="AM20" s="737"/>
      <c r="AN20" s="737"/>
      <c r="AO20" s="737"/>
      <c r="AP20" s="737"/>
      <c r="AQ20" s="737"/>
      <c r="AR20" s="737"/>
      <c r="AS20" s="737"/>
      <c r="AT20" s="737"/>
      <c r="AU20" s="758"/>
      <c r="AV20" s="758"/>
      <c r="AW20" s="758"/>
      <c r="AX20" s="758"/>
      <c r="AY20" s="759"/>
      <c r="AZ20" s="91"/>
      <c r="BA20" s="91"/>
      <c r="BB20" s="91"/>
      <c r="BC20" s="91"/>
      <c r="BD20" s="91"/>
      <c r="BE20" s="92"/>
      <c r="BF20" s="92"/>
      <c r="BG20" s="92"/>
      <c r="BH20" s="92"/>
      <c r="BI20" s="92"/>
      <c r="BJ20" s="92"/>
      <c r="BK20" s="92"/>
      <c r="BL20" s="92"/>
      <c r="BM20" s="92"/>
      <c r="BN20" s="92"/>
      <c r="BO20" s="92"/>
      <c r="BP20" s="92"/>
      <c r="BQ20" s="97">
        <v>14</v>
      </c>
      <c r="BR20" s="98"/>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93"/>
    </row>
    <row r="21" spans="1:131" s="94" customFormat="1" ht="26.25" customHeight="1" thickBot="1" x14ac:dyDescent="0.2">
      <c r="A21" s="97">
        <v>15</v>
      </c>
      <c r="B21" s="727"/>
      <c r="C21" s="728"/>
      <c r="D21" s="728"/>
      <c r="E21" s="728"/>
      <c r="F21" s="728"/>
      <c r="G21" s="728"/>
      <c r="H21" s="728"/>
      <c r="I21" s="728"/>
      <c r="J21" s="728"/>
      <c r="K21" s="728"/>
      <c r="L21" s="728"/>
      <c r="M21" s="728"/>
      <c r="N21" s="728"/>
      <c r="O21" s="728"/>
      <c r="P21" s="729"/>
      <c r="Q21" s="730"/>
      <c r="R21" s="731"/>
      <c r="S21" s="731"/>
      <c r="T21" s="731"/>
      <c r="U21" s="731"/>
      <c r="V21" s="731"/>
      <c r="W21" s="731"/>
      <c r="X21" s="731"/>
      <c r="Y21" s="731"/>
      <c r="Z21" s="731"/>
      <c r="AA21" s="731"/>
      <c r="AB21" s="731"/>
      <c r="AC21" s="731"/>
      <c r="AD21" s="731"/>
      <c r="AE21" s="732"/>
      <c r="AF21" s="733"/>
      <c r="AG21" s="734"/>
      <c r="AH21" s="734"/>
      <c r="AI21" s="734"/>
      <c r="AJ21" s="735"/>
      <c r="AK21" s="736"/>
      <c r="AL21" s="737"/>
      <c r="AM21" s="737"/>
      <c r="AN21" s="737"/>
      <c r="AO21" s="737"/>
      <c r="AP21" s="737"/>
      <c r="AQ21" s="737"/>
      <c r="AR21" s="737"/>
      <c r="AS21" s="737"/>
      <c r="AT21" s="737"/>
      <c r="AU21" s="758"/>
      <c r="AV21" s="758"/>
      <c r="AW21" s="758"/>
      <c r="AX21" s="758"/>
      <c r="AY21" s="759"/>
      <c r="AZ21" s="91"/>
      <c r="BA21" s="91"/>
      <c r="BB21" s="91"/>
      <c r="BC21" s="91"/>
      <c r="BD21" s="91"/>
      <c r="BE21" s="92"/>
      <c r="BF21" s="92"/>
      <c r="BG21" s="92"/>
      <c r="BH21" s="92"/>
      <c r="BI21" s="92"/>
      <c r="BJ21" s="92"/>
      <c r="BK21" s="92"/>
      <c r="BL21" s="92"/>
      <c r="BM21" s="92"/>
      <c r="BN21" s="92"/>
      <c r="BO21" s="92"/>
      <c r="BP21" s="92"/>
      <c r="BQ21" s="97">
        <v>15</v>
      </c>
      <c r="BR21" s="98"/>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93"/>
    </row>
    <row r="22" spans="1:131" s="94" customFormat="1" ht="26.25" customHeight="1" x14ac:dyDescent="0.15">
      <c r="A22" s="97">
        <v>16</v>
      </c>
      <c r="B22" s="727"/>
      <c r="C22" s="728"/>
      <c r="D22" s="728"/>
      <c r="E22" s="728"/>
      <c r="F22" s="728"/>
      <c r="G22" s="728"/>
      <c r="H22" s="728"/>
      <c r="I22" s="728"/>
      <c r="J22" s="728"/>
      <c r="K22" s="728"/>
      <c r="L22" s="728"/>
      <c r="M22" s="728"/>
      <c r="N22" s="728"/>
      <c r="O22" s="728"/>
      <c r="P22" s="729"/>
      <c r="Q22" s="777"/>
      <c r="R22" s="778"/>
      <c r="S22" s="778"/>
      <c r="T22" s="778"/>
      <c r="U22" s="778"/>
      <c r="V22" s="778"/>
      <c r="W22" s="778"/>
      <c r="X22" s="778"/>
      <c r="Y22" s="778"/>
      <c r="Z22" s="778"/>
      <c r="AA22" s="778"/>
      <c r="AB22" s="778"/>
      <c r="AC22" s="778"/>
      <c r="AD22" s="778"/>
      <c r="AE22" s="779"/>
      <c r="AF22" s="733"/>
      <c r="AG22" s="734"/>
      <c r="AH22" s="734"/>
      <c r="AI22" s="734"/>
      <c r="AJ22" s="735"/>
      <c r="AK22" s="780"/>
      <c r="AL22" s="781"/>
      <c r="AM22" s="781"/>
      <c r="AN22" s="781"/>
      <c r="AO22" s="781"/>
      <c r="AP22" s="781"/>
      <c r="AQ22" s="781"/>
      <c r="AR22" s="781"/>
      <c r="AS22" s="781"/>
      <c r="AT22" s="781"/>
      <c r="AU22" s="782"/>
      <c r="AV22" s="782"/>
      <c r="AW22" s="782"/>
      <c r="AX22" s="782"/>
      <c r="AY22" s="783"/>
      <c r="AZ22" s="784" t="s">
        <v>332</v>
      </c>
      <c r="BA22" s="784"/>
      <c r="BB22" s="784"/>
      <c r="BC22" s="784"/>
      <c r="BD22" s="785"/>
      <c r="BE22" s="92"/>
      <c r="BF22" s="92"/>
      <c r="BG22" s="92"/>
      <c r="BH22" s="92"/>
      <c r="BI22" s="92"/>
      <c r="BJ22" s="92"/>
      <c r="BK22" s="92"/>
      <c r="BL22" s="92"/>
      <c r="BM22" s="92"/>
      <c r="BN22" s="92"/>
      <c r="BO22" s="92"/>
      <c r="BP22" s="92"/>
      <c r="BQ22" s="97">
        <v>16</v>
      </c>
      <c r="BR22" s="98"/>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93"/>
    </row>
    <row r="23" spans="1:131" s="94" customFormat="1" ht="26.25" customHeight="1" thickBot="1" x14ac:dyDescent="0.2">
      <c r="A23" s="99" t="s">
        <v>333</v>
      </c>
      <c r="B23" s="767" t="s">
        <v>334</v>
      </c>
      <c r="C23" s="768"/>
      <c r="D23" s="768"/>
      <c r="E23" s="768"/>
      <c r="F23" s="768"/>
      <c r="G23" s="768"/>
      <c r="H23" s="768"/>
      <c r="I23" s="768"/>
      <c r="J23" s="768"/>
      <c r="K23" s="768"/>
      <c r="L23" s="768"/>
      <c r="M23" s="768"/>
      <c r="N23" s="768"/>
      <c r="O23" s="768"/>
      <c r="P23" s="769"/>
      <c r="Q23" s="770">
        <v>113804</v>
      </c>
      <c r="R23" s="771"/>
      <c r="S23" s="771"/>
      <c r="T23" s="771"/>
      <c r="U23" s="771"/>
      <c r="V23" s="771">
        <v>111053</v>
      </c>
      <c r="W23" s="771"/>
      <c r="X23" s="771"/>
      <c r="Y23" s="771"/>
      <c r="Z23" s="771"/>
      <c r="AA23" s="771">
        <v>2752</v>
      </c>
      <c r="AB23" s="771"/>
      <c r="AC23" s="771"/>
      <c r="AD23" s="771"/>
      <c r="AE23" s="772"/>
      <c r="AF23" s="773">
        <v>2076</v>
      </c>
      <c r="AG23" s="771"/>
      <c r="AH23" s="771"/>
      <c r="AI23" s="771"/>
      <c r="AJ23" s="774"/>
      <c r="AK23" s="775"/>
      <c r="AL23" s="776"/>
      <c r="AM23" s="776"/>
      <c r="AN23" s="776"/>
      <c r="AO23" s="776"/>
      <c r="AP23" s="771">
        <v>108319</v>
      </c>
      <c r="AQ23" s="771"/>
      <c r="AR23" s="771"/>
      <c r="AS23" s="771"/>
      <c r="AT23" s="771"/>
      <c r="AU23" s="787"/>
      <c r="AV23" s="787"/>
      <c r="AW23" s="787"/>
      <c r="AX23" s="787"/>
      <c r="AY23" s="788"/>
      <c r="AZ23" s="789" t="s">
        <v>64</v>
      </c>
      <c r="BA23" s="790"/>
      <c r="BB23" s="790"/>
      <c r="BC23" s="790"/>
      <c r="BD23" s="791"/>
      <c r="BE23" s="92"/>
      <c r="BF23" s="92"/>
      <c r="BG23" s="92"/>
      <c r="BH23" s="92"/>
      <c r="BI23" s="92"/>
      <c r="BJ23" s="92"/>
      <c r="BK23" s="92"/>
      <c r="BL23" s="92"/>
      <c r="BM23" s="92"/>
      <c r="BN23" s="92"/>
      <c r="BO23" s="92"/>
      <c r="BP23" s="92"/>
      <c r="BQ23" s="97">
        <v>17</v>
      </c>
      <c r="BR23" s="98"/>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93"/>
    </row>
    <row r="24" spans="1:131" s="94" customFormat="1" ht="26.25" customHeight="1" x14ac:dyDescent="0.15">
      <c r="A24" s="786" t="s">
        <v>335</v>
      </c>
      <c r="B24" s="786"/>
      <c r="C24" s="786"/>
      <c r="D24" s="786"/>
      <c r="E24" s="786"/>
      <c r="F24" s="786"/>
      <c r="G24" s="786"/>
      <c r="H24" s="786"/>
      <c r="I24" s="786"/>
      <c r="J24" s="786"/>
      <c r="K24" s="786"/>
      <c r="L24" s="786"/>
      <c r="M24" s="786"/>
      <c r="N24" s="786"/>
      <c r="O24" s="786"/>
      <c r="P24" s="786"/>
      <c r="Q24" s="786"/>
      <c r="R24" s="786"/>
      <c r="S24" s="786"/>
      <c r="T24" s="786"/>
      <c r="U24" s="786"/>
      <c r="V24" s="786"/>
      <c r="W24" s="786"/>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6"/>
      <c r="AY24" s="786"/>
      <c r="AZ24" s="91"/>
      <c r="BA24" s="91"/>
      <c r="BB24" s="91"/>
      <c r="BC24" s="91"/>
      <c r="BD24" s="91"/>
      <c r="BE24" s="92"/>
      <c r="BF24" s="92"/>
      <c r="BG24" s="92"/>
      <c r="BH24" s="92"/>
      <c r="BI24" s="92"/>
      <c r="BJ24" s="92"/>
      <c r="BK24" s="92"/>
      <c r="BL24" s="92"/>
      <c r="BM24" s="92"/>
      <c r="BN24" s="92"/>
      <c r="BO24" s="92"/>
      <c r="BP24" s="92"/>
      <c r="BQ24" s="97">
        <v>18</v>
      </c>
      <c r="BR24" s="98"/>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93"/>
    </row>
    <row r="25" spans="1:131" ht="26.25" customHeight="1" thickBot="1" x14ac:dyDescent="0.2">
      <c r="A25" s="717" t="s">
        <v>336</v>
      </c>
      <c r="B25" s="717"/>
      <c r="C25" s="717"/>
      <c r="D25" s="717"/>
      <c r="E25" s="717"/>
      <c r="F25" s="717"/>
      <c r="G25" s="717"/>
      <c r="H25" s="717"/>
      <c r="I25" s="717"/>
      <c r="J25" s="717"/>
      <c r="K25" s="717"/>
      <c r="L25" s="717"/>
      <c r="M25" s="717"/>
      <c r="N25" s="717"/>
      <c r="O25" s="717"/>
      <c r="P25" s="717"/>
      <c r="Q25" s="717"/>
      <c r="R25" s="717"/>
      <c r="S25" s="717"/>
      <c r="T25" s="717"/>
      <c r="U25" s="717"/>
      <c r="V25" s="717"/>
      <c r="W25" s="717"/>
      <c r="X25" s="717"/>
      <c r="Y25" s="717"/>
      <c r="Z25" s="717"/>
      <c r="AA25" s="717"/>
      <c r="AB25" s="717"/>
      <c r="AC25" s="717"/>
      <c r="AD25" s="717"/>
      <c r="AE25" s="717"/>
      <c r="AF25" s="717"/>
      <c r="AG25" s="717"/>
      <c r="AH25" s="717"/>
      <c r="AI25" s="717"/>
      <c r="AJ25" s="717"/>
      <c r="AK25" s="717"/>
      <c r="AL25" s="717"/>
      <c r="AM25" s="717"/>
      <c r="AN25" s="717"/>
      <c r="AO25" s="717"/>
      <c r="AP25" s="717"/>
      <c r="AQ25" s="717"/>
      <c r="AR25" s="717"/>
      <c r="AS25" s="717"/>
      <c r="AT25" s="717"/>
      <c r="AU25" s="717"/>
      <c r="AV25" s="717"/>
      <c r="AW25" s="717"/>
      <c r="AX25" s="717"/>
      <c r="AY25" s="717"/>
      <c r="AZ25" s="717"/>
      <c r="BA25" s="717"/>
      <c r="BB25" s="717"/>
      <c r="BC25" s="717"/>
      <c r="BD25" s="717"/>
      <c r="BE25" s="717"/>
      <c r="BF25" s="717"/>
      <c r="BG25" s="717"/>
      <c r="BH25" s="717"/>
      <c r="BI25" s="717"/>
      <c r="BJ25" s="91"/>
      <c r="BK25" s="91"/>
      <c r="BL25" s="91"/>
      <c r="BM25" s="91"/>
      <c r="BN25" s="91"/>
      <c r="BO25" s="100"/>
      <c r="BP25" s="100"/>
      <c r="BQ25" s="97">
        <v>19</v>
      </c>
      <c r="BR25" s="98"/>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89"/>
    </row>
    <row r="26" spans="1:131" ht="26.25" customHeight="1" x14ac:dyDescent="0.15">
      <c r="A26" s="707" t="s">
        <v>302</v>
      </c>
      <c r="B26" s="708"/>
      <c r="C26" s="708"/>
      <c r="D26" s="708"/>
      <c r="E26" s="708"/>
      <c r="F26" s="708"/>
      <c r="G26" s="708"/>
      <c r="H26" s="708"/>
      <c r="I26" s="708"/>
      <c r="J26" s="708"/>
      <c r="K26" s="708"/>
      <c r="L26" s="708"/>
      <c r="M26" s="708"/>
      <c r="N26" s="708"/>
      <c r="O26" s="708"/>
      <c r="P26" s="709"/>
      <c r="Q26" s="703" t="s">
        <v>337</v>
      </c>
      <c r="R26" s="699"/>
      <c r="S26" s="699"/>
      <c r="T26" s="699"/>
      <c r="U26" s="700"/>
      <c r="V26" s="703" t="s">
        <v>338</v>
      </c>
      <c r="W26" s="699"/>
      <c r="X26" s="699"/>
      <c r="Y26" s="699"/>
      <c r="Z26" s="700"/>
      <c r="AA26" s="703" t="s">
        <v>339</v>
      </c>
      <c r="AB26" s="699"/>
      <c r="AC26" s="699"/>
      <c r="AD26" s="699"/>
      <c r="AE26" s="699"/>
      <c r="AF26" s="792" t="s">
        <v>340</v>
      </c>
      <c r="AG26" s="793"/>
      <c r="AH26" s="793"/>
      <c r="AI26" s="793"/>
      <c r="AJ26" s="794"/>
      <c r="AK26" s="699" t="s">
        <v>341</v>
      </c>
      <c r="AL26" s="699"/>
      <c r="AM26" s="699"/>
      <c r="AN26" s="699"/>
      <c r="AO26" s="700"/>
      <c r="AP26" s="703" t="s">
        <v>342</v>
      </c>
      <c r="AQ26" s="699"/>
      <c r="AR26" s="699"/>
      <c r="AS26" s="699"/>
      <c r="AT26" s="700"/>
      <c r="AU26" s="703" t="s">
        <v>343</v>
      </c>
      <c r="AV26" s="699"/>
      <c r="AW26" s="699"/>
      <c r="AX26" s="699"/>
      <c r="AY26" s="700"/>
      <c r="AZ26" s="703" t="s">
        <v>344</v>
      </c>
      <c r="BA26" s="699"/>
      <c r="BB26" s="699"/>
      <c r="BC26" s="699"/>
      <c r="BD26" s="700"/>
      <c r="BE26" s="703" t="s">
        <v>309</v>
      </c>
      <c r="BF26" s="699"/>
      <c r="BG26" s="699"/>
      <c r="BH26" s="699"/>
      <c r="BI26" s="705"/>
      <c r="BJ26" s="91"/>
      <c r="BK26" s="91"/>
      <c r="BL26" s="91"/>
      <c r="BM26" s="91"/>
      <c r="BN26" s="91"/>
      <c r="BO26" s="100"/>
      <c r="BP26" s="100"/>
      <c r="BQ26" s="97">
        <v>20</v>
      </c>
      <c r="BR26" s="98"/>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89"/>
    </row>
    <row r="27" spans="1:131" ht="26.25" customHeight="1" thickBot="1" x14ac:dyDescent="0.2">
      <c r="A27" s="710"/>
      <c r="B27" s="711"/>
      <c r="C27" s="711"/>
      <c r="D27" s="711"/>
      <c r="E27" s="711"/>
      <c r="F27" s="711"/>
      <c r="G27" s="711"/>
      <c r="H27" s="711"/>
      <c r="I27" s="711"/>
      <c r="J27" s="711"/>
      <c r="K27" s="711"/>
      <c r="L27" s="711"/>
      <c r="M27" s="711"/>
      <c r="N27" s="711"/>
      <c r="O27" s="711"/>
      <c r="P27" s="712"/>
      <c r="Q27" s="704"/>
      <c r="R27" s="701"/>
      <c r="S27" s="701"/>
      <c r="T27" s="701"/>
      <c r="U27" s="702"/>
      <c r="V27" s="704"/>
      <c r="W27" s="701"/>
      <c r="X27" s="701"/>
      <c r="Y27" s="701"/>
      <c r="Z27" s="702"/>
      <c r="AA27" s="704"/>
      <c r="AB27" s="701"/>
      <c r="AC27" s="701"/>
      <c r="AD27" s="701"/>
      <c r="AE27" s="701"/>
      <c r="AF27" s="795"/>
      <c r="AG27" s="796"/>
      <c r="AH27" s="796"/>
      <c r="AI27" s="796"/>
      <c r="AJ27" s="797"/>
      <c r="AK27" s="701"/>
      <c r="AL27" s="701"/>
      <c r="AM27" s="701"/>
      <c r="AN27" s="701"/>
      <c r="AO27" s="702"/>
      <c r="AP27" s="704"/>
      <c r="AQ27" s="701"/>
      <c r="AR27" s="701"/>
      <c r="AS27" s="701"/>
      <c r="AT27" s="702"/>
      <c r="AU27" s="704"/>
      <c r="AV27" s="701"/>
      <c r="AW27" s="701"/>
      <c r="AX27" s="701"/>
      <c r="AY27" s="702"/>
      <c r="AZ27" s="704"/>
      <c r="BA27" s="701"/>
      <c r="BB27" s="701"/>
      <c r="BC27" s="701"/>
      <c r="BD27" s="702"/>
      <c r="BE27" s="704"/>
      <c r="BF27" s="701"/>
      <c r="BG27" s="701"/>
      <c r="BH27" s="701"/>
      <c r="BI27" s="706"/>
      <c r="BJ27" s="91"/>
      <c r="BK27" s="91"/>
      <c r="BL27" s="91"/>
      <c r="BM27" s="91"/>
      <c r="BN27" s="91"/>
      <c r="BO27" s="100"/>
      <c r="BP27" s="100"/>
      <c r="BQ27" s="97">
        <v>21</v>
      </c>
      <c r="BR27" s="98"/>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89"/>
    </row>
    <row r="28" spans="1:131" ht="26.25" customHeight="1" thickTop="1" x14ac:dyDescent="0.15">
      <c r="A28" s="101">
        <v>1</v>
      </c>
      <c r="B28" s="738" t="s">
        <v>345</v>
      </c>
      <c r="C28" s="739"/>
      <c r="D28" s="739"/>
      <c r="E28" s="739"/>
      <c r="F28" s="739"/>
      <c r="G28" s="739"/>
      <c r="H28" s="739"/>
      <c r="I28" s="739"/>
      <c r="J28" s="739"/>
      <c r="K28" s="739"/>
      <c r="L28" s="739"/>
      <c r="M28" s="739"/>
      <c r="N28" s="739"/>
      <c r="O28" s="739"/>
      <c r="P28" s="740"/>
      <c r="Q28" s="800">
        <v>22331</v>
      </c>
      <c r="R28" s="801"/>
      <c r="S28" s="801"/>
      <c r="T28" s="801"/>
      <c r="U28" s="801"/>
      <c r="V28" s="801">
        <v>21904</v>
      </c>
      <c r="W28" s="801"/>
      <c r="X28" s="801"/>
      <c r="Y28" s="801"/>
      <c r="Z28" s="801"/>
      <c r="AA28" s="801">
        <v>427</v>
      </c>
      <c r="AB28" s="801"/>
      <c r="AC28" s="801"/>
      <c r="AD28" s="801"/>
      <c r="AE28" s="802"/>
      <c r="AF28" s="803">
        <v>427</v>
      </c>
      <c r="AG28" s="801"/>
      <c r="AH28" s="801"/>
      <c r="AI28" s="801"/>
      <c r="AJ28" s="804"/>
      <c r="AK28" s="805">
        <v>1529</v>
      </c>
      <c r="AL28" s="806"/>
      <c r="AM28" s="806"/>
      <c r="AN28" s="806"/>
      <c r="AO28" s="806"/>
      <c r="AP28" s="806" t="s">
        <v>322</v>
      </c>
      <c r="AQ28" s="806"/>
      <c r="AR28" s="806"/>
      <c r="AS28" s="806"/>
      <c r="AT28" s="806"/>
      <c r="AU28" s="806" t="s">
        <v>322</v>
      </c>
      <c r="AV28" s="806"/>
      <c r="AW28" s="806"/>
      <c r="AX28" s="806"/>
      <c r="AY28" s="806"/>
      <c r="AZ28" s="807" t="s">
        <v>322</v>
      </c>
      <c r="BA28" s="807"/>
      <c r="BB28" s="807"/>
      <c r="BC28" s="807"/>
      <c r="BD28" s="807"/>
      <c r="BE28" s="798"/>
      <c r="BF28" s="798"/>
      <c r="BG28" s="798"/>
      <c r="BH28" s="798"/>
      <c r="BI28" s="799"/>
      <c r="BJ28" s="91"/>
      <c r="BK28" s="91"/>
      <c r="BL28" s="91"/>
      <c r="BM28" s="91"/>
      <c r="BN28" s="91"/>
      <c r="BO28" s="100"/>
      <c r="BP28" s="100"/>
      <c r="BQ28" s="97">
        <v>22</v>
      </c>
      <c r="BR28" s="98"/>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89"/>
    </row>
    <row r="29" spans="1:131" ht="26.25" customHeight="1" x14ac:dyDescent="0.15">
      <c r="A29" s="101">
        <v>2</v>
      </c>
      <c r="B29" s="727" t="s">
        <v>346</v>
      </c>
      <c r="C29" s="728"/>
      <c r="D29" s="728"/>
      <c r="E29" s="728"/>
      <c r="F29" s="728"/>
      <c r="G29" s="728"/>
      <c r="H29" s="728"/>
      <c r="I29" s="728"/>
      <c r="J29" s="728"/>
      <c r="K29" s="728"/>
      <c r="L29" s="728"/>
      <c r="M29" s="728"/>
      <c r="N29" s="728"/>
      <c r="O29" s="728"/>
      <c r="P29" s="729"/>
      <c r="Q29" s="730">
        <v>23669</v>
      </c>
      <c r="R29" s="731"/>
      <c r="S29" s="731"/>
      <c r="T29" s="731"/>
      <c r="U29" s="731"/>
      <c r="V29" s="731">
        <v>23225</v>
      </c>
      <c r="W29" s="731"/>
      <c r="X29" s="731"/>
      <c r="Y29" s="731"/>
      <c r="Z29" s="731"/>
      <c r="AA29" s="731">
        <v>444</v>
      </c>
      <c r="AB29" s="731"/>
      <c r="AC29" s="731"/>
      <c r="AD29" s="731"/>
      <c r="AE29" s="732"/>
      <c r="AF29" s="733">
        <v>444</v>
      </c>
      <c r="AG29" s="734"/>
      <c r="AH29" s="734"/>
      <c r="AI29" s="734"/>
      <c r="AJ29" s="735"/>
      <c r="AK29" s="812">
        <v>3450</v>
      </c>
      <c r="AL29" s="808"/>
      <c r="AM29" s="808"/>
      <c r="AN29" s="808"/>
      <c r="AO29" s="808"/>
      <c r="AP29" s="808" t="s">
        <v>322</v>
      </c>
      <c r="AQ29" s="808"/>
      <c r="AR29" s="808"/>
      <c r="AS29" s="808"/>
      <c r="AT29" s="808"/>
      <c r="AU29" s="808" t="s">
        <v>322</v>
      </c>
      <c r="AV29" s="808"/>
      <c r="AW29" s="808"/>
      <c r="AX29" s="808"/>
      <c r="AY29" s="808"/>
      <c r="AZ29" s="809" t="s">
        <v>322</v>
      </c>
      <c r="BA29" s="809"/>
      <c r="BB29" s="809"/>
      <c r="BC29" s="809"/>
      <c r="BD29" s="809"/>
      <c r="BE29" s="810"/>
      <c r="BF29" s="810"/>
      <c r="BG29" s="810"/>
      <c r="BH29" s="810"/>
      <c r="BI29" s="811"/>
      <c r="BJ29" s="91"/>
      <c r="BK29" s="91"/>
      <c r="BL29" s="91"/>
      <c r="BM29" s="91"/>
      <c r="BN29" s="91"/>
      <c r="BO29" s="100"/>
      <c r="BP29" s="100"/>
      <c r="BQ29" s="97">
        <v>23</v>
      </c>
      <c r="BR29" s="98"/>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89"/>
    </row>
    <row r="30" spans="1:131" ht="26.25" customHeight="1" x14ac:dyDescent="0.15">
      <c r="A30" s="101">
        <v>3</v>
      </c>
      <c r="B30" s="727" t="s">
        <v>347</v>
      </c>
      <c r="C30" s="728"/>
      <c r="D30" s="728"/>
      <c r="E30" s="728"/>
      <c r="F30" s="728"/>
      <c r="G30" s="728"/>
      <c r="H30" s="728"/>
      <c r="I30" s="728"/>
      <c r="J30" s="728"/>
      <c r="K30" s="728"/>
      <c r="L30" s="728"/>
      <c r="M30" s="728"/>
      <c r="N30" s="728"/>
      <c r="O30" s="728"/>
      <c r="P30" s="729"/>
      <c r="Q30" s="730">
        <v>3872</v>
      </c>
      <c r="R30" s="731"/>
      <c r="S30" s="731"/>
      <c r="T30" s="731"/>
      <c r="U30" s="731"/>
      <c r="V30" s="731">
        <v>3796</v>
      </c>
      <c r="W30" s="731"/>
      <c r="X30" s="731"/>
      <c r="Y30" s="731"/>
      <c r="Z30" s="731"/>
      <c r="AA30" s="731">
        <v>76</v>
      </c>
      <c r="AB30" s="731"/>
      <c r="AC30" s="731"/>
      <c r="AD30" s="731"/>
      <c r="AE30" s="732"/>
      <c r="AF30" s="733">
        <v>76</v>
      </c>
      <c r="AG30" s="734"/>
      <c r="AH30" s="734"/>
      <c r="AI30" s="734"/>
      <c r="AJ30" s="735"/>
      <c r="AK30" s="812">
        <v>730</v>
      </c>
      <c r="AL30" s="808"/>
      <c r="AM30" s="808"/>
      <c r="AN30" s="808"/>
      <c r="AO30" s="808"/>
      <c r="AP30" s="808" t="s">
        <v>322</v>
      </c>
      <c r="AQ30" s="808"/>
      <c r="AR30" s="808"/>
      <c r="AS30" s="808"/>
      <c r="AT30" s="808"/>
      <c r="AU30" s="808" t="s">
        <v>322</v>
      </c>
      <c r="AV30" s="808"/>
      <c r="AW30" s="808"/>
      <c r="AX30" s="808"/>
      <c r="AY30" s="808"/>
      <c r="AZ30" s="809" t="s">
        <v>322</v>
      </c>
      <c r="BA30" s="809"/>
      <c r="BB30" s="809"/>
      <c r="BC30" s="809"/>
      <c r="BD30" s="809"/>
      <c r="BE30" s="810"/>
      <c r="BF30" s="810"/>
      <c r="BG30" s="810"/>
      <c r="BH30" s="810"/>
      <c r="BI30" s="811"/>
      <c r="BJ30" s="91"/>
      <c r="BK30" s="91"/>
      <c r="BL30" s="91"/>
      <c r="BM30" s="91"/>
      <c r="BN30" s="91"/>
      <c r="BO30" s="100"/>
      <c r="BP30" s="100"/>
      <c r="BQ30" s="97">
        <v>24</v>
      </c>
      <c r="BR30" s="98"/>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89"/>
    </row>
    <row r="31" spans="1:131" ht="26.25" customHeight="1" x14ac:dyDescent="0.15">
      <c r="A31" s="101">
        <v>4</v>
      </c>
      <c r="B31" s="727" t="s">
        <v>348</v>
      </c>
      <c r="C31" s="728"/>
      <c r="D31" s="728"/>
      <c r="E31" s="728"/>
      <c r="F31" s="728"/>
      <c r="G31" s="728"/>
      <c r="H31" s="728"/>
      <c r="I31" s="728"/>
      <c r="J31" s="728"/>
      <c r="K31" s="728"/>
      <c r="L31" s="728"/>
      <c r="M31" s="728"/>
      <c r="N31" s="728"/>
      <c r="O31" s="728"/>
      <c r="P31" s="729"/>
      <c r="Q31" s="730">
        <v>471</v>
      </c>
      <c r="R31" s="731"/>
      <c r="S31" s="731"/>
      <c r="T31" s="731"/>
      <c r="U31" s="731"/>
      <c r="V31" s="731">
        <v>470</v>
      </c>
      <c r="W31" s="731"/>
      <c r="X31" s="731"/>
      <c r="Y31" s="731"/>
      <c r="Z31" s="731"/>
      <c r="AA31" s="731">
        <v>0</v>
      </c>
      <c r="AB31" s="731"/>
      <c r="AC31" s="731"/>
      <c r="AD31" s="731"/>
      <c r="AE31" s="732"/>
      <c r="AF31" s="733" t="s">
        <v>322</v>
      </c>
      <c r="AG31" s="734"/>
      <c r="AH31" s="734"/>
      <c r="AI31" s="734"/>
      <c r="AJ31" s="735"/>
      <c r="AK31" s="812" t="s">
        <v>322</v>
      </c>
      <c r="AL31" s="808"/>
      <c r="AM31" s="808"/>
      <c r="AN31" s="808"/>
      <c r="AO31" s="808"/>
      <c r="AP31" s="808">
        <v>93</v>
      </c>
      <c r="AQ31" s="808"/>
      <c r="AR31" s="808"/>
      <c r="AS31" s="808"/>
      <c r="AT31" s="808"/>
      <c r="AU31" s="808" t="s">
        <v>322</v>
      </c>
      <c r="AV31" s="808"/>
      <c r="AW31" s="808"/>
      <c r="AX31" s="808"/>
      <c r="AY31" s="808"/>
      <c r="AZ31" s="809" t="s">
        <v>322</v>
      </c>
      <c r="BA31" s="809"/>
      <c r="BB31" s="809"/>
      <c r="BC31" s="809"/>
      <c r="BD31" s="809"/>
      <c r="BE31" s="810"/>
      <c r="BF31" s="810"/>
      <c r="BG31" s="810"/>
      <c r="BH31" s="810"/>
      <c r="BI31" s="811"/>
      <c r="BJ31" s="91"/>
      <c r="BK31" s="91"/>
      <c r="BL31" s="91"/>
      <c r="BM31" s="91"/>
      <c r="BN31" s="91"/>
      <c r="BO31" s="100"/>
      <c r="BP31" s="100"/>
      <c r="BQ31" s="97">
        <v>25</v>
      </c>
      <c r="BR31" s="98"/>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89"/>
    </row>
    <row r="32" spans="1:131" ht="26.25" customHeight="1" x14ac:dyDescent="0.15">
      <c r="A32" s="101">
        <v>5</v>
      </c>
      <c r="B32" s="727" t="s">
        <v>349</v>
      </c>
      <c r="C32" s="728"/>
      <c r="D32" s="728"/>
      <c r="E32" s="728"/>
      <c r="F32" s="728"/>
      <c r="G32" s="728"/>
      <c r="H32" s="728"/>
      <c r="I32" s="728"/>
      <c r="J32" s="728"/>
      <c r="K32" s="728"/>
      <c r="L32" s="728"/>
      <c r="M32" s="728"/>
      <c r="N32" s="728"/>
      <c r="O32" s="728"/>
      <c r="P32" s="729"/>
      <c r="Q32" s="730">
        <v>5916</v>
      </c>
      <c r="R32" s="731"/>
      <c r="S32" s="731"/>
      <c r="T32" s="731"/>
      <c r="U32" s="731"/>
      <c r="V32" s="731">
        <v>5432</v>
      </c>
      <c r="W32" s="731"/>
      <c r="X32" s="731"/>
      <c r="Y32" s="731"/>
      <c r="Z32" s="731"/>
      <c r="AA32" s="731">
        <v>484</v>
      </c>
      <c r="AB32" s="731"/>
      <c r="AC32" s="731"/>
      <c r="AD32" s="731"/>
      <c r="AE32" s="732"/>
      <c r="AF32" s="733">
        <v>4065</v>
      </c>
      <c r="AG32" s="734"/>
      <c r="AH32" s="734"/>
      <c r="AI32" s="734"/>
      <c r="AJ32" s="735"/>
      <c r="AK32" s="812">
        <v>20</v>
      </c>
      <c r="AL32" s="808"/>
      <c r="AM32" s="808"/>
      <c r="AN32" s="808"/>
      <c r="AO32" s="808"/>
      <c r="AP32" s="808">
        <v>14522</v>
      </c>
      <c r="AQ32" s="808"/>
      <c r="AR32" s="808"/>
      <c r="AS32" s="808"/>
      <c r="AT32" s="808"/>
      <c r="AU32" s="808">
        <v>15</v>
      </c>
      <c r="AV32" s="808"/>
      <c r="AW32" s="808"/>
      <c r="AX32" s="808"/>
      <c r="AY32" s="808"/>
      <c r="AZ32" s="809" t="s">
        <v>322</v>
      </c>
      <c r="BA32" s="809"/>
      <c r="BB32" s="809"/>
      <c r="BC32" s="809"/>
      <c r="BD32" s="809"/>
      <c r="BE32" s="810" t="s">
        <v>350</v>
      </c>
      <c r="BF32" s="810"/>
      <c r="BG32" s="810"/>
      <c r="BH32" s="810"/>
      <c r="BI32" s="811"/>
      <c r="BJ32" s="91"/>
      <c r="BK32" s="91"/>
      <c r="BL32" s="91"/>
      <c r="BM32" s="91"/>
      <c r="BN32" s="91"/>
      <c r="BO32" s="100"/>
      <c r="BP32" s="100"/>
      <c r="BQ32" s="97">
        <v>26</v>
      </c>
      <c r="BR32" s="98"/>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89"/>
    </row>
    <row r="33" spans="1:131" ht="26.25" customHeight="1" x14ac:dyDescent="0.15">
      <c r="A33" s="101">
        <v>6</v>
      </c>
      <c r="B33" s="727" t="s">
        <v>351</v>
      </c>
      <c r="C33" s="728"/>
      <c r="D33" s="728"/>
      <c r="E33" s="728"/>
      <c r="F33" s="728"/>
      <c r="G33" s="728"/>
      <c r="H33" s="728"/>
      <c r="I33" s="728"/>
      <c r="J33" s="728"/>
      <c r="K33" s="728"/>
      <c r="L33" s="728"/>
      <c r="M33" s="728"/>
      <c r="N33" s="728"/>
      <c r="O33" s="728"/>
      <c r="P33" s="729"/>
      <c r="Q33" s="730">
        <v>7581</v>
      </c>
      <c r="R33" s="731"/>
      <c r="S33" s="731"/>
      <c r="T33" s="731"/>
      <c r="U33" s="731"/>
      <c r="V33" s="731">
        <v>7458</v>
      </c>
      <c r="W33" s="731"/>
      <c r="X33" s="731"/>
      <c r="Y33" s="731"/>
      <c r="Z33" s="731"/>
      <c r="AA33" s="731">
        <v>123</v>
      </c>
      <c r="AB33" s="731"/>
      <c r="AC33" s="731"/>
      <c r="AD33" s="731"/>
      <c r="AE33" s="732"/>
      <c r="AF33" s="733">
        <v>3408</v>
      </c>
      <c r="AG33" s="734"/>
      <c r="AH33" s="734"/>
      <c r="AI33" s="734"/>
      <c r="AJ33" s="735"/>
      <c r="AK33" s="812">
        <v>3402</v>
      </c>
      <c r="AL33" s="808"/>
      <c r="AM33" s="808"/>
      <c r="AN33" s="808"/>
      <c r="AO33" s="808"/>
      <c r="AP33" s="808">
        <v>72809</v>
      </c>
      <c r="AQ33" s="808"/>
      <c r="AR33" s="808"/>
      <c r="AS33" s="808"/>
      <c r="AT33" s="808"/>
      <c r="AU33" s="808">
        <v>27595</v>
      </c>
      <c r="AV33" s="808"/>
      <c r="AW33" s="808"/>
      <c r="AX33" s="808"/>
      <c r="AY33" s="808"/>
      <c r="AZ33" s="809" t="s">
        <v>322</v>
      </c>
      <c r="BA33" s="809"/>
      <c r="BB33" s="809"/>
      <c r="BC33" s="809"/>
      <c r="BD33" s="809"/>
      <c r="BE33" s="810" t="s">
        <v>350</v>
      </c>
      <c r="BF33" s="810"/>
      <c r="BG33" s="810"/>
      <c r="BH33" s="810"/>
      <c r="BI33" s="811"/>
      <c r="BJ33" s="91"/>
      <c r="BK33" s="91"/>
      <c r="BL33" s="91"/>
      <c r="BM33" s="91"/>
      <c r="BN33" s="91"/>
      <c r="BO33" s="100"/>
      <c r="BP33" s="100"/>
      <c r="BQ33" s="97">
        <v>27</v>
      </c>
      <c r="BR33" s="98"/>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89"/>
    </row>
    <row r="34" spans="1:131" ht="26.25" customHeight="1" x14ac:dyDescent="0.15">
      <c r="A34" s="101">
        <v>7</v>
      </c>
      <c r="B34" s="727" t="s">
        <v>352</v>
      </c>
      <c r="C34" s="728"/>
      <c r="D34" s="728"/>
      <c r="E34" s="728"/>
      <c r="F34" s="728"/>
      <c r="G34" s="728"/>
      <c r="H34" s="728"/>
      <c r="I34" s="728"/>
      <c r="J34" s="728"/>
      <c r="K34" s="728"/>
      <c r="L34" s="728"/>
      <c r="M34" s="728"/>
      <c r="N34" s="728"/>
      <c r="O34" s="728"/>
      <c r="P34" s="729"/>
      <c r="Q34" s="730">
        <v>12689</v>
      </c>
      <c r="R34" s="731"/>
      <c r="S34" s="731"/>
      <c r="T34" s="731"/>
      <c r="U34" s="731"/>
      <c r="V34" s="731">
        <v>13132</v>
      </c>
      <c r="W34" s="731"/>
      <c r="X34" s="731"/>
      <c r="Y34" s="731"/>
      <c r="Z34" s="731"/>
      <c r="AA34" s="731">
        <v>-443</v>
      </c>
      <c r="AB34" s="731"/>
      <c r="AC34" s="731"/>
      <c r="AD34" s="731"/>
      <c r="AE34" s="732"/>
      <c r="AF34" s="733">
        <v>7637</v>
      </c>
      <c r="AG34" s="734"/>
      <c r="AH34" s="734"/>
      <c r="AI34" s="734"/>
      <c r="AJ34" s="735"/>
      <c r="AK34" s="812">
        <v>1213</v>
      </c>
      <c r="AL34" s="808"/>
      <c r="AM34" s="808"/>
      <c r="AN34" s="808"/>
      <c r="AO34" s="808"/>
      <c r="AP34" s="808">
        <v>920</v>
      </c>
      <c r="AQ34" s="808"/>
      <c r="AR34" s="808"/>
      <c r="AS34" s="808"/>
      <c r="AT34" s="808"/>
      <c r="AU34" s="808">
        <v>561</v>
      </c>
      <c r="AV34" s="808"/>
      <c r="AW34" s="808"/>
      <c r="AX34" s="808"/>
      <c r="AY34" s="808"/>
      <c r="AZ34" s="809" t="s">
        <v>322</v>
      </c>
      <c r="BA34" s="809"/>
      <c r="BB34" s="809"/>
      <c r="BC34" s="809"/>
      <c r="BD34" s="809"/>
      <c r="BE34" s="810" t="s">
        <v>350</v>
      </c>
      <c r="BF34" s="810"/>
      <c r="BG34" s="810"/>
      <c r="BH34" s="810"/>
      <c r="BI34" s="811"/>
      <c r="BJ34" s="91"/>
      <c r="BK34" s="91"/>
      <c r="BL34" s="91"/>
      <c r="BM34" s="91"/>
      <c r="BN34" s="91"/>
      <c r="BO34" s="100"/>
      <c r="BP34" s="100"/>
      <c r="BQ34" s="97">
        <v>28</v>
      </c>
      <c r="BR34" s="98"/>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89"/>
    </row>
    <row r="35" spans="1:131" ht="26.25" customHeight="1" x14ac:dyDescent="0.15">
      <c r="A35" s="101">
        <v>8</v>
      </c>
      <c r="B35" s="727" t="s">
        <v>353</v>
      </c>
      <c r="C35" s="728"/>
      <c r="D35" s="728"/>
      <c r="E35" s="728"/>
      <c r="F35" s="728"/>
      <c r="G35" s="728"/>
      <c r="H35" s="728"/>
      <c r="I35" s="728"/>
      <c r="J35" s="728"/>
      <c r="K35" s="728"/>
      <c r="L35" s="728"/>
      <c r="M35" s="728"/>
      <c r="N35" s="728"/>
      <c r="O35" s="728"/>
      <c r="P35" s="729"/>
      <c r="Q35" s="730">
        <v>277</v>
      </c>
      <c r="R35" s="731"/>
      <c r="S35" s="731"/>
      <c r="T35" s="731"/>
      <c r="U35" s="731"/>
      <c r="V35" s="731">
        <v>269</v>
      </c>
      <c r="W35" s="731"/>
      <c r="X35" s="731"/>
      <c r="Y35" s="731"/>
      <c r="Z35" s="731"/>
      <c r="AA35" s="731">
        <v>7</v>
      </c>
      <c r="AB35" s="731"/>
      <c r="AC35" s="731"/>
      <c r="AD35" s="731"/>
      <c r="AE35" s="732"/>
      <c r="AF35" s="733">
        <v>7</v>
      </c>
      <c r="AG35" s="734"/>
      <c r="AH35" s="734"/>
      <c r="AI35" s="734"/>
      <c r="AJ35" s="735"/>
      <c r="AK35" s="812">
        <v>90</v>
      </c>
      <c r="AL35" s="808"/>
      <c r="AM35" s="808"/>
      <c r="AN35" s="808"/>
      <c r="AO35" s="808"/>
      <c r="AP35" s="808">
        <v>241</v>
      </c>
      <c r="AQ35" s="808"/>
      <c r="AR35" s="808"/>
      <c r="AS35" s="808"/>
      <c r="AT35" s="808"/>
      <c r="AU35" s="808">
        <v>151</v>
      </c>
      <c r="AV35" s="808"/>
      <c r="AW35" s="808"/>
      <c r="AX35" s="808"/>
      <c r="AY35" s="808"/>
      <c r="AZ35" s="809" t="s">
        <v>322</v>
      </c>
      <c r="BA35" s="809"/>
      <c r="BB35" s="809"/>
      <c r="BC35" s="809"/>
      <c r="BD35" s="809"/>
      <c r="BE35" s="810" t="s">
        <v>354</v>
      </c>
      <c r="BF35" s="810"/>
      <c r="BG35" s="810"/>
      <c r="BH35" s="810"/>
      <c r="BI35" s="811"/>
      <c r="BJ35" s="91"/>
      <c r="BK35" s="91"/>
      <c r="BL35" s="91"/>
      <c r="BM35" s="91"/>
      <c r="BN35" s="91"/>
      <c r="BO35" s="100"/>
      <c r="BP35" s="100"/>
      <c r="BQ35" s="97">
        <v>29</v>
      </c>
      <c r="BR35" s="98"/>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89"/>
    </row>
    <row r="36" spans="1:131" ht="26.25" customHeight="1" x14ac:dyDescent="0.15">
      <c r="A36" s="101">
        <v>9</v>
      </c>
      <c r="B36" s="727" t="s">
        <v>355</v>
      </c>
      <c r="C36" s="728"/>
      <c r="D36" s="728"/>
      <c r="E36" s="728"/>
      <c r="F36" s="728"/>
      <c r="G36" s="728"/>
      <c r="H36" s="728"/>
      <c r="I36" s="728"/>
      <c r="J36" s="728"/>
      <c r="K36" s="728"/>
      <c r="L36" s="728"/>
      <c r="M36" s="728"/>
      <c r="N36" s="728"/>
      <c r="O36" s="728"/>
      <c r="P36" s="729"/>
      <c r="Q36" s="730">
        <v>229</v>
      </c>
      <c r="R36" s="731"/>
      <c r="S36" s="731"/>
      <c r="T36" s="731"/>
      <c r="U36" s="731"/>
      <c r="V36" s="731">
        <v>217</v>
      </c>
      <c r="W36" s="731"/>
      <c r="X36" s="731"/>
      <c r="Y36" s="731"/>
      <c r="Z36" s="731"/>
      <c r="AA36" s="731">
        <v>13</v>
      </c>
      <c r="AB36" s="731"/>
      <c r="AC36" s="731"/>
      <c r="AD36" s="731"/>
      <c r="AE36" s="732"/>
      <c r="AF36" s="733">
        <v>13</v>
      </c>
      <c r="AG36" s="734"/>
      <c r="AH36" s="734"/>
      <c r="AI36" s="734"/>
      <c r="AJ36" s="735"/>
      <c r="AK36" s="812">
        <v>148</v>
      </c>
      <c r="AL36" s="808"/>
      <c r="AM36" s="808"/>
      <c r="AN36" s="808"/>
      <c r="AO36" s="808"/>
      <c r="AP36" s="808">
        <v>481</v>
      </c>
      <c r="AQ36" s="808"/>
      <c r="AR36" s="808"/>
      <c r="AS36" s="808"/>
      <c r="AT36" s="808"/>
      <c r="AU36" s="808">
        <v>477</v>
      </c>
      <c r="AV36" s="808"/>
      <c r="AW36" s="808"/>
      <c r="AX36" s="808"/>
      <c r="AY36" s="808"/>
      <c r="AZ36" s="809" t="s">
        <v>322</v>
      </c>
      <c r="BA36" s="809"/>
      <c r="BB36" s="809"/>
      <c r="BC36" s="809"/>
      <c r="BD36" s="809"/>
      <c r="BE36" s="810" t="s">
        <v>354</v>
      </c>
      <c r="BF36" s="810"/>
      <c r="BG36" s="810"/>
      <c r="BH36" s="810"/>
      <c r="BI36" s="811"/>
      <c r="BJ36" s="91"/>
      <c r="BK36" s="91"/>
      <c r="BL36" s="91"/>
      <c r="BM36" s="91"/>
      <c r="BN36" s="91"/>
      <c r="BO36" s="100"/>
      <c r="BP36" s="100"/>
      <c r="BQ36" s="97">
        <v>30</v>
      </c>
      <c r="BR36" s="98"/>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89"/>
    </row>
    <row r="37" spans="1:131" ht="26.25" customHeight="1" x14ac:dyDescent="0.15">
      <c r="A37" s="101">
        <v>10</v>
      </c>
      <c r="B37" s="727"/>
      <c r="C37" s="728"/>
      <c r="D37" s="728"/>
      <c r="E37" s="728"/>
      <c r="F37" s="728"/>
      <c r="G37" s="728"/>
      <c r="H37" s="728"/>
      <c r="I37" s="728"/>
      <c r="J37" s="728"/>
      <c r="K37" s="728"/>
      <c r="L37" s="728"/>
      <c r="M37" s="728"/>
      <c r="N37" s="728"/>
      <c r="O37" s="728"/>
      <c r="P37" s="729"/>
      <c r="Q37" s="730"/>
      <c r="R37" s="731"/>
      <c r="S37" s="731"/>
      <c r="T37" s="731"/>
      <c r="U37" s="731"/>
      <c r="V37" s="731"/>
      <c r="W37" s="731"/>
      <c r="X37" s="731"/>
      <c r="Y37" s="731"/>
      <c r="Z37" s="731"/>
      <c r="AA37" s="731"/>
      <c r="AB37" s="731"/>
      <c r="AC37" s="731"/>
      <c r="AD37" s="731"/>
      <c r="AE37" s="732"/>
      <c r="AF37" s="733"/>
      <c r="AG37" s="734"/>
      <c r="AH37" s="734"/>
      <c r="AI37" s="734"/>
      <c r="AJ37" s="735"/>
      <c r="AK37" s="812"/>
      <c r="AL37" s="808"/>
      <c r="AM37" s="808"/>
      <c r="AN37" s="808"/>
      <c r="AO37" s="808"/>
      <c r="AP37" s="808"/>
      <c r="AQ37" s="808"/>
      <c r="AR37" s="808"/>
      <c r="AS37" s="808"/>
      <c r="AT37" s="808"/>
      <c r="AU37" s="808"/>
      <c r="AV37" s="808"/>
      <c r="AW37" s="808"/>
      <c r="AX37" s="808"/>
      <c r="AY37" s="808"/>
      <c r="AZ37" s="809"/>
      <c r="BA37" s="809"/>
      <c r="BB37" s="809"/>
      <c r="BC37" s="809"/>
      <c r="BD37" s="809"/>
      <c r="BE37" s="810"/>
      <c r="BF37" s="810"/>
      <c r="BG37" s="810"/>
      <c r="BH37" s="810"/>
      <c r="BI37" s="811"/>
      <c r="BJ37" s="91"/>
      <c r="BK37" s="91"/>
      <c r="BL37" s="91"/>
      <c r="BM37" s="91"/>
      <c r="BN37" s="91"/>
      <c r="BO37" s="100"/>
      <c r="BP37" s="100"/>
      <c r="BQ37" s="97">
        <v>31</v>
      </c>
      <c r="BR37" s="98"/>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89"/>
    </row>
    <row r="38" spans="1:131" ht="26.25" customHeight="1" x14ac:dyDescent="0.15">
      <c r="A38" s="101">
        <v>11</v>
      </c>
      <c r="B38" s="727"/>
      <c r="C38" s="728"/>
      <c r="D38" s="728"/>
      <c r="E38" s="728"/>
      <c r="F38" s="728"/>
      <c r="G38" s="728"/>
      <c r="H38" s="728"/>
      <c r="I38" s="728"/>
      <c r="J38" s="728"/>
      <c r="K38" s="728"/>
      <c r="L38" s="728"/>
      <c r="M38" s="728"/>
      <c r="N38" s="728"/>
      <c r="O38" s="728"/>
      <c r="P38" s="729"/>
      <c r="Q38" s="730"/>
      <c r="R38" s="731"/>
      <c r="S38" s="731"/>
      <c r="T38" s="731"/>
      <c r="U38" s="731"/>
      <c r="V38" s="731"/>
      <c r="W38" s="731"/>
      <c r="X38" s="731"/>
      <c r="Y38" s="731"/>
      <c r="Z38" s="731"/>
      <c r="AA38" s="731"/>
      <c r="AB38" s="731"/>
      <c r="AC38" s="731"/>
      <c r="AD38" s="731"/>
      <c r="AE38" s="732"/>
      <c r="AF38" s="733"/>
      <c r="AG38" s="734"/>
      <c r="AH38" s="734"/>
      <c r="AI38" s="734"/>
      <c r="AJ38" s="735"/>
      <c r="AK38" s="812"/>
      <c r="AL38" s="808"/>
      <c r="AM38" s="808"/>
      <c r="AN38" s="808"/>
      <c r="AO38" s="808"/>
      <c r="AP38" s="808"/>
      <c r="AQ38" s="808"/>
      <c r="AR38" s="808"/>
      <c r="AS38" s="808"/>
      <c r="AT38" s="808"/>
      <c r="AU38" s="808"/>
      <c r="AV38" s="808"/>
      <c r="AW38" s="808"/>
      <c r="AX38" s="808"/>
      <c r="AY38" s="808"/>
      <c r="AZ38" s="809"/>
      <c r="BA38" s="809"/>
      <c r="BB38" s="809"/>
      <c r="BC38" s="809"/>
      <c r="BD38" s="809"/>
      <c r="BE38" s="810"/>
      <c r="BF38" s="810"/>
      <c r="BG38" s="810"/>
      <c r="BH38" s="810"/>
      <c r="BI38" s="811"/>
      <c r="BJ38" s="91"/>
      <c r="BK38" s="91"/>
      <c r="BL38" s="91"/>
      <c r="BM38" s="91"/>
      <c r="BN38" s="91"/>
      <c r="BO38" s="100"/>
      <c r="BP38" s="100"/>
      <c r="BQ38" s="97">
        <v>32</v>
      </c>
      <c r="BR38" s="98"/>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89"/>
    </row>
    <row r="39" spans="1:131" ht="26.25" customHeight="1" x14ac:dyDescent="0.15">
      <c r="A39" s="101">
        <v>12</v>
      </c>
      <c r="B39" s="727"/>
      <c r="C39" s="728"/>
      <c r="D39" s="728"/>
      <c r="E39" s="728"/>
      <c r="F39" s="728"/>
      <c r="G39" s="728"/>
      <c r="H39" s="728"/>
      <c r="I39" s="728"/>
      <c r="J39" s="728"/>
      <c r="K39" s="728"/>
      <c r="L39" s="728"/>
      <c r="M39" s="728"/>
      <c r="N39" s="728"/>
      <c r="O39" s="728"/>
      <c r="P39" s="729"/>
      <c r="Q39" s="730"/>
      <c r="R39" s="731"/>
      <c r="S39" s="731"/>
      <c r="T39" s="731"/>
      <c r="U39" s="731"/>
      <c r="V39" s="731"/>
      <c r="W39" s="731"/>
      <c r="X39" s="731"/>
      <c r="Y39" s="731"/>
      <c r="Z39" s="731"/>
      <c r="AA39" s="731"/>
      <c r="AB39" s="731"/>
      <c r="AC39" s="731"/>
      <c r="AD39" s="731"/>
      <c r="AE39" s="732"/>
      <c r="AF39" s="733"/>
      <c r="AG39" s="734"/>
      <c r="AH39" s="734"/>
      <c r="AI39" s="734"/>
      <c r="AJ39" s="735"/>
      <c r="AK39" s="812"/>
      <c r="AL39" s="808"/>
      <c r="AM39" s="808"/>
      <c r="AN39" s="808"/>
      <c r="AO39" s="808"/>
      <c r="AP39" s="808"/>
      <c r="AQ39" s="808"/>
      <c r="AR39" s="808"/>
      <c r="AS39" s="808"/>
      <c r="AT39" s="808"/>
      <c r="AU39" s="808"/>
      <c r="AV39" s="808"/>
      <c r="AW39" s="808"/>
      <c r="AX39" s="808"/>
      <c r="AY39" s="808"/>
      <c r="AZ39" s="809"/>
      <c r="BA39" s="809"/>
      <c r="BB39" s="809"/>
      <c r="BC39" s="809"/>
      <c r="BD39" s="809"/>
      <c r="BE39" s="810"/>
      <c r="BF39" s="810"/>
      <c r="BG39" s="810"/>
      <c r="BH39" s="810"/>
      <c r="BI39" s="811"/>
      <c r="BJ39" s="91"/>
      <c r="BK39" s="91"/>
      <c r="BL39" s="91"/>
      <c r="BM39" s="91"/>
      <c r="BN39" s="91"/>
      <c r="BO39" s="100"/>
      <c r="BP39" s="100"/>
      <c r="BQ39" s="97">
        <v>33</v>
      </c>
      <c r="BR39" s="98"/>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89"/>
    </row>
    <row r="40" spans="1:131" ht="26.25" customHeight="1" x14ac:dyDescent="0.15">
      <c r="A40" s="97">
        <v>13</v>
      </c>
      <c r="B40" s="727"/>
      <c r="C40" s="728"/>
      <c r="D40" s="728"/>
      <c r="E40" s="728"/>
      <c r="F40" s="728"/>
      <c r="G40" s="728"/>
      <c r="H40" s="728"/>
      <c r="I40" s="728"/>
      <c r="J40" s="728"/>
      <c r="K40" s="728"/>
      <c r="L40" s="728"/>
      <c r="M40" s="728"/>
      <c r="N40" s="728"/>
      <c r="O40" s="728"/>
      <c r="P40" s="729"/>
      <c r="Q40" s="730"/>
      <c r="R40" s="731"/>
      <c r="S40" s="731"/>
      <c r="T40" s="731"/>
      <c r="U40" s="731"/>
      <c r="V40" s="731"/>
      <c r="W40" s="731"/>
      <c r="X40" s="731"/>
      <c r="Y40" s="731"/>
      <c r="Z40" s="731"/>
      <c r="AA40" s="731"/>
      <c r="AB40" s="731"/>
      <c r="AC40" s="731"/>
      <c r="AD40" s="731"/>
      <c r="AE40" s="732"/>
      <c r="AF40" s="733"/>
      <c r="AG40" s="734"/>
      <c r="AH40" s="734"/>
      <c r="AI40" s="734"/>
      <c r="AJ40" s="735"/>
      <c r="AK40" s="812"/>
      <c r="AL40" s="808"/>
      <c r="AM40" s="808"/>
      <c r="AN40" s="808"/>
      <c r="AO40" s="808"/>
      <c r="AP40" s="808"/>
      <c r="AQ40" s="808"/>
      <c r="AR40" s="808"/>
      <c r="AS40" s="808"/>
      <c r="AT40" s="808"/>
      <c r="AU40" s="808"/>
      <c r="AV40" s="808"/>
      <c r="AW40" s="808"/>
      <c r="AX40" s="808"/>
      <c r="AY40" s="808"/>
      <c r="AZ40" s="809"/>
      <c r="BA40" s="809"/>
      <c r="BB40" s="809"/>
      <c r="BC40" s="809"/>
      <c r="BD40" s="809"/>
      <c r="BE40" s="810"/>
      <c r="BF40" s="810"/>
      <c r="BG40" s="810"/>
      <c r="BH40" s="810"/>
      <c r="BI40" s="811"/>
      <c r="BJ40" s="91"/>
      <c r="BK40" s="91"/>
      <c r="BL40" s="91"/>
      <c r="BM40" s="91"/>
      <c r="BN40" s="91"/>
      <c r="BO40" s="100"/>
      <c r="BP40" s="100"/>
      <c r="BQ40" s="97">
        <v>34</v>
      </c>
      <c r="BR40" s="98"/>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89"/>
    </row>
    <row r="41" spans="1:131" ht="26.25" customHeight="1" x14ac:dyDescent="0.15">
      <c r="A41" s="97">
        <v>14</v>
      </c>
      <c r="B41" s="727"/>
      <c r="C41" s="728"/>
      <c r="D41" s="728"/>
      <c r="E41" s="728"/>
      <c r="F41" s="728"/>
      <c r="G41" s="728"/>
      <c r="H41" s="728"/>
      <c r="I41" s="728"/>
      <c r="J41" s="728"/>
      <c r="K41" s="728"/>
      <c r="L41" s="728"/>
      <c r="M41" s="728"/>
      <c r="N41" s="728"/>
      <c r="O41" s="728"/>
      <c r="P41" s="729"/>
      <c r="Q41" s="730"/>
      <c r="R41" s="731"/>
      <c r="S41" s="731"/>
      <c r="T41" s="731"/>
      <c r="U41" s="731"/>
      <c r="V41" s="731"/>
      <c r="W41" s="731"/>
      <c r="X41" s="731"/>
      <c r="Y41" s="731"/>
      <c r="Z41" s="731"/>
      <c r="AA41" s="731"/>
      <c r="AB41" s="731"/>
      <c r="AC41" s="731"/>
      <c r="AD41" s="731"/>
      <c r="AE41" s="732"/>
      <c r="AF41" s="733"/>
      <c r="AG41" s="734"/>
      <c r="AH41" s="734"/>
      <c r="AI41" s="734"/>
      <c r="AJ41" s="735"/>
      <c r="AK41" s="812"/>
      <c r="AL41" s="808"/>
      <c r="AM41" s="808"/>
      <c r="AN41" s="808"/>
      <c r="AO41" s="808"/>
      <c r="AP41" s="808"/>
      <c r="AQ41" s="808"/>
      <c r="AR41" s="808"/>
      <c r="AS41" s="808"/>
      <c r="AT41" s="808"/>
      <c r="AU41" s="808"/>
      <c r="AV41" s="808"/>
      <c r="AW41" s="808"/>
      <c r="AX41" s="808"/>
      <c r="AY41" s="808"/>
      <c r="AZ41" s="809"/>
      <c r="BA41" s="809"/>
      <c r="BB41" s="809"/>
      <c r="BC41" s="809"/>
      <c r="BD41" s="809"/>
      <c r="BE41" s="810"/>
      <c r="BF41" s="810"/>
      <c r="BG41" s="810"/>
      <c r="BH41" s="810"/>
      <c r="BI41" s="811"/>
      <c r="BJ41" s="91"/>
      <c r="BK41" s="91"/>
      <c r="BL41" s="91"/>
      <c r="BM41" s="91"/>
      <c r="BN41" s="91"/>
      <c r="BO41" s="100"/>
      <c r="BP41" s="100"/>
      <c r="BQ41" s="97">
        <v>35</v>
      </c>
      <c r="BR41" s="98"/>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89"/>
    </row>
    <row r="42" spans="1:131" ht="26.25" customHeight="1" x14ac:dyDescent="0.15">
      <c r="A42" s="97">
        <v>15</v>
      </c>
      <c r="B42" s="727"/>
      <c r="C42" s="728"/>
      <c r="D42" s="728"/>
      <c r="E42" s="728"/>
      <c r="F42" s="728"/>
      <c r="G42" s="728"/>
      <c r="H42" s="728"/>
      <c r="I42" s="728"/>
      <c r="J42" s="728"/>
      <c r="K42" s="728"/>
      <c r="L42" s="728"/>
      <c r="M42" s="728"/>
      <c r="N42" s="728"/>
      <c r="O42" s="728"/>
      <c r="P42" s="729"/>
      <c r="Q42" s="730"/>
      <c r="R42" s="731"/>
      <c r="S42" s="731"/>
      <c r="T42" s="731"/>
      <c r="U42" s="731"/>
      <c r="V42" s="731"/>
      <c r="W42" s="731"/>
      <c r="X42" s="731"/>
      <c r="Y42" s="731"/>
      <c r="Z42" s="731"/>
      <c r="AA42" s="731"/>
      <c r="AB42" s="731"/>
      <c r="AC42" s="731"/>
      <c r="AD42" s="731"/>
      <c r="AE42" s="732"/>
      <c r="AF42" s="733"/>
      <c r="AG42" s="734"/>
      <c r="AH42" s="734"/>
      <c r="AI42" s="734"/>
      <c r="AJ42" s="735"/>
      <c r="AK42" s="812"/>
      <c r="AL42" s="808"/>
      <c r="AM42" s="808"/>
      <c r="AN42" s="808"/>
      <c r="AO42" s="808"/>
      <c r="AP42" s="808"/>
      <c r="AQ42" s="808"/>
      <c r="AR42" s="808"/>
      <c r="AS42" s="808"/>
      <c r="AT42" s="808"/>
      <c r="AU42" s="808"/>
      <c r="AV42" s="808"/>
      <c r="AW42" s="808"/>
      <c r="AX42" s="808"/>
      <c r="AY42" s="808"/>
      <c r="AZ42" s="809"/>
      <c r="BA42" s="809"/>
      <c r="BB42" s="809"/>
      <c r="BC42" s="809"/>
      <c r="BD42" s="809"/>
      <c r="BE42" s="810"/>
      <c r="BF42" s="810"/>
      <c r="BG42" s="810"/>
      <c r="BH42" s="810"/>
      <c r="BI42" s="811"/>
      <c r="BJ42" s="91"/>
      <c r="BK42" s="91"/>
      <c r="BL42" s="91"/>
      <c r="BM42" s="91"/>
      <c r="BN42" s="91"/>
      <c r="BO42" s="100"/>
      <c r="BP42" s="100"/>
      <c r="BQ42" s="97">
        <v>36</v>
      </c>
      <c r="BR42" s="98"/>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89"/>
    </row>
    <row r="43" spans="1:131" ht="26.25" customHeight="1" x14ac:dyDescent="0.15">
      <c r="A43" s="97">
        <v>16</v>
      </c>
      <c r="B43" s="727"/>
      <c r="C43" s="728"/>
      <c r="D43" s="728"/>
      <c r="E43" s="728"/>
      <c r="F43" s="728"/>
      <c r="G43" s="728"/>
      <c r="H43" s="728"/>
      <c r="I43" s="728"/>
      <c r="J43" s="728"/>
      <c r="K43" s="728"/>
      <c r="L43" s="728"/>
      <c r="M43" s="728"/>
      <c r="N43" s="728"/>
      <c r="O43" s="728"/>
      <c r="P43" s="729"/>
      <c r="Q43" s="730"/>
      <c r="R43" s="731"/>
      <c r="S43" s="731"/>
      <c r="T43" s="731"/>
      <c r="U43" s="731"/>
      <c r="V43" s="731"/>
      <c r="W43" s="731"/>
      <c r="X43" s="731"/>
      <c r="Y43" s="731"/>
      <c r="Z43" s="731"/>
      <c r="AA43" s="731"/>
      <c r="AB43" s="731"/>
      <c r="AC43" s="731"/>
      <c r="AD43" s="731"/>
      <c r="AE43" s="732"/>
      <c r="AF43" s="733"/>
      <c r="AG43" s="734"/>
      <c r="AH43" s="734"/>
      <c r="AI43" s="734"/>
      <c r="AJ43" s="735"/>
      <c r="AK43" s="812"/>
      <c r="AL43" s="808"/>
      <c r="AM43" s="808"/>
      <c r="AN43" s="808"/>
      <c r="AO43" s="808"/>
      <c r="AP43" s="808"/>
      <c r="AQ43" s="808"/>
      <c r="AR43" s="808"/>
      <c r="AS43" s="808"/>
      <c r="AT43" s="808"/>
      <c r="AU43" s="808"/>
      <c r="AV43" s="808"/>
      <c r="AW43" s="808"/>
      <c r="AX43" s="808"/>
      <c r="AY43" s="808"/>
      <c r="AZ43" s="809"/>
      <c r="BA43" s="809"/>
      <c r="BB43" s="809"/>
      <c r="BC43" s="809"/>
      <c r="BD43" s="809"/>
      <c r="BE43" s="810"/>
      <c r="BF43" s="810"/>
      <c r="BG43" s="810"/>
      <c r="BH43" s="810"/>
      <c r="BI43" s="811"/>
      <c r="BJ43" s="91"/>
      <c r="BK43" s="91"/>
      <c r="BL43" s="91"/>
      <c r="BM43" s="91"/>
      <c r="BN43" s="91"/>
      <c r="BO43" s="100"/>
      <c r="BP43" s="100"/>
      <c r="BQ43" s="97">
        <v>37</v>
      </c>
      <c r="BR43" s="98"/>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89"/>
    </row>
    <row r="44" spans="1:131" ht="26.25" customHeight="1" x14ac:dyDescent="0.15">
      <c r="A44" s="97">
        <v>17</v>
      </c>
      <c r="B44" s="727"/>
      <c r="C44" s="728"/>
      <c r="D44" s="728"/>
      <c r="E44" s="728"/>
      <c r="F44" s="728"/>
      <c r="G44" s="728"/>
      <c r="H44" s="728"/>
      <c r="I44" s="728"/>
      <c r="J44" s="728"/>
      <c r="K44" s="728"/>
      <c r="L44" s="728"/>
      <c r="M44" s="728"/>
      <c r="N44" s="728"/>
      <c r="O44" s="728"/>
      <c r="P44" s="729"/>
      <c r="Q44" s="730"/>
      <c r="R44" s="731"/>
      <c r="S44" s="731"/>
      <c r="T44" s="731"/>
      <c r="U44" s="731"/>
      <c r="V44" s="731"/>
      <c r="W44" s="731"/>
      <c r="X44" s="731"/>
      <c r="Y44" s="731"/>
      <c r="Z44" s="731"/>
      <c r="AA44" s="731"/>
      <c r="AB44" s="731"/>
      <c r="AC44" s="731"/>
      <c r="AD44" s="731"/>
      <c r="AE44" s="732"/>
      <c r="AF44" s="733"/>
      <c r="AG44" s="734"/>
      <c r="AH44" s="734"/>
      <c r="AI44" s="734"/>
      <c r="AJ44" s="735"/>
      <c r="AK44" s="812"/>
      <c r="AL44" s="808"/>
      <c r="AM44" s="808"/>
      <c r="AN44" s="808"/>
      <c r="AO44" s="808"/>
      <c r="AP44" s="808"/>
      <c r="AQ44" s="808"/>
      <c r="AR44" s="808"/>
      <c r="AS44" s="808"/>
      <c r="AT44" s="808"/>
      <c r="AU44" s="808"/>
      <c r="AV44" s="808"/>
      <c r="AW44" s="808"/>
      <c r="AX44" s="808"/>
      <c r="AY44" s="808"/>
      <c r="AZ44" s="809"/>
      <c r="BA44" s="809"/>
      <c r="BB44" s="809"/>
      <c r="BC44" s="809"/>
      <c r="BD44" s="809"/>
      <c r="BE44" s="810"/>
      <c r="BF44" s="810"/>
      <c r="BG44" s="810"/>
      <c r="BH44" s="810"/>
      <c r="BI44" s="811"/>
      <c r="BJ44" s="91"/>
      <c r="BK44" s="91"/>
      <c r="BL44" s="91"/>
      <c r="BM44" s="91"/>
      <c r="BN44" s="91"/>
      <c r="BO44" s="100"/>
      <c r="BP44" s="100"/>
      <c r="BQ44" s="97">
        <v>38</v>
      </c>
      <c r="BR44" s="98"/>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89"/>
    </row>
    <row r="45" spans="1:131" ht="26.25" customHeight="1" x14ac:dyDescent="0.15">
      <c r="A45" s="97">
        <v>18</v>
      </c>
      <c r="B45" s="727"/>
      <c r="C45" s="728"/>
      <c r="D45" s="728"/>
      <c r="E45" s="728"/>
      <c r="F45" s="728"/>
      <c r="G45" s="728"/>
      <c r="H45" s="728"/>
      <c r="I45" s="728"/>
      <c r="J45" s="728"/>
      <c r="K45" s="728"/>
      <c r="L45" s="728"/>
      <c r="M45" s="728"/>
      <c r="N45" s="728"/>
      <c r="O45" s="728"/>
      <c r="P45" s="729"/>
      <c r="Q45" s="730"/>
      <c r="R45" s="731"/>
      <c r="S45" s="731"/>
      <c r="T45" s="731"/>
      <c r="U45" s="731"/>
      <c r="V45" s="731"/>
      <c r="W45" s="731"/>
      <c r="X45" s="731"/>
      <c r="Y45" s="731"/>
      <c r="Z45" s="731"/>
      <c r="AA45" s="731"/>
      <c r="AB45" s="731"/>
      <c r="AC45" s="731"/>
      <c r="AD45" s="731"/>
      <c r="AE45" s="732"/>
      <c r="AF45" s="733"/>
      <c r="AG45" s="734"/>
      <c r="AH45" s="734"/>
      <c r="AI45" s="734"/>
      <c r="AJ45" s="735"/>
      <c r="AK45" s="812"/>
      <c r="AL45" s="808"/>
      <c r="AM45" s="808"/>
      <c r="AN45" s="808"/>
      <c r="AO45" s="808"/>
      <c r="AP45" s="808"/>
      <c r="AQ45" s="808"/>
      <c r="AR45" s="808"/>
      <c r="AS45" s="808"/>
      <c r="AT45" s="808"/>
      <c r="AU45" s="808"/>
      <c r="AV45" s="808"/>
      <c r="AW45" s="808"/>
      <c r="AX45" s="808"/>
      <c r="AY45" s="808"/>
      <c r="AZ45" s="809"/>
      <c r="BA45" s="809"/>
      <c r="BB45" s="809"/>
      <c r="BC45" s="809"/>
      <c r="BD45" s="809"/>
      <c r="BE45" s="810"/>
      <c r="BF45" s="810"/>
      <c r="BG45" s="810"/>
      <c r="BH45" s="810"/>
      <c r="BI45" s="811"/>
      <c r="BJ45" s="91"/>
      <c r="BK45" s="91"/>
      <c r="BL45" s="91"/>
      <c r="BM45" s="91"/>
      <c r="BN45" s="91"/>
      <c r="BO45" s="100"/>
      <c r="BP45" s="100"/>
      <c r="BQ45" s="97">
        <v>39</v>
      </c>
      <c r="BR45" s="98"/>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89"/>
    </row>
    <row r="46" spans="1:131" ht="26.25" customHeight="1" x14ac:dyDescent="0.15">
      <c r="A46" s="97">
        <v>19</v>
      </c>
      <c r="B46" s="727"/>
      <c r="C46" s="728"/>
      <c r="D46" s="728"/>
      <c r="E46" s="728"/>
      <c r="F46" s="728"/>
      <c r="G46" s="728"/>
      <c r="H46" s="728"/>
      <c r="I46" s="728"/>
      <c r="J46" s="728"/>
      <c r="K46" s="728"/>
      <c r="L46" s="728"/>
      <c r="M46" s="728"/>
      <c r="N46" s="728"/>
      <c r="O46" s="728"/>
      <c r="P46" s="729"/>
      <c r="Q46" s="730"/>
      <c r="R46" s="731"/>
      <c r="S46" s="731"/>
      <c r="T46" s="731"/>
      <c r="U46" s="731"/>
      <c r="V46" s="731"/>
      <c r="W46" s="731"/>
      <c r="X46" s="731"/>
      <c r="Y46" s="731"/>
      <c r="Z46" s="731"/>
      <c r="AA46" s="731"/>
      <c r="AB46" s="731"/>
      <c r="AC46" s="731"/>
      <c r="AD46" s="731"/>
      <c r="AE46" s="732"/>
      <c r="AF46" s="733"/>
      <c r="AG46" s="734"/>
      <c r="AH46" s="734"/>
      <c r="AI46" s="734"/>
      <c r="AJ46" s="735"/>
      <c r="AK46" s="812"/>
      <c r="AL46" s="808"/>
      <c r="AM46" s="808"/>
      <c r="AN46" s="808"/>
      <c r="AO46" s="808"/>
      <c r="AP46" s="808"/>
      <c r="AQ46" s="808"/>
      <c r="AR46" s="808"/>
      <c r="AS46" s="808"/>
      <c r="AT46" s="808"/>
      <c r="AU46" s="808"/>
      <c r="AV46" s="808"/>
      <c r="AW46" s="808"/>
      <c r="AX46" s="808"/>
      <c r="AY46" s="808"/>
      <c r="AZ46" s="809"/>
      <c r="BA46" s="809"/>
      <c r="BB46" s="809"/>
      <c r="BC46" s="809"/>
      <c r="BD46" s="809"/>
      <c r="BE46" s="810"/>
      <c r="BF46" s="810"/>
      <c r="BG46" s="810"/>
      <c r="BH46" s="810"/>
      <c r="BI46" s="811"/>
      <c r="BJ46" s="91"/>
      <c r="BK46" s="91"/>
      <c r="BL46" s="91"/>
      <c r="BM46" s="91"/>
      <c r="BN46" s="91"/>
      <c r="BO46" s="100"/>
      <c r="BP46" s="100"/>
      <c r="BQ46" s="97">
        <v>40</v>
      </c>
      <c r="BR46" s="98"/>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89"/>
    </row>
    <row r="47" spans="1:131" ht="26.25" customHeight="1" x14ac:dyDescent="0.15">
      <c r="A47" s="97">
        <v>20</v>
      </c>
      <c r="B47" s="727"/>
      <c r="C47" s="728"/>
      <c r="D47" s="728"/>
      <c r="E47" s="728"/>
      <c r="F47" s="728"/>
      <c r="G47" s="728"/>
      <c r="H47" s="728"/>
      <c r="I47" s="728"/>
      <c r="J47" s="728"/>
      <c r="K47" s="728"/>
      <c r="L47" s="728"/>
      <c r="M47" s="728"/>
      <c r="N47" s="728"/>
      <c r="O47" s="728"/>
      <c r="P47" s="729"/>
      <c r="Q47" s="730"/>
      <c r="R47" s="731"/>
      <c r="S47" s="731"/>
      <c r="T47" s="731"/>
      <c r="U47" s="731"/>
      <c r="V47" s="731"/>
      <c r="W47" s="731"/>
      <c r="X47" s="731"/>
      <c r="Y47" s="731"/>
      <c r="Z47" s="731"/>
      <c r="AA47" s="731"/>
      <c r="AB47" s="731"/>
      <c r="AC47" s="731"/>
      <c r="AD47" s="731"/>
      <c r="AE47" s="732"/>
      <c r="AF47" s="733"/>
      <c r="AG47" s="734"/>
      <c r="AH47" s="734"/>
      <c r="AI47" s="734"/>
      <c r="AJ47" s="735"/>
      <c r="AK47" s="812"/>
      <c r="AL47" s="808"/>
      <c r="AM47" s="808"/>
      <c r="AN47" s="808"/>
      <c r="AO47" s="808"/>
      <c r="AP47" s="808"/>
      <c r="AQ47" s="808"/>
      <c r="AR47" s="808"/>
      <c r="AS47" s="808"/>
      <c r="AT47" s="808"/>
      <c r="AU47" s="808"/>
      <c r="AV47" s="808"/>
      <c r="AW47" s="808"/>
      <c r="AX47" s="808"/>
      <c r="AY47" s="808"/>
      <c r="AZ47" s="809"/>
      <c r="BA47" s="809"/>
      <c r="BB47" s="809"/>
      <c r="BC47" s="809"/>
      <c r="BD47" s="809"/>
      <c r="BE47" s="810"/>
      <c r="BF47" s="810"/>
      <c r="BG47" s="810"/>
      <c r="BH47" s="810"/>
      <c r="BI47" s="811"/>
      <c r="BJ47" s="91"/>
      <c r="BK47" s="91"/>
      <c r="BL47" s="91"/>
      <c r="BM47" s="91"/>
      <c r="BN47" s="91"/>
      <c r="BO47" s="100"/>
      <c r="BP47" s="100"/>
      <c r="BQ47" s="97">
        <v>41</v>
      </c>
      <c r="BR47" s="98"/>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89"/>
    </row>
    <row r="48" spans="1:131" ht="26.25" customHeight="1" x14ac:dyDescent="0.15">
      <c r="A48" s="97">
        <v>21</v>
      </c>
      <c r="B48" s="727"/>
      <c r="C48" s="728"/>
      <c r="D48" s="728"/>
      <c r="E48" s="728"/>
      <c r="F48" s="728"/>
      <c r="G48" s="728"/>
      <c r="H48" s="728"/>
      <c r="I48" s="728"/>
      <c r="J48" s="728"/>
      <c r="K48" s="728"/>
      <c r="L48" s="728"/>
      <c r="M48" s="728"/>
      <c r="N48" s="728"/>
      <c r="O48" s="728"/>
      <c r="P48" s="729"/>
      <c r="Q48" s="730"/>
      <c r="R48" s="731"/>
      <c r="S48" s="731"/>
      <c r="T48" s="731"/>
      <c r="U48" s="731"/>
      <c r="V48" s="731"/>
      <c r="W48" s="731"/>
      <c r="X48" s="731"/>
      <c r="Y48" s="731"/>
      <c r="Z48" s="731"/>
      <c r="AA48" s="731"/>
      <c r="AB48" s="731"/>
      <c r="AC48" s="731"/>
      <c r="AD48" s="731"/>
      <c r="AE48" s="732"/>
      <c r="AF48" s="733"/>
      <c r="AG48" s="734"/>
      <c r="AH48" s="734"/>
      <c r="AI48" s="734"/>
      <c r="AJ48" s="735"/>
      <c r="AK48" s="812"/>
      <c r="AL48" s="808"/>
      <c r="AM48" s="808"/>
      <c r="AN48" s="808"/>
      <c r="AO48" s="808"/>
      <c r="AP48" s="808"/>
      <c r="AQ48" s="808"/>
      <c r="AR48" s="808"/>
      <c r="AS48" s="808"/>
      <c r="AT48" s="808"/>
      <c r="AU48" s="808"/>
      <c r="AV48" s="808"/>
      <c r="AW48" s="808"/>
      <c r="AX48" s="808"/>
      <c r="AY48" s="808"/>
      <c r="AZ48" s="809"/>
      <c r="BA48" s="809"/>
      <c r="BB48" s="809"/>
      <c r="BC48" s="809"/>
      <c r="BD48" s="809"/>
      <c r="BE48" s="810"/>
      <c r="BF48" s="810"/>
      <c r="BG48" s="810"/>
      <c r="BH48" s="810"/>
      <c r="BI48" s="811"/>
      <c r="BJ48" s="91"/>
      <c r="BK48" s="91"/>
      <c r="BL48" s="91"/>
      <c r="BM48" s="91"/>
      <c r="BN48" s="91"/>
      <c r="BO48" s="100"/>
      <c r="BP48" s="100"/>
      <c r="BQ48" s="97">
        <v>42</v>
      </c>
      <c r="BR48" s="98"/>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89"/>
    </row>
    <row r="49" spans="1:131" ht="26.25" customHeight="1" x14ac:dyDescent="0.15">
      <c r="A49" s="97">
        <v>22</v>
      </c>
      <c r="B49" s="727"/>
      <c r="C49" s="728"/>
      <c r="D49" s="728"/>
      <c r="E49" s="728"/>
      <c r="F49" s="728"/>
      <c r="G49" s="728"/>
      <c r="H49" s="728"/>
      <c r="I49" s="728"/>
      <c r="J49" s="728"/>
      <c r="K49" s="728"/>
      <c r="L49" s="728"/>
      <c r="M49" s="728"/>
      <c r="N49" s="728"/>
      <c r="O49" s="728"/>
      <c r="P49" s="729"/>
      <c r="Q49" s="730"/>
      <c r="R49" s="731"/>
      <c r="S49" s="731"/>
      <c r="T49" s="731"/>
      <c r="U49" s="731"/>
      <c r="V49" s="731"/>
      <c r="W49" s="731"/>
      <c r="X49" s="731"/>
      <c r="Y49" s="731"/>
      <c r="Z49" s="731"/>
      <c r="AA49" s="731"/>
      <c r="AB49" s="731"/>
      <c r="AC49" s="731"/>
      <c r="AD49" s="731"/>
      <c r="AE49" s="732"/>
      <c r="AF49" s="733"/>
      <c r="AG49" s="734"/>
      <c r="AH49" s="734"/>
      <c r="AI49" s="734"/>
      <c r="AJ49" s="735"/>
      <c r="AK49" s="812"/>
      <c r="AL49" s="808"/>
      <c r="AM49" s="808"/>
      <c r="AN49" s="808"/>
      <c r="AO49" s="808"/>
      <c r="AP49" s="808"/>
      <c r="AQ49" s="808"/>
      <c r="AR49" s="808"/>
      <c r="AS49" s="808"/>
      <c r="AT49" s="808"/>
      <c r="AU49" s="808"/>
      <c r="AV49" s="808"/>
      <c r="AW49" s="808"/>
      <c r="AX49" s="808"/>
      <c r="AY49" s="808"/>
      <c r="AZ49" s="809"/>
      <c r="BA49" s="809"/>
      <c r="BB49" s="809"/>
      <c r="BC49" s="809"/>
      <c r="BD49" s="809"/>
      <c r="BE49" s="810"/>
      <c r="BF49" s="810"/>
      <c r="BG49" s="810"/>
      <c r="BH49" s="810"/>
      <c r="BI49" s="811"/>
      <c r="BJ49" s="91"/>
      <c r="BK49" s="91"/>
      <c r="BL49" s="91"/>
      <c r="BM49" s="91"/>
      <c r="BN49" s="91"/>
      <c r="BO49" s="100"/>
      <c r="BP49" s="100"/>
      <c r="BQ49" s="97">
        <v>43</v>
      </c>
      <c r="BR49" s="98"/>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89"/>
    </row>
    <row r="50" spans="1:131" ht="26.25" customHeight="1" x14ac:dyDescent="0.15">
      <c r="A50" s="97">
        <v>23</v>
      </c>
      <c r="B50" s="727"/>
      <c r="C50" s="728"/>
      <c r="D50" s="728"/>
      <c r="E50" s="728"/>
      <c r="F50" s="728"/>
      <c r="G50" s="728"/>
      <c r="H50" s="728"/>
      <c r="I50" s="728"/>
      <c r="J50" s="728"/>
      <c r="K50" s="728"/>
      <c r="L50" s="728"/>
      <c r="M50" s="728"/>
      <c r="N50" s="728"/>
      <c r="O50" s="728"/>
      <c r="P50" s="729"/>
      <c r="Q50" s="813"/>
      <c r="R50" s="814"/>
      <c r="S50" s="814"/>
      <c r="T50" s="814"/>
      <c r="U50" s="814"/>
      <c r="V50" s="814"/>
      <c r="W50" s="814"/>
      <c r="X50" s="814"/>
      <c r="Y50" s="814"/>
      <c r="Z50" s="814"/>
      <c r="AA50" s="814"/>
      <c r="AB50" s="814"/>
      <c r="AC50" s="814"/>
      <c r="AD50" s="814"/>
      <c r="AE50" s="815"/>
      <c r="AF50" s="733"/>
      <c r="AG50" s="734"/>
      <c r="AH50" s="734"/>
      <c r="AI50" s="734"/>
      <c r="AJ50" s="735"/>
      <c r="AK50" s="817"/>
      <c r="AL50" s="814"/>
      <c r="AM50" s="814"/>
      <c r="AN50" s="814"/>
      <c r="AO50" s="814"/>
      <c r="AP50" s="814"/>
      <c r="AQ50" s="814"/>
      <c r="AR50" s="814"/>
      <c r="AS50" s="814"/>
      <c r="AT50" s="814"/>
      <c r="AU50" s="814"/>
      <c r="AV50" s="814"/>
      <c r="AW50" s="814"/>
      <c r="AX50" s="814"/>
      <c r="AY50" s="814"/>
      <c r="AZ50" s="816"/>
      <c r="BA50" s="816"/>
      <c r="BB50" s="816"/>
      <c r="BC50" s="816"/>
      <c r="BD50" s="816"/>
      <c r="BE50" s="810"/>
      <c r="BF50" s="810"/>
      <c r="BG50" s="810"/>
      <c r="BH50" s="810"/>
      <c r="BI50" s="811"/>
      <c r="BJ50" s="91"/>
      <c r="BK50" s="91"/>
      <c r="BL50" s="91"/>
      <c r="BM50" s="91"/>
      <c r="BN50" s="91"/>
      <c r="BO50" s="100"/>
      <c r="BP50" s="100"/>
      <c r="BQ50" s="97">
        <v>44</v>
      </c>
      <c r="BR50" s="98"/>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89"/>
    </row>
    <row r="51" spans="1:131" ht="26.25" customHeight="1" x14ac:dyDescent="0.15">
      <c r="A51" s="97">
        <v>24</v>
      </c>
      <c r="B51" s="727"/>
      <c r="C51" s="728"/>
      <c r="D51" s="728"/>
      <c r="E51" s="728"/>
      <c r="F51" s="728"/>
      <c r="G51" s="728"/>
      <c r="H51" s="728"/>
      <c r="I51" s="728"/>
      <c r="J51" s="728"/>
      <c r="K51" s="728"/>
      <c r="L51" s="728"/>
      <c r="M51" s="728"/>
      <c r="N51" s="728"/>
      <c r="O51" s="728"/>
      <c r="P51" s="729"/>
      <c r="Q51" s="813"/>
      <c r="R51" s="814"/>
      <c r="S51" s="814"/>
      <c r="T51" s="814"/>
      <c r="U51" s="814"/>
      <c r="V51" s="814"/>
      <c r="W51" s="814"/>
      <c r="X51" s="814"/>
      <c r="Y51" s="814"/>
      <c r="Z51" s="814"/>
      <c r="AA51" s="814"/>
      <c r="AB51" s="814"/>
      <c r="AC51" s="814"/>
      <c r="AD51" s="814"/>
      <c r="AE51" s="815"/>
      <c r="AF51" s="733"/>
      <c r="AG51" s="734"/>
      <c r="AH51" s="734"/>
      <c r="AI51" s="734"/>
      <c r="AJ51" s="735"/>
      <c r="AK51" s="817"/>
      <c r="AL51" s="814"/>
      <c r="AM51" s="814"/>
      <c r="AN51" s="814"/>
      <c r="AO51" s="814"/>
      <c r="AP51" s="814"/>
      <c r="AQ51" s="814"/>
      <c r="AR51" s="814"/>
      <c r="AS51" s="814"/>
      <c r="AT51" s="814"/>
      <c r="AU51" s="814"/>
      <c r="AV51" s="814"/>
      <c r="AW51" s="814"/>
      <c r="AX51" s="814"/>
      <c r="AY51" s="814"/>
      <c r="AZ51" s="816"/>
      <c r="BA51" s="816"/>
      <c r="BB51" s="816"/>
      <c r="BC51" s="816"/>
      <c r="BD51" s="816"/>
      <c r="BE51" s="810"/>
      <c r="BF51" s="810"/>
      <c r="BG51" s="810"/>
      <c r="BH51" s="810"/>
      <c r="BI51" s="811"/>
      <c r="BJ51" s="91"/>
      <c r="BK51" s="91"/>
      <c r="BL51" s="91"/>
      <c r="BM51" s="91"/>
      <c r="BN51" s="91"/>
      <c r="BO51" s="100"/>
      <c r="BP51" s="100"/>
      <c r="BQ51" s="97">
        <v>45</v>
      </c>
      <c r="BR51" s="98"/>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89"/>
    </row>
    <row r="52" spans="1:131" ht="26.25" customHeight="1" x14ac:dyDescent="0.15">
      <c r="A52" s="97">
        <v>25</v>
      </c>
      <c r="B52" s="727"/>
      <c r="C52" s="728"/>
      <c r="D52" s="728"/>
      <c r="E52" s="728"/>
      <c r="F52" s="728"/>
      <c r="G52" s="728"/>
      <c r="H52" s="728"/>
      <c r="I52" s="728"/>
      <c r="J52" s="728"/>
      <c r="K52" s="728"/>
      <c r="L52" s="728"/>
      <c r="M52" s="728"/>
      <c r="N52" s="728"/>
      <c r="O52" s="728"/>
      <c r="P52" s="729"/>
      <c r="Q52" s="813"/>
      <c r="R52" s="814"/>
      <c r="S52" s="814"/>
      <c r="T52" s="814"/>
      <c r="U52" s="814"/>
      <c r="V52" s="814"/>
      <c r="W52" s="814"/>
      <c r="X52" s="814"/>
      <c r="Y52" s="814"/>
      <c r="Z52" s="814"/>
      <c r="AA52" s="814"/>
      <c r="AB52" s="814"/>
      <c r="AC52" s="814"/>
      <c r="AD52" s="814"/>
      <c r="AE52" s="815"/>
      <c r="AF52" s="733"/>
      <c r="AG52" s="734"/>
      <c r="AH52" s="734"/>
      <c r="AI52" s="734"/>
      <c r="AJ52" s="735"/>
      <c r="AK52" s="817"/>
      <c r="AL52" s="814"/>
      <c r="AM52" s="814"/>
      <c r="AN52" s="814"/>
      <c r="AO52" s="814"/>
      <c r="AP52" s="814"/>
      <c r="AQ52" s="814"/>
      <c r="AR52" s="814"/>
      <c r="AS52" s="814"/>
      <c r="AT52" s="814"/>
      <c r="AU52" s="814"/>
      <c r="AV52" s="814"/>
      <c r="AW52" s="814"/>
      <c r="AX52" s="814"/>
      <c r="AY52" s="814"/>
      <c r="AZ52" s="816"/>
      <c r="BA52" s="816"/>
      <c r="BB52" s="816"/>
      <c r="BC52" s="816"/>
      <c r="BD52" s="816"/>
      <c r="BE52" s="810"/>
      <c r="BF52" s="810"/>
      <c r="BG52" s="810"/>
      <c r="BH52" s="810"/>
      <c r="BI52" s="811"/>
      <c r="BJ52" s="91"/>
      <c r="BK52" s="91"/>
      <c r="BL52" s="91"/>
      <c r="BM52" s="91"/>
      <c r="BN52" s="91"/>
      <c r="BO52" s="100"/>
      <c r="BP52" s="100"/>
      <c r="BQ52" s="97">
        <v>46</v>
      </c>
      <c r="BR52" s="98"/>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89"/>
    </row>
    <row r="53" spans="1:131" ht="26.25" customHeight="1" x14ac:dyDescent="0.15">
      <c r="A53" s="97">
        <v>26</v>
      </c>
      <c r="B53" s="727"/>
      <c r="C53" s="728"/>
      <c r="D53" s="728"/>
      <c r="E53" s="728"/>
      <c r="F53" s="728"/>
      <c r="G53" s="728"/>
      <c r="H53" s="728"/>
      <c r="I53" s="728"/>
      <c r="J53" s="728"/>
      <c r="K53" s="728"/>
      <c r="L53" s="728"/>
      <c r="M53" s="728"/>
      <c r="N53" s="728"/>
      <c r="O53" s="728"/>
      <c r="P53" s="729"/>
      <c r="Q53" s="813"/>
      <c r="R53" s="814"/>
      <c r="S53" s="814"/>
      <c r="T53" s="814"/>
      <c r="U53" s="814"/>
      <c r="V53" s="814"/>
      <c r="W53" s="814"/>
      <c r="X53" s="814"/>
      <c r="Y53" s="814"/>
      <c r="Z53" s="814"/>
      <c r="AA53" s="814"/>
      <c r="AB53" s="814"/>
      <c r="AC53" s="814"/>
      <c r="AD53" s="814"/>
      <c r="AE53" s="815"/>
      <c r="AF53" s="733"/>
      <c r="AG53" s="734"/>
      <c r="AH53" s="734"/>
      <c r="AI53" s="734"/>
      <c r="AJ53" s="735"/>
      <c r="AK53" s="817"/>
      <c r="AL53" s="814"/>
      <c r="AM53" s="814"/>
      <c r="AN53" s="814"/>
      <c r="AO53" s="814"/>
      <c r="AP53" s="814"/>
      <c r="AQ53" s="814"/>
      <c r="AR53" s="814"/>
      <c r="AS53" s="814"/>
      <c r="AT53" s="814"/>
      <c r="AU53" s="814"/>
      <c r="AV53" s="814"/>
      <c r="AW53" s="814"/>
      <c r="AX53" s="814"/>
      <c r="AY53" s="814"/>
      <c r="AZ53" s="816"/>
      <c r="BA53" s="816"/>
      <c r="BB53" s="816"/>
      <c r="BC53" s="816"/>
      <c r="BD53" s="816"/>
      <c r="BE53" s="810"/>
      <c r="BF53" s="810"/>
      <c r="BG53" s="810"/>
      <c r="BH53" s="810"/>
      <c r="BI53" s="811"/>
      <c r="BJ53" s="91"/>
      <c r="BK53" s="91"/>
      <c r="BL53" s="91"/>
      <c r="BM53" s="91"/>
      <c r="BN53" s="91"/>
      <c r="BO53" s="100"/>
      <c r="BP53" s="100"/>
      <c r="BQ53" s="97">
        <v>47</v>
      </c>
      <c r="BR53" s="98"/>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89"/>
    </row>
    <row r="54" spans="1:131" ht="26.25" customHeight="1" x14ac:dyDescent="0.15">
      <c r="A54" s="97">
        <v>27</v>
      </c>
      <c r="B54" s="727"/>
      <c r="C54" s="728"/>
      <c r="D54" s="728"/>
      <c r="E54" s="728"/>
      <c r="F54" s="728"/>
      <c r="G54" s="728"/>
      <c r="H54" s="728"/>
      <c r="I54" s="728"/>
      <c r="J54" s="728"/>
      <c r="K54" s="728"/>
      <c r="L54" s="728"/>
      <c r="M54" s="728"/>
      <c r="N54" s="728"/>
      <c r="O54" s="728"/>
      <c r="P54" s="729"/>
      <c r="Q54" s="813"/>
      <c r="R54" s="814"/>
      <c r="S54" s="814"/>
      <c r="T54" s="814"/>
      <c r="U54" s="814"/>
      <c r="V54" s="814"/>
      <c r="W54" s="814"/>
      <c r="X54" s="814"/>
      <c r="Y54" s="814"/>
      <c r="Z54" s="814"/>
      <c r="AA54" s="814"/>
      <c r="AB54" s="814"/>
      <c r="AC54" s="814"/>
      <c r="AD54" s="814"/>
      <c r="AE54" s="815"/>
      <c r="AF54" s="733"/>
      <c r="AG54" s="734"/>
      <c r="AH54" s="734"/>
      <c r="AI54" s="734"/>
      <c r="AJ54" s="735"/>
      <c r="AK54" s="817"/>
      <c r="AL54" s="814"/>
      <c r="AM54" s="814"/>
      <c r="AN54" s="814"/>
      <c r="AO54" s="814"/>
      <c r="AP54" s="814"/>
      <c r="AQ54" s="814"/>
      <c r="AR54" s="814"/>
      <c r="AS54" s="814"/>
      <c r="AT54" s="814"/>
      <c r="AU54" s="814"/>
      <c r="AV54" s="814"/>
      <c r="AW54" s="814"/>
      <c r="AX54" s="814"/>
      <c r="AY54" s="814"/>
      <c r="AZ54" s="816"/>
      <c r="BA54" s="816"/>
      <c r="BB54" s="816"/>
      <c r="BC54" s="816"/>
      <c r="BD54" s="816"/>
      <c r="BE54" s="810"/>
      <c r="BF54" s="810"/>
      <c r="BG54" s="810"/>
      <c r="BH54" s="810"/>
      <c r="BI54" s="811"/>
      <c r="BJ54" s="91"/>
      <c r="BK54" s="91"/>
      <c r="BL54" s="91"/>
      <c r="BM54" s="91"/>
      <c r="BN54" s="91"/>
      <c r="BO54" s="100"/>
      <c r="BP54" s="100"/>
      <c r="BQ54" s="97">
        <v>48</v>
      </c>
      <c r="BR54" s="98"/>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89"/>
    </row>
    <row r="55" spans="1:131" ht="26.25" customHeight="1" x14ac:dyDescent="0.15">
      <c r="A55" s="97">
        <v>28</v>
      </c>
      <c r="B55" s="727"/>
      <c r="C55" s="728"/>
      <c r="D55" s="728"/>
      <c r="E55" s="728"/>
      <c r="F55" s="728"/>
      <c r="G55" s="728"/>
      <c r="H55" s="728"/>
      <c r="I55" s="728"/>
      <c r="J55" s="728"/>
      <c r="K55" s="728"/>
      <c r="L55" s="728"/>
      <c r="M55" s="728"/>
      <c r="N55" s="728"/>
      <c r="O55" s="728"/>
      <c r="P55" s="729"/>
      <c r="Q55" s="813"/>
      <c r="R55" s="814"/>
      <c r="S55" s="814"/>
      <c r="T55" s="814"/>
      <c r="U55" s="814"/>
      <c r="V55" s="814"/>
      <c r="W55" s="814"/>
      <c r="X55" s="814"/>
      <c r="Y55" s="814"/>
      <c r="Z55" s="814"/>
      <c r="AA55" s="814"/>
      <c r="AB55" s="814"/>
      <c r="AC55" s="814"/>
      <c r="AD55" s="814"/>
      <c r="AE55" s="815"/>
      <c r="AF55" s="733"/>
      <c r="AG55" s="734"/>
      <c r="AH55" s="734"/>
      <c r="AI55" s="734"/>
      <c r="AJ55" s="735"/>
      <c r="AK55" s="817"/>
      <c r="AL55" s="814"/>
      <c r="AM55" s="814"/>
      <c r="AN55" s="814"/>
      <c r="AO55" s="814"/>
      <c r="AP55" s="814"/>
      <c r="AQ55" s="814"/>
      <c r="AR55" s="814"/>
      <c r="AS55" s="814"/>
      <c r="AT55" s="814"/>
      <c r="AU55" s="814"/>
      <c r="AV55" s="814"/>
      <c r="AW55" s="814"/>
      <c r="AX55" s="814"/>
      <c r="AY55" s="814"/>
      <c r="AZ55" s="816"/>
      <c r="BA55" s="816"/>
      <c r="BB55" s="816"/>
      <c r="BC55" s="816"/>
      <c r="BD55" s="816"/>
      <c r="BE55" s="810"/>
      <c r="BF55" s="810"/>
      <c r="BG55" s="810"/>
      <c r="BH55" s="810"/>
      <c r="BI55" s="811"/>
      <c r="BJ55" s="91"/>
      <c r="BK55" s="91"/>
      <c r="BL55" s="91"/>
      <c r="BM55" s="91"/>
      <c r="BN55" s="91"/>
      <c r="BO55" s="100"/>
      <c r="BP55" s="100"/>
      <c r="BQ55" s="97">
        <v>49</v>
      </c>
      <c r="BR55" s="98"/>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89"/>
    </row>
    <row r="56" spans="1:131" ht="26.25" customHeight="1" x14ac:dyDescent="0.15">
      <c r="A56" s="97">
        <v>29</v>
      </c>
      <c r="B56" s="727"/>
      <c r="C56" s="728"/>
      <c r="D56" s="728"/>
      <c r="E56" s="728"/>
      <c r="F56" s="728"/>
      <c r="G56" s="728"/>
      <c r="H56" s="728"/>
      <c r="I56" s="728"/>
      <c r="J56" s="728"/>
      <c r="K56" s="728"/>
      <c r="L56" s="728"/>
      <c r="M56" s="728"/>
      <c r="N56" s="728"/>
      <c r="O56" s="728"/>
      <c r="P56" s="729"/>
      <c r="Q56" s="813"/>
      <c r="R56" s="814"/>
      <c r="S56" s="814"/>
      <c r="T56" s="814"/>
      <c r="U56" s="814"/>
      <c r="V56" s="814"/>
      <c r="W56" s="814"/>
      <c r="X56" s="814"/>
      <c r="Y56" s="814"/>
      <c r="Z56" s="814"/>
      <c r="AA56" s="814"/>
      <c r="AB56" s="814"/>
      <c r="AC56" s="814"/>
      <c r="AD56" s="814"/>
      <c r="AE56" s="815"/>
      <c r="AF56" s="733"/>
      <c r="AG56" s="734"/>
      <c r="AH56" s="734"/>
      <c r="AI56" s="734"/>
      <c r="AJ56" s="735"/>
      <c r="AK56" s="817"/>
      <c r="AL56" s="814"/>
      <c r="AM56" s="814"/>
      <c r="AN56" s="814"/>
      <c r="AO56" s="814"/>
      <c r="AP56" s="814"/>
      <c r="AQ56" s="814"/>
      <c r="AR56" s="814"/>
      <c r="AS56" s="814"/>
      <c r="AT56" s="814"/>
      <c r="AU56" s="814"/>
      <c r="AV56" s="814"/>
      <c r="AW56" s="814"/>
      <c r="AX56" s="814"/>
      <c r="AY56" s="814"/>
      <c r="AZ56" s="816"/>
      <c r="BA56" s="816"/>
      <c r="BB56" s="816"/>
      <c r="BC56" s="816"/>
      <c r="BD56" s="816"/>
      <c r="BE56" s="810"/>
      <c r="BF56" s="810"/>
      <c r="BG56" s="810"/>
      <c r="BH56" s="810"/>
      <c r="BI56" s="811"/>
      <c r="BJ56" s="91"/>
      <c r="BK56" s="91"/>
      <c r="BL56" s="91"/>
      <c r="BM56" s="91"/>
      <c r="BN56" s="91"/>
      <c r="BO56" s="100"/>
      <c r="BP56" s="100"/>
      <c r="BQ56" s="97">
        <v>50</v>
      </c>
      <c r="BR56" s="98"/>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89"/>
    </row>
    <row r="57" spans="1:131" ht="26.25" customHeight="1" x14ac:dyDescent="0.15">
      <c r="A57" s="97">
        <v>30</v>
      </c>
      <c r="B57" s="727"/>
      <c r="C57" s="728"/>
      <c r="D57" s="728"/>
      <c r="E57" s="728"/>
      <c r="F57" s="728"/>
      <c r="G57" s="728"/>
      <c r="H57" s="728"/>
      <c r="I57" s="728"/>
      <c r="J57" s="728"/>
      <c r="K57" s="728"/>
      <c r="L57" s="728"/>
      <c r="M57" s="728"/>
      <c r="N57" s="728"/>
      <c r="O57" s="728"/>
      <c r="P57" s="729"/>
      <c r="Q57" s="813"/>
      <c r="R57" s="814"/>
      <c r="S57" s="814"/>
      <c r="T57" s="814"/>
      <c r="U57" s="814"/>
      <c r="V57" s="814"/>
      <c r="W57" s="814"/>
      <c r="X57" s="814"/>
      <c r="Y57" s="814"/>
      <c r="Z57" s="814"/>
      <c r="AA57" s="814"/>
      <c r="AB57" s="814"/>
      <c r="AC57" s="814"/>
      <c r="AD57" s="814"/>
      <c r="AE57" s="815"/>
      <c r="AF57" s="733"/>
      <c r="AG57" s="734"/>
      <c r="AH57" s="734"/>
      <c r="AI57" s="734"/>
      <c r="AJ57" s="735"/>
      <c r="AK57" s="817"/>
      <c r="AL57" s="814"/>
      <c r="AM57" s="814"/>
      <c r="AN57" s="814"/>
      <c r="AO57" s="814"/>
      <c r="AP57" s="814"/>
      <c r="AQ57" s="814"/>
      <c r="AR57" s="814"/>
      <c r="AS57" s="814"/>
      <c r="AT57" s="814"/>
      <c r="AU57" s="814"/>
      <c r="AV57" s="814"/>
      <c r="AW57" s="814"/>
      <c r="AX57" s="814"/>
      <c r="AY57" s="814"/>
      <c r="AZ57" s="816"/>
      <c r="BA57" s="816"/>
      <c r="BB57" s="816"/>
      <c r="BC57" s="816"/>
      <c r="BD57" s="816"/>
      <c r="BE57" s="810"/>
      <c r="BF57" s="810"/>
      <c r="BG57" s="810"/>
      <c r="BH57" s="810"/>
      <c r="BI57" s="811"/>
      <c r="BJ57" s="91"/>
      <c r="BK57" s="91"/>
      <c r="BL57" s="91"/>
      <c r="BM57" s="91"/>
      <c r="BN57" s="91"/>
      <c r="BO57" s="100"/>
      <c r="BP57" s="100"/>
      <c r="BQ57" s="97">
        <v>51</v>
      </c>
      <c r="BR57" s="98"/>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89"/>
    </row>
    <row r="58" spans="1:131" ht="26.25" customHeight="1" x14ac:dyDescent="0.15">
      <c r="A58" s="97">
        <v>31</v>
      </c>
      <c r="B58" s="727"/>
      <c r="C58" s="728"/>
      <c r="D58" s="728"/>
      <c r="E58" s="728"/>
      <c r="F58" s="728"/>
      <c r="G58" s="728"/>
      <c r="H58" s="728"/>
      <c r="I58" s="728"/>
      <c r="J58" s="728"/>
      <c r="K58" s="728"/>
      <c r="L58" s="728"/>
      <c r="M58" s="728"/>
      <c r="N58" s="728"/>
      <c r="O58" s="728"/>
      <c r="P58" s="729"/>
      <c r="Q58" s="813"/>
      <c r="R58" s="814"/>
      <c r="S58" s="814"/>
      <c r="T58" s="814"/>
      <c r="U58" s="814"/>
      <c r="V58" s="814"/>
      <c r="W58" s="814"/>
      <c r="X58" s="814"/>
      <c r="Y58" s="814"/>
      <c r="Z58" s="814"/>
      <c r="AA58" s="814"/>
      <c r="AB58" s="814"/>
      <c r="AC58" s="814"/>
      <c r="AD58" s="814"/>
      <c r="AE58" s="815"/>
      <c r="AF58" s="733"/>
      <c r="AG58" s="734"/>
      <c r="AH58" s="734"/>
      <c r="AI58" s="734"/>
      <c r="AJ58" s="735"/>
      <c r="AK58" s="817"/>
      <c r="AL58" s="814"/>
      <c r="AM58" s="814"/>
      <c r="AN58" s="814"/>
      <c r="AO58" s="814"/>
      <c r="AP58" s="814"/>
      <c r="AQ58" s="814"/>
      <c r="AR58" s="814"/>
      <c r="AS58" s="814"/>
      <c r="AT58" s="814"/>
      <c r="AU58" s="814"/>
      <c r="AV58" s="814"/>
      <c r="AW58" s="814"/>
      <c r="AX58" s="814"/>
      <c r="AY58" s="814"/>
      <c r="AZ58" s="816"/>
      <c r="BA58" s="816"/>
      <c r="BB58" s="816"/>
      <c r="BC58" s="816"/>
      <c r="BD58" s="816"/>
      <c r="BE58" s="810"/>
      <c r="BF58" s="810"/>
      <c r="BG58" s="810"/>
      <c r="BH58" s="810"/>
      <c r="BI58" s="811"/>
      <c r="BJ58" s="91"/>
      <c r="BK58" s="91"/>
      <c r="BL58" s="91"/>
      <c r="BM58" s="91"/>
      <c r="BN58" s="91"/>
      <c r="BO58" s="100"/>
      <c r="BP58" s="100"/>
      <c r="BQ58" s="97">
        <v>52</v>
      </c>
      <c r="BR58" s="98"/>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89"/>
    </row>
    <row r="59" spans="1:131" ht="26.25" customHeight="1" x14ac:dyDescent="0.15">
      <c r="A59" s="97">
        <v>32</v>
      </c>
      <c r="B59" s="727"/>
      <c r="C59" s="728"/>
      <c r="D59" s="728"/>
      <c r="E59" s="728"/>
      <c r="F59" s="728"/>
      <c r="G59" s="728"/>
      <c r="H59" s="728"/>
      <c r="I59" s="728"/>
      <c r="J59" s="728"/>
      <c r="K59" s="728"/>
      <c r="L59" s="728"/>
      <c r="M59" s="728"/>
      <c r="N59" s="728"/>
      <c r="O59" s="728"/>
      <c r="P59" s="729"/>
      <c r="Q59" s="813"/>
      <c r="R59" s="814"/>
      <c r="S59" s="814"/>
      <c r="T59" s="814"/>
      <c r="U59" s="814"/>
      <c r="V59" s="814"/>
      <c r="W59" s="814"/>
      <c r="X59" s="814"/>
      <c r="Y59" s="814"/>
      <c r="Z59" s="814"/>
      <c r="AA59" s="814"/>
      <c r="AB59" s="814"/>
      <c r="AC59" s="814"/>
      <c r="AD59" s="814"/>
      <c r="AE59" s="815"/>
      <c r="AF59" s="733"/>
      <c r="AG59" s="734"/>
      <c r="AH59" s="734"/>
      <c r="AI59" s="734"/>
      <c r="AJ59" s="735"/>
      <c r="AK59" s="817"/>
      <c r="AL59" s="814"/>
      <c r="AM59" s="814"/>
      <c r="AN59" s="814"/>
      <c r="AO59" s="814"/>
      <c r="AP59" s="814"/>
      <c r="AQ59" s="814"/>
      <c r="AR59" s="814"/>
      <c r="AS59" s="814"/>
      <c r="AT59" s="814"/>
      <c r="AU59" s="814"/>
      <c r="AV59" s="814"/>
      <c r="AW59" s="814"/>
      <c r="AX59" s="814"/>
      <c r="AY59" s="814"/>
      <c r="AZ59" s="816"/>
      <c r="BA59" s="816"/>
      <c r="BB59" s="816"/>
      <c r="BC59" s="816"/>
      <c r="BD59" s="816"/>
      <c r="BE59" s="810"/>
      <c r="BF59" s="810"/>
      <c r="BG59" s="810"/>
      <c r="BH59" s="810"/>
      <c r="BI59" s="811"/>
      <c r="BJ59" s="91"/>
      <c r="BK59" s="91"/>
      <c r="BL59" s="91"/>
      <c r="BM59" s="91"/>
      <c r="BN59" s="91"/>
      <c r="BO59" s="100"/>
      <c r="BP59" s="100"/>
      <c r="BQ59" s="97">
        <v>53</v>
      </c>
      <c r="BR59" s="98"/>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89"/>
    </row>
    <row r="60" spans="1:131" ht="26.25" customHeight="1" x14ac:dyDescent="0.15">
      <c r="A60" s="97">
        <v>33</v>
      </c>
      <c r="B60" s="727"/>
      <c r="C60" s="728"/>
      <c r="D60" s="728"/>
      <c r="E60" s="728"/>
      <c r="F60" s="728"/>
      <c r="G60" s="728"/>
      <c r="H60" s="728"/>
      <c r="I60" s="728"/>
      <c r="J60" s="728"/>
      <c r="K60" s="728"/>
      <c r="L60" s="728"/>
      <c r="M60" s="728"/>
      <c r="N60" s="728"/>
      <c r="O60" s="728"/>
      <c r="P60" s="729"/>
      <c r="Q60" s="813"/>
      <c r="R60" s="814"/>
      <c r="S60" s="814"/>
      <c r="T60" s="814"/>
      <c r="U60" s="814"/>
      <c r="V60" s="814"/>
      <c r="W60" s="814"/>
      <c r="X60" s="814"/>
      <c r="Y60" s="814"/>
      <c r="Z60" s="814"/>
      <c r="AA60" s="814"/>
      <c r="AB60" s="814"/>
      <c r="AC60" s="814"/>
      <c r="AD60" s="814"/>
      <c r="AE60" s="815"/>
      <c r="AF60" s="733"/>
      <c r="AG60" s="734"/>
      <c r="AH60" s="734"/>
      <c r="AI60" s="734"/>
      <c r="AJ60" s="735"/>
      <c r="AK60" s="817"/>
      <c r="AL60" s="814"/>
      <c r="AM60" s="814"/>
      <c r="AN60" s="814"/>
      <c r="AO60" s="814"/>
      <c r="AP60" s="814"/>
      <c r="AQ60" s="814"/>
      <c r="AR60" s="814"/>
      <c r="AS60" s="814"/>
      <c r="AT60" s="814"/>
      <c r="AU60" s="814"/>
      <c r="AV60" s="814"/>
      <c r="AW60" s="814"/>
      <c r="AX60" s="814"/>
      <c r="AY60" s="814"/>
      <c r="AZ60" s="816"/>
      <c r="BA60" s="816"/>
      <c r="BB60" s="816"/>
      <c r="BC60" s="816"/>
      <c r="BD60" s="816"/>
      <c r="BE60" s="810"/>
      <c r="BF60" s="810"/>
      <c r="BG60" s="810"/>
      <c r="BH60" s="810"/>
      <c r="BI60" s="811"/>
      <c r="BJ60" s="91"/>
      <c r="BK60" s="91"/>
      <c r="BL60" s="91"/>
      <c r="BM60" s="91"/>
      <c r="BN60" s="91"/>
      <c r="BO60" s="100"/>
      <c r="BP60" s="100"/>
      <c r="BQ60" s="97">
        <v>54</v>
      </c>
      <c r="BR60" s="98"/>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89"/>
    </row>
    <row r="61" spans="1:131" ht="26.25" customHeight="1" thickBot="1" x14ac:dyDescent="0.2">
      <c r="A61" s="97">
        <v>34</v>
      </c>
      <c r="B61" s="727"/>
      <c r="C61" s="728"/>
      <c r="D61" s="728"/>
      <c r="E61" s="728"/>
      <c r="F61" s="728"/>
      <c r="G61" s="728"/>
      <c r="H61" s="728"/>
      <c r="I61" s="728"/>
      <c r="J61" s="728"/>
      <c r="K61" s="728"/>
      <c r="L61" s="728"/>
      <c r="M61" s="728"/>
      <c r="N61" s="728"/>
      <c r="O61" s="728"/>
      <c r="P61" s="729"/>
      <c r="Q61" s="813"/>
      <c r="R61" s="814"/>
      <c r="S61" s="814"/>
      <c r="T61" s="814"/>
      <c r="U61" s="814"/>
      <c r="V61" s="814"/>
      <c r="W61" s="814"/>
      <c r="X61" s="814"/>
      <c r="Y61" s="814"/>
      <c r="Z61" s="814"/>
      <c r="AA61" s="814"/>
      <c r="AB61" s="814"/>
      <c r="AC61" s="814"/>
      <c r="AD61" s="814"/>
      <c r="AE61" s="815"/>
      <c r="AF61" s="733"/>
      <c r="AG61" s="734"/>
      <c r="AH61" s="734"/>
      <c r="AI61" s="734"/>
      <c r="AJ61" s="735"/>
      <c r="AK61" s="817"/>
      <c r="AL61" s="814"/>
      <c r="AM61" s="814"/>
      <c r="AN61" s="814"/>
      <c r="AO61" s="814"/>
      <c r="AP61" s="814"/>
      <c r="AQ61" s="814"/>
      <c r="AR61" s="814"/>
      <c r="AS61" s="814"/>
      <c r="AT61" s="814"/>
      <c r="AU61" s="814"/>
      <c r="AV61" s="814"/>
      <c r="AW61" s="814"/>
      <c r="AX61" s="814"/>
      <c r="AY61" s="814"/>
      <c r="AZ61" s="816"/>
      <c r="BA61" s="816"/>
      <c r="BB61" s="816"/>
      <c r="BC61" s="816"/>
      <c r="BD61" s="816"/>
      <c r="BE61" s="810"/>
      <c r="BF61" s="810"/>
      <c r="BG61" s="810"/>
      <c r="BH61" s="810"/>
      <c r="BI61" s="811"/>
      <c r="BJ61" s="91"/>
      <c r="BK61" s="91"/>
      <c r="BL61" s="91"/>
      <c r="BM61" s="91"/>
      <c r="BN61" s="91"/>
      <c r="BO61" s="100"/>
      <c r="BP61" s="100"/>
      <c r="BQ61" s="97">
        <v>55</v>
      </c>
      <c r="BR61" s="98"/>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89"/>
    </row>
    <row r="62" spans="1:131" ht="26.25" customHeight="1" x14ac:dyDescent="0.15">
      <c r="A62" s="97">
        <v>35</v>
      </c>
      <c r="B62" s="727"/>
      <c r="C62" s="728"/>
      <c r="D62" s="728"/>
      <c r="E62" s="728"/>
      <c r="F62" s="728"/>
      <c r="G62" s="728"/>
      <c r="H62" s="728"/>
      <c r="I62" s="728"/>
      <c r="J62" s="728"/>
      <c r="K62" s="728"/>
      <c r="L62" s="728"/>
      <c r="M62" s="728"/>
      <c r="N62" s="728"/>
      <c r="O62" s="728"/>
      <c r="P62" s="729"/>
      <c r="Q62" s="813"/>
      <c r="R62" s="814"/>
      <c r="S62" s="814"/>
      <c r="T62" s="814"/>
      <c r="U62" s="814"/>
      <c r="V62" s="814"/>
      <c r="W62" s="814"/>
      <c r="X62" s="814"/>
      <c r="Y62" s="814"/>
      <c r="Z62" s="814"/>
      <c r="AA62" s="814"/>
      <c r="AB62" s="814"/>
      <c r="AC62" s="814"/>
      <c r="AD62" s="814"/>
      <c r="AE62" s="815"/>
      <c r="AF62" s="733"/>
      <c r="AG62" s="734"/>
      <c r="AH62" s="734"/>
      <c r="AI62" s="734"/>
      <c r="AJ62" s="735"/>
      <c r="AK62" s="817"/>
      <c r="AL62" s="814"/>
      <c r="AM62" s="814"/>
      <c r="AN62" s="814"/>
      <c r="AO62" s="814"/>
      <c r="AP62" s="814"/>
      <c r="AQ62" s="814"/>
      <c r="AR62" s="814"/>
      <c r="AS62" s="814"/>
      <c r="AT62" s="814"/>
      <c r="AU62" s="814"/>
      <c r="AV62" s="814"/>
      <c r="AW62" s="814"/>
      <c r="AX62" s="814"/>
      <c r="AY62" s="814"/>
      <c r="AZ62" s="816"/>
      <c r="BA62" s="816"/>
      <c r="BB62" s="816"/>
      <c r="BC62" s="816"/>
      <c r="BD62" s="816"/>
      <c r="BE62" s="810"/>
      <c r="BF62" s="810"/>
      <c r="BG62" s="810"/>
      <c r="BH62" s="810"/>
      <c r="BI62" s="811"/>
      <c r="BJ62" s="825" t="s">
        <v>356</v>
      </c>
      <c r="BK62" s="784"/>
      <c r="BL62" s="784"/>
      <c r="BM62" s="784"/>
      <c r="BN62" s="785"/>
      <c r="BO62" s="100"/>
      <c r="BP62" s="100"/>
      <c r="BQ62" s="97">
        <v>56</v>
      </c>
      <c r="BR62" s="98"/>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89"/>
    </row>
    <row r="63" spans="1:131" ht="26.25" customHeight="1" thickBot="1" x14ac:dyDescent="0.2">
      <c r="A63" s="99" t="s">
        <v>333</v>
      </c>
      <c r="B63" s="767" t="s">
        <v>357</v>
      </c>
      <c r="C63" s="768"/>
      <c r="D63" s="768"/>
      <c r="E63" s="768"/>
      <c r="F63" s="768"/>
      <c r="G63" s="768"/>
      <c r="H63" s="768"/>
      <c r="I63" s="768"/>
      <c r="J63" s="768"/>
      <c r="K63" s="768"/>
      <c r="L63" s="768"/>
      <c r="M63" s="768"/>
      <c r="N63" s="768"/>
      <c r="O63" s="768"/>
      <c r="P63" s="769"/>
      <c r="Q63" s="818"/>
      <c r="R63" s="819"/>
      <c r="S63" s="819"/>
      <c r="T63" s="819"/>
      <c r="U63" s="819"/>
      <c r="V63" s="819"/>
      <c r="W63" s="819"/>
      <c r="X63" s="819"/>
      <c r="Y63" s="819"/>
      <c r="Z63" s="819"/>
      <c r="AA63" s="819"/>
      <c r="AB63" s="819"/>
      <c r="AC63" s="819"/>
      <c r="AD63" s="819"/>
      <c r="AE63" s="820"/>
      <c r="AF63" s="821">
        <v>16077</v>
      </c>
      <c r="AG63" s="822"/>
      <c r="AH63" s="822"/>
      <c r="AI63" s="822"/>
      <c r="AJ63" s="823"/>
      <c r="AK63" s="824"/>
      <c r="AL63" s="819"/>
      <c r="AM63" s="819"/>
      <c r="AN63" s="819"/>
      <c r="AO63" s="819"/>
      <c r="AP63" s="822">
        <v>89066</v>
      </c>
      <c r="AQ63" s="822"/>
      <c r="AR63" s="822"/>
      <c r="AS63" s="822"/>
      <c r="AT63" s="822"/>
      <c r="AU63" s="822">
        <v>28799</v>
      </c>
      <c r="AV63" s="822"/>
      <c r="AW63" s="822"/>
      <c r="AX63" s="822"/>
      <c r="AY63" s="822"/>
      <c r="AZ63" s="826"/>
      <c r="BA63" s="826"/>
      <c r="BB63" s="826"/>
      <c r="BC63" s="826"/>
      <c r="BD63" s="826"/>
      <c r="BE63" s="827"/>
      <c r="BF63" s="827"/>
      <c r="BG63" s="827"/>
      <c r="BH63" s="827"/>
      <c r="BI63" s="828"/>
      <c r="BJ63" s="829" t="s">
        <v>64</v>
      </c>
      <c r="BK63" s="830"/>
      <c r="BL63" s="830"/>
      <c r="BM63" s="830"/>
      <c r="BN63" s="831"/>
      <c r="BO63" s="100"/>
      <c r="BP63" s="100"/>
      <c r="BQ63" s="97">
        <v>57</v>
      </c>
      <c r="BR63" s="98"/>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89"/>
    </row>
    <row r="65" spans="1:131" ht="26.25" customHeight="1" thickBot="1" x14ac:dyDescent="0.2">
      <c r="A65" s="91" t="s">
        <v>358</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89"/>
    </row>
    <row r="66" spans="1:131" ht="26.25" customHeight="1" x14ac:dyDescent="0.15">
      <c r="A66" s="707" t="s">
        <v>359</v>
      </c>
      <c r="B66" s="708"/>
      <c r="C66" s="708"/>
      <c r="D66" s="708"/>
      <c r="E66" s="708"/>
      <c r="F66" s="708"/>
      <c r="G66" s="708"/>
      <c r="H66" s="708"/>
      <c r="I66" s="708"/>
      <c r="J66" s="708"/>
      <c r="K66" s="708"/>
      <c r="L66" s="708"/>
      <c r="M66" s="708"/>
      <c r="N66" s="708"/>
      <c r="O66" s="708"/>
      <c r="P66" s="709"/>
      <c r="Q66" s="703" t="s">
        <v>337</v>
      </c>
      <c r="R66" s="699"/>
      <c r="S66" s="699"/>
      <c r="T66" s="699"/>
      <c r="U66" s="700"/>
      <c r="V66" s="703" t="s">
        <v>338</v>
      </c>
      <c r="W66" s="699"/>
      <c r="X66" s="699"/>
      <c r="Y66" s="699"/>
      <c r="Z66" s="700"/>
      <c r="AA66" s="703" t="s">
        <v>339</v>
      </c>
      <c r="AB66" s="699"/>
      <c r="AC66" s="699"/>
      <c r="AD66" s="699"/>
      <c r="AE66" s="700"/>
      <c r="AF66" s="832" t="s">
        <v>340</v>
      </c>
      <c r="AG66" s="793"/>
      <c r="AH66" s="793"/>
      <c r="AI66" s="793"/>
      <c r="AJ66" s="833"/>
      <c r="AK66" s="703" t="s">
        <v>341</v>
      </c>
      <c r="AL66" s="708"/>
      <c r="AM66" s="708"/>
      <c r="AN66" s="708"/>
      <c r="AO66" s="709"/>
      <c r="AP66" s="703" t="s">
        <v>342</v>
      </c>
      <c r="AQ66" s="699"/>
      <c r="AR66" s="699"/>
      <c r="AS66" s="699"/>
      <c r="AT66" s="700"/>
      <c r="AU66" s="703" t="s">
        <v>360</v>
      </c>
      <c r="AV66" s="699"/>
      <c r="AW66" s="699"/>
      <c r="AX66" s="699"/>
      <c r="AY66" s="700"/>
      <c r="AZ66" s="703" t="s">
        <v>309</v>
      </c>
      <c r="BA66" s="699"/>
      <c r="BB66" s="699"/>
      <c r="BC66" s="699"/>
      <c r="BD66" s="705"/>
      <c r="BE66" s="100"/>
      <c r="BF66" s="100"/>
      <c r="BG66" s="100"/>
      <c r="BH66" s="100"/>
      <c r="BI66" s="100"/>
      <c r="BJ66" s="100"/>
      <c r="BK66" s="100"/>
      <c r="BL66" s="100"/>
      <c r="BM66" s="100"/>
      <c r="BN66" s="100"/>
      <c r="BO66" s="100"/>
      <c r="BP66" s="100"/>
      <c r="BQ66" s="97">
        <v>60</v>
      </c>
      <c r="BR66" s="102"/>
      <c r="BS66" s="837"/>
      <c r="BT66" s="838"/>
      <c r="BU66" s="838"/>
      <c r="BV66" s="838"/>
      <c r="BW66" s="838"/>
      <c r="BX66" s="838"/>
      <c r="BY66" s="838"/>
      <c r="BZ66" s="838"/>
      <c r="CA66" s="838"/>
      <c r="CB66" s="838"/>
      <c r="CC66" s="838"/>
      <c r="CD66" s="838"/>
      <c r="CE66" s="838"/>
      <c r="CF66" s="838"/>
      <c r="CG66" s="843"/>
      <c r="CH66" s="840"/>
      <c r="CI66" s="841"/>
      <c r="CJ66" s="841"/>
      <c r="CK66" s="841"/>
      <c r="CL66" s="842"/>
      <c r="CM66" s="840"/>
      <c r="CN66" s="841"/>
      <c r="CO66" s="841"/>
      <c r="CP66" s="841"/>
      <c r="CQ66" s="842"/>
      <c r="CR66" s="840"/>
      <c r="CS66" s="841"/>
      <c r="CT66" s="841"/>
      <c r="CU66" s="841"/>
      <c r="CV66" s="842"/>
      <c r="CW66" s="840"/>
      <c r="CX66" s="841"/>
      <c r="CY66" s="841"/>
      <c r="CZ66" s="841"/>
      <c r="DA66" s="842"/>
      <c r="DB66" s="840"/>
      <c r="DC66" s="841"/>
      <c r="DD66" s="841"/>
      <c r="DE66" s="841"/>
      <c r="DF66" s="842"/>
      <c r="DG66" s="840"/>
      <c r="DH66" s="841"/>
      <c r="DI66" s="841"/>
      <c r="DJ66" s="841"/>
      <c r="DK66" s="842"/>
      <c r="DL66" s="840"/>
      <c r="DM66" s="841"/>
      <c r="DN66" s="841"/>
      <c r="DO66" s="841"/>
      <c r="DP66" s="842"/>
      <c r="DQ66" s="840"/>
      <c r="DR66" s="841"/>
      <c r="DS66" s="841"/>
      <c r="DT66" s="841"/>
      <c r="DU66" s="842"/>
      <c r="DV66" s="837"/>
      <c r="DW66" s="838"/>
      <c r="DX66" s="838"/>
      <c r="DY66" s="838"/>
      <c r="DZ66" s="839"/>
      <c r="EA66" s="89"/>
    </row>
    <row r="67" spans="1:131" ht="26.25" customHeight="1" thickBot="1" x14ac:dyDescent="0.2">
      <c r="A67" s="710"/>
      <c r="B67" s="711"/>
      <c r="C67" s="711"/>
      <c r="D67" s="711"/>
      <c r="E67" s="711"/>
      <c r="F67" s="711"/>
      <c r="G67" s="711"/>
      <c r="H67" s="711"/>
      <c r="I67" s="711"/>
      <c r="J67" s="711"/>
      <c r="K67" s="711"/>
      <c r="L67" s="711"/>
      <c r="M67" s="711"/>
      <c r="N67" s="711"/>
      <c r="O67" s="711"/>
      <c r="P67" s="712"/>
      <c r="Q67" s="704"/>
      <c r="R67" s="701"/>
      <c r="S67" s="701"/>
      <c r="T67" s="701"/>
      <c r="U67" s="702"/>
      <c r="V67" s="704"/>
      <c r="W67" s="701"/>
      <c r="X67" s="701"/>
      <c r="Y67" s="701"/>
      <c r="Z67" s="702"/>
      <c r="AA67" s="704"/>
      <c r="AB67" s="701"/>
      <c r="AC67" s="701"/>
      <c r="AD67" s="701"/>
      <c r="AE67" s="702"/>
      <c r="AF67" s="834"/>
      <c r="AG67" s="796"/>
      <c r="AH67" s="796"/>
      <c r="AI67" s="796"/>
      <c r="AJ67" s="835"/>
      <c r="AK67" s="836"/>
      <c r="AL67" s="711"/>
      <c r="AM67" s="711"/>
      <c r="AN67" s="711"/>
      <c r="AO67" s="712"/>
      <c r="AP67" s="704"/>
      <c r="AQ67" s="701"/>
      <c r="AR67" s="701"/>
      <c r="AS67" s="701"/>
      <c r="AT67" s="702"/>
      <c r="AU67" s="704"/>
      <c r="AV67" s="701"/>
      <c r="AW67" s="701"/>
      <c r="AX67" s="701"/>
      <c r="AY67" s="702"/>
      <c r="AZ67" s="704"/>
      <c r="BA67" s="701"/>
      <c r="BB67" s="701"/>
      <c r="BC67" s="701"/>
      <c r="BD67" s="706"/>
      <c r="BE67" s="100"/>
      <c r="BF67" s="100"/>
      <c r="BG67" s="100"/>
      <c r="BH67" s="100"/>
      <c r="BI67" s="100"/>
      <c r="BJ67" s="100"/>
      <c r="BK67" s="100"/>
      <c r="BL67" s="100"/>
      <c r="BM67" s="100"/>
      <c r="BN67" s="100"/>
      <c r="BO67" s="100"/>
      <c r="BP67" s="100"/>
      <c r="BQ67" s="97">
        <v>61</v>
      </c>
      <c r="BR67" s="102"/>
      <c r="BS67" s="837"/>
      <c r="BT67" s="838"/>
      <c r="BU67" s="838"/>
      <c r="BV67" s="838"/>
      <c r="BW67" s="838"/>
      <c r="BX67" s="838"/>
      <c r="BY67" s="838"/>
      <c r="BZ67" s="838"/>
      <c r="CA67" s="838"/>
      <c r="CB67" s="838"/>
      <c r="CC67" s="838"/>
      <c r="CD67" s="838"/>
      <c r="CE67" s="838"/>
      <c r="CF67" s="838"/>
      <c r="CG67" s="843"/>
      <c r="CH67" s="840"/>
      <c r="CI67" s="841"/>
      <c r="CJ67" s="841"/>
      <c r="CK67" s="841"/>
      <c r="CL67" s="842"/>
      <c r="CM67" s="840"/>
      <c r="CN67" s="841"/>
      <c r="CO67" s="841"/>
      <c r="CP67" s="841"/>
      <c r="CQ67" s="842"/>
      <c r="CR67" s="840"/>
      <c r="CS67" s="841"/>
      <c r="CT67" s="841"/>
      <c r="CU67" s="841"/>
      <c r="CV67" s="842"/>
      <c r="CW67" s="840"/>
      <c r="CX67" s="841"/>
      <c r="CY67" s="841"/>
      <c r="CZ67" s="841"/>
      <c r="DA67" s="842"/>
      <c r="DB67" s="840"/>
      <c r="DC67" s="841"/>
      <c r="DD67" s="841"/>
      <c r="DE67" s="841"/>
      <c r="DF67" s="842"/>
      <c r="DG67" s="840"/>
      <c r="DH67" s="841"/>
      <c r="DI67" s="841"/>
      <c r="DJ67" s="841"/>
      <c r="DK67" s="842"/>
      <c r="DL67" s="840"/>
      <c r="DM67" s="841"/>
      <c r="DN67" s="841"/>
      <c r="DO67" s="841"/>
      <c r="DP67" s="842"/>
      <c r="DQ67" s="840"/>
      <c r="DR67" s="841"/>
      <c r="DS67" s="841"/>
      <c r="DT67" s="841"/>
      <c r="DU67" s="842"/>
      <c r="DV67" s="837"/>
      <c r="DW67" s="838"/>
      <c r="DX67" s="838"/>
      <c r="DY67" s="838"/>
      <c r="DZ67" s="839"/>
      <c r="EA67" s="89"/>
    </row>
    <row r="68" spans="1:131" ht="26.25" customHeight="1" thickTop="1" x14ac:dyDescent="0.15">
      <c r="A68" s="95">
        <v>1</v>
      </c>
      <c r="B68" s="847" t="s">
        <v>361</v>
      </c>
      <c r="C68" s="848"/>
      <c r="D68" s="848"/>
      <c r="E68" s="848"/>
      <c r="F68" s="848"/>
      <c r="G68" s="848"/>
      <c r="H68" s="848"/>
      <c r="I68" s="848"/>
      <c r="J68" s="848"/>
      <c r="K68" s="848"/>
      <c r="L68" s="848"/>
      <c r="M68" s="848"/>
      <c r="N68" s="848"/>
      <c r="O68" s="848"/>
      <c r="P68" s="849"/>
      <c r="Q68" s="850">
        <v>3932</v>
      </c>
      <c r="R68" s="844"/>
      <c r="S68" s="844"/>
      <c r="T68" s="844"/>
      <c r="U68" s="844"/>
      <c r="V68" s="844">
        <v>3872</v>
      </c>
      <c r="W68" s="844"/>
      <c r="X68" s="844"/>
      <c r="Y68" s="844"/>
      <c r="Z68" s="844"/>
      <c r="AA68" s="844">
        <v>60</v>
      </c>
      <c r="AB68" s="844"/>
      <c r="AC68" s="844"/>
      <c r="AD68" s="844"/>
      <c r="AE68" s="844"/>
      <c r="AF68" s="844">
        <v>60</v>
      </c>
      <c r="AG68" s="844"/>
      <c r="AH68" s="844"/>
      <c r="AI68" s="844"/>
      <c r="AJ68" s="844"/>
      <c r="AK68" s="844" t="s">
        <v>322</v>
      </c>
      <c r="AL68" s="844"/>
      <c r="AM68" s="844"/>
      <c r="AN68" s="844"/>
      <c r="AO68" s="844"/>
      <c r="AP68" s="844">
        <v>11899</v>
      </c>
      <c r="AQ68" s="844"/>
      <c r="AR68" s="844"/>
      <c r="AS68" s="844"/>
      <c r="AT68" s="844"/>
      <c r="AU68" s="844">
        <v>9958</v>
      </c>
      <c r="AV68" s="844"/>
      <c r="AW68" s="844"/>
      <c r="AX68" s="844"/>
      <c r="AY68" s="844"/>
      <c r="AZ68" s="845"/>
      <c r="BA68" s="845"/>
      <c r="BB68" s="845"/>
      <c r="BC68" s="845"/>
      <c r="BD68" s="846"/>
      <c r="BE68" s="100"/>
      <c r="BF68" s="100"/>
      <c r="BG68" s="100"/>
      <c r="BH68" s="100"/>
      <c r="BI68" s="100"/>
      <c r="BJ68" s="100"/>
      <c r="BK68" s="100"/>
      <c r="BL68" s="100"/>
      <c r="BM68" s="100"/>
      <c r="BN68" s="100"/>
      <c r="BO68" s="100"/>
      <c r="BP68" s="100"/>
      <c r="BQ68" s="97">
        <v>62</v>
      </c>
      <c r="BR68" s="102"/>
      <c r="BS68" s="837"/>
      <c r="BT68" s="838"/>
      <c r="BU68" s="838"/>
      <c r="BV68" s="838"/>
      <c r="BW68" s="838"/>
      <c r="BX68" s="838"/>
      <c r="BY68" s="838"/>
      <c r="BZ68" s="838"/>
      <c r="CA68" s="838"/>
      <c r="CB68" s="838"/>
      <c r="CC68" s="838"/>
      <c r="CD68" s="838"/>
      <c r="CE68" s="838"/>
      <c r="CF68" s="838"/>
      <c r="CG68" s="843"/>
      <c r="CH68" s="840"/>
      <c r="CI68" s="841"/>
      <c r="CJ68" s="841"/>
      <c r="CK68" s="841"/>
      <c r="CL68" s="842"/>
      <c r="CM68" s="840"/>
      <c r="CN68" s="841"/>
      <c r="CO68" s="841"/>
      <c r="CP68" s="841"/>
      <c r="CQ68" s="842"/>
      <c r="CR68" s="840"/>
      <c r="CS68" s="841"/>
      <c r="CT68" s="841"/>
      <c r="CU68" s="841"/>
      <c r="CV68" s="842"/>
      <c r="CW68" s="840"/>
      <c r="CX68" s="841"/>
      <c r="CY68" s="841"/>
      <c r="CZ68" s="841"/>
      <c r="DA68" s="842"/>
      <c r="DB68" s="840"/>
      <c r="DC68" s="841"/>
      <c r="DD68" s="841"/>
      <c r="DE68" s="841"/>
      <c r="DF68" s="842"/>
      <c r="DG68" s="840"/>
      <c r="DH68" s="841"/>
      <c r="DI68" s="841"/>
      <c r="DJ68" s="841"/>
      <c r="DK68" s="842"/>
      <c r="DL68" s="840"/>
      <c r="DM68" s="841"/>
      <c r="DN68" s="841"/>
      <c r="DO68" s="841"/>
      <c r="DP68" s="842"/>
      <c r="DQ68" s="840"/>
      <c r="DR68" s="841"/>
      <c r="DS68" s="841"/>
      <c r="DT68" s="841"/>
      <c r="DU68" s="842"/>
      <c r="DV68" s="837"/>
      <c r="DW68" s="838"/>
      <c r="DX68" s="838"/>
      <c r="DY68" s="838"/>
      <c r="DZ68" s="839"/>
      <c r="EA68" s="89"/>
    </row>
    <row r="69" spans="1:131" ht="26.25" customHeight="1" x14ac:dyDescent="0.15">
      <c r="A69" s="97">
        <v>2</v>
      </c>
      <c r="B69" s="851" t="s">
        <v>362</v>
      </c>
      <c r="C69" s="852"/>
      <c r="D69" s="852"/>
      <c r="E69" s="852"/>
      <c r="F69" s="852"/>
      <c r="G69" s="852"/>
      <c r="H69" s="852"/>
      <c r="I69" s="852"/>
      <c r="J69" s="852"/>
      <c r="K69" s="852"/>
      <c r="L69" s="852"/>
      <c r="M69" s="852"/>
      <c r="N69" s="852"/>
      <c r="O69" s="852"/>
      <c r="P69" s="853"/>
      <c r="Q69" s="854">
        <v>406</v>
      </c>
      <c r="R69" s="808"/>
      <c r="S69" s="808"/>
      <c r="T69" s="808"/>
      <c r="U69" s="808"/>
      <c r="V69" s="808">
        <v>324</v>
      </c>
      <c r="W69" s="808"/>
      <c r="X69" s="808"/>
      <c r="Y69" s="808"/>
      <c r="Z69" s="808"/>
      <c r="AA69" s="808">
        <v>82</v>
      </c>
      <c r="AB69" s="808"/>
      <c r="AC69" s="808"/>
      <c r="AD69" s="808"/>
      <c r="AE69" s="808"/>
      <c r="AF69" s="808">
        <v>82</v>
      </c>
      <c r="AG69" s="808"/>
      <c r="AH69" s="808"/>
      <c r="AI69" s="808"/>
      <c r="AJ69" s="808"/>
      <c r="AK69" s="808" t="s">
        <v>322</v>
      </c>
      <c r="AL69" s="808"/>
      <c r="AM69" s="808"/>
      <c r="AN69" s="808"/>
      <c r="AO69" s="808"/>
      <c r="AP69" s="808" t="s">
        <v>322</v>
      </c>
      <c r="AQ69" s="808"/>
      <c r="AR69" s="808"/>
      <c r="AS69" s="808"/>
      <c r="AT69" s="808"/>
      <c r="AU69" s="808" t="s">
        <v>322</v>
      </c>
      <c r="AV69" s="808"/>
      <c r="AW69" s="808"/>
      <c r="AX69" s="808"/>
      <c r="AY69" s="808"/>
      <c r="AZ69" s="810"/>
      <c r="BA69" s="810"/>
      <c r="BB69" s="810"/>
      <c r="BC69" s="810"/>
      <c r="BD69" s="811"/>
      <c r="BE69" s="100"/>
      <c r="BF69" s="100"/>
      <c r="BG69" s="100"/>
      <c r="BH69" s="100"/>
      <c r="BI69" s="100"/>
      <c r="BJ69" s="100"/>
      <c r="BK69" s="100"/>
      <c r="BL69" s="100"/>
      <c r="BM69" s="100"/>
      <c r="BN69" s="100"/>
      <c r="BO69" s="100"/>
      <c r="BP69" s="100"/>
      <c r="BQ69" s="97">
        <v>63</v>
      </c>
      <c r="BR69" s="102"/>
      <c r="BS69" s="837"/>
      <c r="BT69" s="838"/>
      <c r="BU69" s="838"/>
      <c r="BV69" s="838"/>
      <c r="BW69" s="838"/>
      <c r="BX69" s="838"/>
      <c r="BY69" s="838"/>
      <c r="BZ69" s="838"/>
      <c r="CA69" s="838"/>
      <c r="CB69" s="838"/>
      <c r="CC69" s="838"/>
      <c r="CD69" s="838"/>
      <c r="CE69" s="838"/>
      <c r="CF69" s="838"/>
      <c r="CG69" s="843"/>
      <c r="CH69" s="840"/>
      <c r="CI69" s="841"/>
      <c r="CJ69" s="841"/>
      <c r="CK69" s="841"/>
      <c r="CL69" s="842"/>
      <c r="CM69" s="840"/>
      <c r="CN69" s="841"/>
      <c r="CO69" s="841"/>
      <c r="CP69" s="841"/>
      <c r="CQ69" s="842"/>
      <c r="CR69" s="840"/>
      <c r="CS69" s="841"/>
      <c r="CT69" s="841"/>
      <c r="CU69" s="841"/>
      <c r="CV69" s="842"/>
      <c r="CW69" s="840"/>
      <c r="CX69" s="841"/>
      <c r="CY69" s="841"/>
      <c r="CZ69" s="841"/>
      <c r="DA69" s="842"/>
      <c r="DB69" s="840"/>
      <c r="DC69" s="841"/>
      <c r="DD69" s="841"/>
      <c r="DE69" s="841"/>
      <c r="DF69" s="842"/>
      <c r="DG69" s="840"/>
      <c r="DH69" s="841"/>
      <c r="DI69" s="841"/>
      <c r="DJ69" s="841"/>
      <c r="DK69" s="842"/>
      <c r="DL69" s="840"/>
      <c r="DM69" s="841"/>
      <c r="DN69" s="841"/>
      <c r="DO69" s="841"/>
      <c r="DP69" s="842"/>
      <c r="DQ69" s="840"/>
      <c r="DR69" s="841"/>
      <c r="DS69" s="841"/>
      <c r="DT69" s="841"/>
      <c r="DU69" s="842"/>
      <c r="DV69" s="837"/>
      <c r="DW69" s="838"/>
      <c r="DX69" s="838"/>
      <c r="DY69" s="838"/>
      <c r="DZ69" s="839"/>
      <c r="EA69" s="89"/>
    </row>
    <row r="70" spans="1:131" ht="26.25" customHeight="1" x14ac:dyDescent="0.15">
      <c r="A70" s="97">
        <v>3</v>
      </c>
      <c r="B70" s="851" t="s">
        <v>363</v>
      </c>
      <c r="C70" s="852"/>
      <c r="D70" s="852"/>
      <c r="E70" s="852"/>
      <c r="F70" s="852"/>
      <c r="G70" s="852"/>
      <c r="H70" s="852"/>
      <c r="I70" s="852"/>
      <c r="J70" s="852"/>
      <c r="K70" s="852"/>
      <c r="L70" s="852"/>
      <c r="M70" s="852"/>
      <c r="N70" s="852"/>
      <c r="O70" s="852"/>
      <c r="P70" s="853"/>
      <c r="Q70" s="854">
        <v>161934</v>
      </c>
      <c r="R70" s="808"/>
      <c r="S70" s="808"/>
      <c r="T70" s="808"/>
      <c r="U70" s="808"/>
      <c r="V70" s="808">
        <v>158460</v>
      </c>
      <c r="W70" s="808"/>
      <c r="X70" s="808"/>
      <c r="Y70" s="808"/>
      <c r="Z70" s="808"/>
      <c r="AA70" s="808">
        <v>3473</v>
      </c>
      <c r="AB70" s="808"/>
      <c r="AC70" s="808"/>
      <c r="AD70" s="808"/>
      <c r="AE70" s="808"/>
      <c r="AF70" s="808">
        <v>3473</v>
      </c>
      <c r="AG70" s="808"/>
      <c r="AH70" s="808"/>
      <c r="AI70" s="808"/>
      <c r="AJ70" s="808"/>
      <c r="AK70" s="808">
        <v>1726</v>
      </c>
      <c r="AL70" s="808"/>
      <c r="AM70" s="808"/>
      <c r="AN70" s="808"/>
      <c r="AO70" s="808"/>
      <c r="AP70" s="808" t="s">
        <v>322</v>
      </c>
      <c r="AQ70" s="808"/>
      <c r="AR70" s="808"/>
      <c r="AS70" s="808"/>
      <c r="AT70" s="808"/>
      <c r="AU70" s="808" t="s">
        <v>322</v>
      </c>
      <c r="AV70" s="808"/>
      <c r="AW70" s="808"/>
      <c r="AX70" s="808"/>
      <c r="AY70" s="808"/>
      <c r="AZ70" s="810"/>
      <c r="BA70" s="810"/>
      <c r="BB70" s="810"/>
      <c r="BC70" s="810"/>
      <c r="BD70" s="811"/>
      <c r="BE70" s="100"/>
      <c r="BF70" s="100"/>
      <c r="BG70" s="100"/>
      <c r="BH70" s="100"/>
      <c r="BI70" s="100"/>
      <c r="BJ70" s="100"/>
      <c r="BK70" s="100"/>
      <c r="BL70" s="100"/>
      <c r="BM70" s="100"/>
      <c r="BN70" s="100"/>
      <c r="BO70" s="100"/>
      <c r="BP70" s="100"/>
      <c r="BQ70" s="97">
        <v>64</v>
      </c>
      <c r="BR70" s="102"/>
      <c r="BS70" s="837"/>
      <c r="BT70" s="838"/>
      <c r="BU70" s="838"/>
      <c r="BV70" s="838"/>
      <c r="BW70" s="838"/>
      <c r="BX70" s="838"/>
      <c r="BY70" s="838"/>
      <c r="BZ70" s="838"/>
      <c r="CA70" s="838"/>
      <c r="CB70" s="838"/>
      <c r="CC70" s="838"/>
      <c r="CD70" s="838"/>
      <c r="CE70" s="838"/>
      <c r="CF70" s="838"/>
      <c r="CG70" s="843"/>
      <c r="CH70" s="840"/>
      <c r="CI70" s="841"/>
      <c r="CJ70" s="841"/>
      <c r="CK70" s="841"/>
      <c r="CL70" s="842"/>
      <c r="CM70" s="840"/>
      <c r="CN70" s="841"/>
      <c r="CO70" s="841"/>
      <c r="CP70" s="841"/>
      <c r="CQ70" s="842"/>
      <c r="CR70" s="840"/>
      <c r="CS70" s="841"/>
      <c r="CT70" s="841"/>
      <c r="CU70" s="841"/>
      <c r="CV70" s="842"/>
      <c r="CW70" s="840"/>
      <c r="CX70" s="841"/>
      <c r="CY70" s="841"/>
      <c r="CZ70" s="841"/>
      <c r="DA70" s="842"/>
      <c r="DB70" s="840"/>
      <c r="DC70" s="841"/>
      <c r="DD70" s="841"/>
      <c r="DE70" s="841"/>
      <c r="DF70" s="842"/>
      <c r="DG70" s="840"/>
      <c r="DH70" s="841"/>
      <c r="DI70" s="841"/>
      <c r="DJ70" s="841"/>
      <c r="DK70" s="842"/>
      <c r="DL70" s="840"/>
      <c r="DM70" s="841"/>
      <c r="DN70" s="841"/>
      <c r="DO70" s="841"/>
      <c r="DP70" s="842"/>
      <c r="DQ70" s="840"/>
      <c r="DR70" s="841"/>
      <c r="DS70" s="841"/>
      <c r="DT70" s="841"/>
      <c r="DU70" s="842"/>
      <c r="DV70" s="837"/>
      <c r="DW70" s="838"/>
      <c r="DX70" s="838"/>
      <c r="DY70" s="838"/>
      <c r="DZ70" s="839"/>
      <c r="EA70" s="89"/>
    </row>
    <row r="71" spans="1:131" ht="26.25" customHeight="1" x14ac:dyDescent="0.15">
      <c r="A71" s="97">
        <v>4</v>
      </c>
      <c r="B71" s="851" t="s">
        <v>364</v>
      </c>
      <c r="C71" s="852"/>
      <c r="D71" s="852"/>
      <c r="E71" s="852"/>
      <c r="F71" s="852"/>
      <c r="G71" s="852"/>
      <c r="H71" s="852"/>
      <c r="I71" s="852"/>
      <c r="J71" s="852"/>
      <c r="K71" s="852"/>
      <c r="L71" s="852"/>
      <c r="M71" s="852"/>
      <c r="N71" s="852"/>
      <c r="O71" s="852"/>
      <c r="P71" s="853"/>
      <c r="Q71" s="854">
        <v>1103</v>
      </c>
      <c r="R71" s="808"/>
      <c r="S71" s="808"/>
      <c r="T71" s="808"/>
      <c r="U71" s="808"/>
      <c r="V71" s="808">
        <v>1100</v>
      </c>
      <c r="W71" s="808"/>
      <c r="X71" s="808"/>
      <c r="Y71" s="808"/>
      <c r="Z71" s="808"/>
      <c r="AA71" s="808">
        <v>3</v>
      </c>
      <c r="AB71" s="808"/>
      <c r="AC71" s="808"/>
      <c r="AD71" s="808"/>
      <c r="AE71" s="808"/>
      <c r="AF71" s="808">
        <v>3</v>
      </c>
      <c r="AG71" s="808"/>
      <c r="AH71" s="808"/>
      <c r="AI71" s="808"/>
      <c r="AJ71" s="808"/>
      <c r="AK71" s="808" t="s">
        <v>322</v>
      </c>
      <c r="AL71" s="808"/>
      <c r="AM71" s="808"/>
      <c r="AN71" s="808"/>
      <c r="AO71" s="808"/>
      <c r="AP71" s="808" t="s">
        <v>322</v>
      </c>
      <c r="AQ71" s="808"/>
      <c r="AR71" s="808"/>
      <c r="AS71" s="808"/>
      <c r="AT71" s="808"/>
      <c r="AU71" s="808" t="s">
        <v>322</v>
      </c>
      <c r="AV71" s="808"/>
      <c r="AW71" s="808"/>
      <c r="AX71" s="808"/>
      <c r="AY71" s="808"/>
      <c r="AZ71" s="810"/>
      <c r="BA71" s="810"/>
      <c r="BB71" s="810"/>
      <c r="BC71" s="810"/>
      <c r="BD71" s="811"/>
      <c r="BE71" s="100"/>
      <c r="BF71" s="100"/>
      <c r="BG71" s="100"/>
      <c r="BH71" s="100"/>
      <c r="BI71" s="100"/>
      <c r="BJ71" s="100"/>
      <c r="BK71" s="100"/>
      <c r="BL71" s="100"/>
      <c r="BM71" s="100"/>
      <c r="BN71" s="100"/>
      <c r="BO71" s="100"/>
      <c r="BP71" s="100"/>
      <c r="BQ71" s="97">
        <v>65</v>
      </c>
      <c r="BR71" s="102"/>
      <c r="BS71" s="837"/>
      <c r="BT71" s="838"/>
      <c r="BU71" s="838"/>
      <c r="BV71" s="838"/>
      <c r="BW71" s="838"/>
      <c r="BX71" s="838"/>
      <c r="BY71" s="838"/>
      <c r="BZ71" s="838"/>
      <c r="CA71" s="838"/>
      <c r="CB71" s="838"/>
      <c r="CC71" s="838"/>
      <c r="CD71" s="838"/>
      <c r="CE71" s="838"/>
      <c r="CF71" s="838"/>
      <c r="CG71" s="843"/>
      <c r="CH71" s="840"/>
      <c r="CI71" s="841"/>
      <c r="CJ71" s="841"/>
      <c r="CK71" s="841"/>
      <c r="CL71" s="842"/>
      <c r="CM71" s="840"/>
      <c r="CN71" s="841"/>
      <c r="CO71" s="841"/>
      <c r="CP71" s="841"/>
      <c r="CQ71" s="842"/>
      <c r="CR71" s="840"/>
      <c r="CS71" s="841"/>
      <c r="CT71" s="841"/>
      <c r="CU71" s="841"/>
      <c r="CV71" s="842"/>
      <c r="CW71" s="840"/>
      <c r="CX71" s="841"/>
      <c r="CY71" s="841"/>
      <c r="CZ71" s="841"/>
      <c r="DA71" s="842"/>
      <c r="DB71" s="840"/>
      <c r="DC71" s="841"/>
      <c r="DD71" s="841"/>
      <c r="DE71" s="841"/>
      <c r="DF71" s="842"/>
      <c r="DG71" s="840"/>
      <c r="DH71" s="841"/>
      <c r="DI71" s="841"/>
      <c r="DJ71" s="841"/>
      <c r="DK71" s="842"/>
      <c r="DL71" s="840"/>
      <c r="DM71" s="841"/>
      <c r="DN71" s="841"/>
      <c r="DO71" s="841"/>
      <c r="DP71" s="842"/>
      <c r="DQ71" s="840"/>
      <c r="DR71" s="841"/>
      <c r="DS71" s="841"/>
      <c r="DT71" s="841"/>
      <c r="DU71" s="842"/>
      <c r="DV71" s="837"/>
      <c r="DW71" s="838"/>
      <c r="DX71" s="838"/>
      <c r="DY71" s="838"/>
      <c r="DZ71" s="839"/>
      <c r="EA71" s="89"/>
    </row>
    <row r="72" spans="1:131" ht="26.25" customHeight="1" x14ac:dyDescent="0.15">
      <c r="A72" s="97">
        <v>5</v>
      </c>
      <c r="B72" s="851" t="s">
        <v>365</v>
      </c>
      <c r="C72" s="852"/>
      <c r="D72" s="852"/>
      <c r="E72" s="852"/>
      <c r="F72" s="852"/>
      <c r="G72" s="852"/>
      <c r="H72" s="852"/>
      <c r="I72" s="852"/>
      <c r="J72" s="852"/>
      <c r="K72" s="852"/>
      <c r="L72" s="852"/>
      <c r="M72" s="852"/>
      <c r="N72" s="852"/>
      <c r="O72" s="852"/>
      <c r="P72" s="853"/>
      <c r="Q72" s="854">
        <v>83</v>
      </c>
      <c r="R72" s="808"/>
      <c r="S72" s="808"/>
      <c r="T72" s="808"/>
      <c r="U72" s="808"/>
      <c r="V72" s="808">
        <v>69</v>
      </c>
      <c r="W72" s="808"/>
      <c r="X72" s="808"/>
      <c r="Y72" s="808"/>
      <c r="Z72" s="808"/>
      <c r="AA72" s="808">
        <v>14</v>
      </c>
      <c r="AB72" s="808"/>
      <c r="AC72" s="808"/>
      <c r="AD72" s="808"/>
      <c r="AE72" s="808"/>
      <c r="AF72" s="808">
        <v>14</v>
      </c>
      <c r="AG72" s="808"/>
      <c r="AH72" s="808"/>
      <c r="AI72" s="808"/>
      <c r="AJ72" s="808"/>
      <c r="AK72" s="808" t="s">
        <v>322</v>
      </c>
      <c r="AL72" s="808"/>
      <c r="AM72" s="808"/>
      <c r="AN72" s="808"/>
      <c r="AO72" s="808"/>
      <c r="AP72" s="808" t="s">
        <v>322</v>
      </c>
      <c r="AQ72" s="808"/>
      <c r="AR72" s="808"/>
      <c r="AS72" s="808"/>
      <c r="AT72" s="808"/>
      <c r="AU72" s="808" t="s">
        <v>322</v>
      </c>
      <c r="AV72" s="808"/>
      <c r="AW72" s="808"/>
      <c r="AX72" s="808"/>
      <c r="AY72" s="808"/>
      <c r="AZ72" s="810"/>
      <c r="BA72" s="810"/>
      <c r="BB72" s="810"/>
      <c r="BC72" s="810"/>
      <c r="BD72" s="811"/>
      <c r="BE72" s="100"/>
      <c r="BF72" s="100"/>
      <c r="BG72" s="100"/>
      <c r="BH72" s="100"/>
      <c r="BI72" s="100"/>
      <c r="BJ72" s="100"/>
      <c r="BK72" s="100"/>
      <c r="BL72" s="100"/>
      <c r="BM72" s="100"/>
      <c r="BN72" s="100"/>
      <c r="BO72" s="100"/>
      <c r="BP72" s="100"/>
      <c r="BQ72" s="97">
        <v>66</v>
      </c>
      <c r="BR72" s="102"/>
      <c r="BS72" s="837"/>
      <c r="BT72" s="838"/>
      <c r="BU72" s="838"/>
      <c r="BV72" s="838"/>
      <c r="BW72" s="838"/>
      <c r="BX72" s="838"/>
      <c r="BY72" s="838"/>
      <c r="BZ72" s="838"/>
      <c r="CA72" s="838"/>
      <c r="CB72" s="838"/>
      <c r="CC72" s="838"/>
      <c r="CD72" s="838"/>
      <c r="CE72" s="838"/>
      <c r="CF72" s="838"/>
      <c r="CG72" s="843"/>
      <c r="CH72" s="840"/>
      <c r="CI72" s="841"/>
      <c r="CJ72" s="841"/>
      <c r="CK72" s="841"/>
      <c r="CL72" s="842"/>
      <c r="CM72" s="840"/>
      <c r="CN72" s="841"/>
      <c r="CO72" s="841"/>
      <c r="CP72" s="841"/>
      <c r="CQ72" s="842"/>
      <c r="CR72" s="840"/>
      <c r="CS72" s="841"/>
      <c r="CT72" s="841"/>
      <c r="CU72" s="841"/>
      <c r="CV72" s="842"/>
      <c r="CW72" s="840"/>
      <c r="CX72" s="841"/>
      <c r="CY72" s="841"/>
      <c r="CZ72" s="841"/>
      <c r="DA72" s="842"/>
      <c r="DB72" s="840"/>
      <c r="DC72" s="841"/>
      <c r="DD72" s="841"/>
      <c r="DE72" s="841"/>
      <c r="DF72" s="842"/>
      <c r="DG72" s="840"/>
      <c r="DH72" s="841"/>
      <c r="DI72" s="841"/>
      <c r="DJ72" s="841"/>
      <c r="DK72" s="842"/>
      <c r="DL72" s="840"/>
      <c r="DM72" s="841"/>
      <c r="DN72" s="841"/>
      <c r="DO72" s="841"/>
      <c r="DP72" s="842"/>
      <c r="DQ72" s="840"/>
      <c r="DR72" s="841"/>
      <c r="DS72" s="841"/>
      <c r="DT72" s="841"/>
      <c r="DU72" s="842"/>
      <c r="DV72" s="837"/>
      <c r="DW72" s="838"/>
      <c r="DX72" s="838"/>
      <c r="DY72" s="838"/>
      <c r="DZ72" s="839"/>
      <c r="EA72" s="89"/>
    </row>
    <row r="73" spans="1:131" ht="26.25" customHeight="1" x14ac:dyDescent="0.15">
      <c r="A73" s="97">
        <v>6</v>
      </c>
      <c r="B73" s="851" t="s">
        <v>366</v>
      </c>
      <c r="C73" s="852"/>
      <c r="D73" s="852"/>
      <c r="E73" s="852"/>
      <c r="F73" s="852"/>
      <c r="G73" s="852"/>
      <c r="H73" s="852"/>
      <c r="I73" s="852"/>
      <c r="J73" s="852"/>
      <c r="K73" s="852"/>
      <c r="L73" s="852"/>
      <c r="M73" s="852"/>
      <c r="N73" s="852"/>
      <c r="O73" s="852"/>
      <c r="P73" s="853"/>
      <c r="Q73" s="854">
        <v>622</v>
      </c>
      <c r="R73" s="808"/>
      <c r="S73" s="808"/>
      <c r="T73" s="808"/>
      <c r="U73" s="808"/>
      <c r="V73" s="808">
        <v>512</v>
      </c>
      <c r="W73" s="808"/>
      <c r="X73" s="808"/>
      <c r="Y73" s="808"/>
      <c r="Z73" s="808"/>
      <c r="AA73" s="808">
        <v>110</v>
      </c>
      <c r="AB73" s="808"/>
      <c r="AC73" s="808"/>
      <c r="AD73" s="808"/>
      <c r="AE73" s="808"/>
      <c r="AF73" s="808">
        <v>1236</v>
      </c>
      <c r="AG73" s="808"/>
      <c r="AH73" s="808"/>
      <c r="AI73" s="808"/>
      <c r="AJ73" s="808"/>
      <c r="AK73" s="808" t="s">
        <v>322</v>
      </c>
      <c r="AL73" s="808"/>
      <c r="AM73" s="808"/>
      <c r="AN73" s="808"/>
      <c r="AO73" s="808"/>
      <c r="AP73" s="808">
        <v>354</v>
      </c>
      <c r="AQ73" s="808"/>
      <c r="AR73" s="808"/>
      <c r="AS73" s="808"/>
      <c r="AT73" s="808"/>
      <c r="AU73" s="808" t="s">
        <v>322</v>
      </c>
      <c r="AV73" s="808"/>
      <c r="AW73" s="808"/>
      <c r="AX73" s="808"/>
      <c r="AY73" s="808"/>
      <c r="AZ73" s="810"/>
      <c r="BA73" s="810"/>
      <c r="BB73" s="810"/>
      <c r="BC73" s="810"/>
      <c r="BD73" s="811"/>
      <c r="BE73" s="100"/>
      <c r="BF73" s="100"/>
      <c r="BG73" s="100"/>
      <c r="BH73" s="100"/>
      <c r="BI73" s="100"/>
      <c r="BJ73" s="100"/>
      <c r="BK73" s="100"/>
      <c r="BL73" s="100"/>
      <c r="BM73" s="100"/>
      <c r="BN73" s="100"/>
      <c r="BO73" s="100"/>
      <c r="BP73" s="100"/>
      <c r="BQ73" s="97">
        <v>67</v>
      </c>
      <c r="BR73" s="102"/>
      <c r="BS73" s="837"/>
      <c r="BT73" s="838"/>
      <c r="BU73" s="838"/>
      <c r="BV73" s="838"/>
      <c r="BW73" s="838"/>
      <c r="BX73" s="838"/>
      <c r="BY73" s="838"/>
      <c r="BZ73" s="838"/>
      <c r="CA73" s="838"/>
      <c r="CB73" s="838"/>
      <c r="CC73" s="838"/>
      <c r="CD73" s="838"/>
      <c r="CE73" s="838"/>
      <c r="CF73" s="838"/>
      <c r="CG73" s="843"/>
      <c r="CH73" s="840"/>
      <c r="CI73" s="841"/>
      <c r="CJ73" s="841"/>
      <c r="CK73" s="841"/>
      <c r="CL73" s="842"/>
      <c r="CM73" s="840"/>
      <c r="CN73" s="841"/>
      <c r="CO73" s="841"/>
      <c r="CP73" s="841"/>
      <c r="CQ73" s="842"/>
      <c r="CR73" s="840"/>
      <c r="CS73" s="841"/>
      <c r="CT73" s="841"/>
      <c r="CU73" s="841"/>
      <c r="CV73" s="842"/>
      <c r="CW73" s="840"/>
      <c r="CX73" s="841"/>
      <c r="CY73" s="841"/>
      <c r="CZ73" s="841"/>
      <c r="DA73" s="842"/>
      <c r="DB73" s="840"/>
      <c r="DC73" s="841"/>
      <c r="DD73" s="841"/>
      <c r="DE73" s="841"/>
      <c r="DF73" s="842"/>
      <c r="DG73" s="840"/>
      <c r="DH73" s="841"/>
      <c r="DI73" s="841"/>
      <c r="DJ73" s="841"/>
      <c r="DK73" s="842"/>
      <c r="DL73" s="840"/>
      <c r="DM73" s="841"/>
      <c r="DN73" s="841"/>
      <c r="DO73" s="841"/>
      <c r="DP73" s="842"/>
      <c r="DQ73" s="840"/>
      <c r="DR73" s="841"/>
      <c r="DS73" s="841"/>
      <c r="DT73" s="841"/>
      <c r="DU73" s="842"/>
      <c r="DV73" s="837"/>
      <c r="DW73" s="838"/>
      <c r="DX73" s="838"/>
      <c r="DY73" s="838"/>
      <c r="DZ73" s="839"/>
      <c r="EA73" s="89"/>
    </row>
    <row r="74" spans="1:131" ht="26.25" customHeight="1" x14ac:dyDescent="0.15">
      <c r="A74" s="97">
        <v>7</v>
      </c>
      <c r="B74" s="851"/>
      <c r="C74" s="852"/>
      <c r="D74" s="852"/>
      <c r="E74" s="852"/>
      <c r="F74" s="852"/>
      <c r="G74" s="852"/>
      <c r="H74" s="852"/>
      <c r="I74" s="852"/>
      <c r="J74" s="852"/>
      <c r="K74" s="852"/>
      <c r="L74" s="852"/>
      <c r="M74" s="852"/>
      <c r="N74" s="852"/>
      <c r="O74" s="852"/>
      <c r="P74" s="853"/>
      <c r="Q74" s="854"/>
      <c r="R74" s="808"/>
      <c r="S74" s="808"/>
      <c r="T74" s="808"/>
      <c r="U74" s="808"/>
      <c r="V74" s="808"/>
      <c r="W74" s="808"/>
      <c r="X74" s="808"/>
      <c r="Y74" s="808"/>
      <c r="Z74" s="808"/>
      <c r="AA74" s="808"/>
      <c r="AB74" s="808"/>
      <c r="AC74" s="808"/>
      <c r="AD74" s="808"/>
      <c r="AE74" s="808"/>
      <c r="AF74" s="808"/>
      <c r="AG74" s="808"/>
      <c r="AH74" s="808"/>
      <c r="AI74" s="808"/>
      <c r="AJ74" s="808"/>
      <c r="AK74" s="808"/>
      <c r="AL74" s="808"/>
      <c r="AM74" s="808"/>
      <c r="AN74" s="808"/>
      <c r="AO74" s="808"/>
      <c r="AP74" s="808"/>
      <c r="AQ74" s="808"/>
      <c r="AR74" s="808"/>
      <c r="AS74" s="808"/>
      <c r="AT74" s="808"/>
      <c r="AU74" s="808"/>
      <c r="AV74" s="808"/>
      <c r="AW74" s="808"/>
      <c r="AX74" s="808"/>
      <c r="AY74" s="808"/>
      <c r="AZ74" s="810"/>
      <c r="BA74" s="810"/>
      <c r="BB74" s="810"/>
      <c r="BC74" s="810"/>
      <c r="BD74" s="811"/>
      <c r="BE74" s="100"/>
      <c r="BF74" s="100"/>
      <c r="BG74" s="100"/>
      <c r="BH74" s="100"/>
      <c r="BI74" s="100"/>
      <c r="BJ74" s="100"/>
      <c r="BK74" s="100"/>
      <c r="BL74" s="100"/>
      <c r="BM74" s="100"/>
      <c r="BN74" s="100"/>
      <c r="BO74" s="100"/>
      <c r="BP74" s="100"/>
      <c r="BQ74" s="97">
        <v>68</v>
      </c>
      <c r="BR74" s="102"/>
      <c r="BS74" s="837"/>
      <c r="BT74" s="838"/>
      <c r="BU74" s="838"/>
      <c r="BV74" s="838"/>
      <c r="BW74" s="838"/>
      <c r="BX74" s="838"/>
      <c r="BY74" s="838"/>
      <c r="BZ74" s="838"/>
      <c r="CA74" s="838"/>
      <c r="CB74" s="838"/>
      <c r="CC74" s="838"/>
      <c r="CD74" s="838"/>
      <c r="CE74" s="838"/>
      <c r="CF74" s="838"/>
      <c r="CG74" s="843"/>
      <c r="CH74" s="840"/>
      <c r="CI74" s="841"/>
      <c r="CJ74" s="841"/>
      <c r="CK74" s="841"/>
      <c r="CL74" s="842"/>
      <c r="CM74" s="840"/>
      <c r="CN74" s="841"/>
      <c r="CO74" s="841"/>
      <c r="CP74" s="841"/>
      <c r="CQ74" s="842"/>
      <c r="CR74" s="840"/>
      <c r="CS74" s="841"/>
      <c r="CT74" s="841"/>
      <c r="CU74" s="841"/>
      <c r="CV74" s="842"/>
      <c r="CW74" s="840"/>
      <c r="CX74" s="841"/>
      <c r="CY74" s="841"/>
      <c r="CZ74" s="841"/>
      <c r="DA74" s="842"/>
      <c r="DB74" s="840"/>
      <c r="DC74" s="841"/>
      <c r="DD74" s="841"/>
      <c r="DE74" s="841"/>
      <c r="DF74" s="842"/>
      <c r="DG74" s="840"/>
      <c r="DH74" s="841"/>
      <c r="DI74" s="841"/>
      <c r="DJ74" s="841"/>
      <c r="DK74" s="842"/>
      <c r="DL74" s="840"/>
      <c r="DM74" s="841"/>
      <c r="DN74" s="841"/>
      <c r="DO74" s="841"/>
      <c r="DP74" s="842"/>
      <c r="DQ74" s="840"/>
      <c r="DR74" s="841"/>
      <c r="DS74" s="841"/>
      <c r="DT74" s="841"/>
      <c r="DU74" s="842"/>
      <c r="DV74" s="837"/>
      <c r="DW74" s="838"/>
      <c r="DX74" s="838"/>
      <c r="DY74" s="838"/>
      <c r="DZ74" s="839"/>
      <c r="EA74" s="89"/>
    </row>
    <row r="75" spans="1:131" ht="26.25" customHeight="1" x14ac:dyDescent="0.15">
      <c r="A75" s="97">
        <v>8</v>
      </c>
      <c r="B75" s="851"/>
      <c r="C75" s="852"/>
      <c r="D75" s="852"/>
      <c r="E75" s="852"/>
      <c r="F75" s="852"/>
      <c r="G75" s="852"/>
      <c r="H75" s="852"/>
      <c r="I75" s="852"/>
      <c r="J75" s="852"/>
      <c r="K75" s="852"/>
      <c r="L75" s="852"/>
      <c r="M75" s="852"/>
      <c r="N75" s="852"/>
      <c r="O75" s="852"/>
      <c r="P75" s="853"/>
      <c r="Q75" s="855"/>
      <c r="R75" s="856"/>
      <c r="S75" s="856"/>
      <c r="T75" s="856"/>
      <c r="U75" s="812"/>
      <c r="V75" s="857"/>
      <c r="W75" s="856"/>
      <c r="X75" s="856"/>
      <c r="Y75" s="856"/>
      <c r="Z75" s="812"/>
      <c r="AA75" s="857"/>
      <c r="AB75" s="856"/>
      <c r="AC75" s="856"/>
      <c r="AD75" s="856"/>
      <c r="AE75" s="812"/>
      <c r="AF75" s="857"/>
      <c r="AG75" s="856"/>
      <c r="AH75" s="856"/>
      <c r="AI75" s="856"/>
      <c r="AJ75" s="812"/>
      <c r="AK75" s="857"/>
      <c r="AL75" s="856"/>
      <c r="AM75" s="856"/>
      <c r="AN75" s="856"/>
      <c r="AO75" s="812"/>
      <c r="AP75" s="857"/>
      <c r="AQ75" s="856"/>
      <c r="AR75" s="856"/>
      <c r="AS75" s="856"/>
      <c r="AT75" s="812"/>
      <c r="AU75" s="857"/>
      <c r="AV75" s="856"/>
      <c r="AW75" s="856"/>
      <c r="AX75" s="856"/>
      <c r="AY75" s="812"/>
      <c r="AZ75" s="810"/>
      <c r="BA75" s="810"/>
      <c r="BB75" s="810"/>
      <c r="BC75" s="810"/>
      <c r="BD75" s="811"/>
      <c r="BE75" s="100"/>
      <c r="BF75" s="100"/>
      <c r="BG75" s="100"/>
      <c r="BH75" s="100"/>
      <c r="BI75" s="100"/>
      <c r="BJ75" s="100"/>
      <c r="BK75" s="100"/>
      <c r="BL75" s="100"/>
      <c r="BM75" s="100"/>
      <c r="BN75" s="100"/>
      <c r="BO75" s="100"/>
      <c r="BP75" s="100"/>
      <c r="BQ75" s="97">
        <v>69</v>
      </c>
      <c r="BR75" s="102"/>
      <c r="BS75" s="837"/>
      <c r="BT75" s="838"/>
      <c r="BU75" s="838"/>
      <c r="BV75" s="838"/>
      <c r="BW75" s="838"/>
      <c r="BX75" s="838"/>
      <c r="BY75" s="838"/>
      <c r="BZ75" s="838"/>
      <c r="CA75" s="838"/>
      <c r="CB75" s="838"/>
      <c r="CC75" s="838"/>
      <c r="CD75" s="838"/>
      <c r="CE75" s="838"/>
      <c r="CF75" s="838"/>
      <c r="CG75" s="843"/>
      <c r="CH75" s="840"/>
      <c r="CI75" s="841"/>
      <c r="CJ75" s="841"/>
      <c r="CK75" s="841"/>
      <c r="CL75" s="842"/>
      <c r="CM75" s="840"/>
      <c r="CN75" s="841"/>
      <c r="CO75" s="841"/>
      <c r="CP75" s="841"/>
      <c r="CQ75" s="842"/>
      <c r="CR75" s="840"/>
      <c r="CS75" s="841"/>
      <c r="CT75" s="841"/>
      <c r="CU75" s="841"/>
      <c r="CV75" s="842"/>
      <c r="CW75" s="840"/>
      <c r="CX75" s="841"/>
      <c r="CY75" s="841"/>
      <c r="CZ75" s="841"/>
      <c r="DA75" s="842"/>
      <c r="DB75" s="840"/>
      <c r="DC75" s="841"/>
      <c r="DD75" s="841"/>
      <c r="DE75" s="841"/>
      <c r="DF75" s="842"/>
      <c r="DG75" s="840"/>
      <c r="DH75" s="841"/>
      <c r="DI75" s="841"/>
      <c r="DJ75" s="841"/>
      <c r="DK75" s="842"/>
      <c r="DL75" s="840"/>
      <c r="DM75" s="841"/>
      <c r="DN75" s="841"/>
      <c r="DO75" s="841"/>
      <c r="DP75" s="842"/>
      <c r="DQ75" s="840"/>
      <c r="DR75" s="841"/>
      <c r="DS75" s="841"/>
      <c r="DT75" s="841"/>
      <c r="DU75" s="842"/>
      <c r="DV75" s="837"/>
      <c r="DW75" s="838"/>
      <c r="DX75" s="838"/>
      <c r="DY75" s="838"/>
      <c r="DZ75" s="839"/>
      <c r="EA75" s="89"/>
    </row>
    <row r="76" spans="1:131" ht="26.25" customHeight="1" x14ac:dyDescent="0.15">
      <c r="A76" s="97">
        <v>9</v>
      </c>
      <c r="B76" s="851"/>
      <c r="C76" s="852"/>
      <c r="D76" s="852"/>
      <c r="E76" s="852"/>
      <c r="F76" s="852"/>
      <c r="G76" s="852"/>
      <c r="H76" s="852"/>
      <c r="I76" s="852"/>
      <c r="J76" s="852"/>
      <c r="K76" s="852"/>
      <c r="L76" s="852"/>
      <c r="M76" s="852"/>
      <c r="N76" s="852"/>
      <c r="O76" s="852"/>
      <c r="P76" s="853"/>
      <c r="Q76" s="855"/>
      <c r="R76" s="856"/>
      <c r="S76" s="856"/>
      <c r="T76" s="856"/>
      <c r="U76" s="812"/>
      <c r="V76" s="857"/>
      <c r="W76" s="856"/>
      <c r="X76" s="856"/>
      <c r="Y76" s="856"/>
      <c r="Z76" s="812"/>
      <c r="AA76" s="857"/>
      <c r="AB76" s="856"/>
      <c r="AC76" s="856"/>
      <c r="AD76" s="856"/>
      <c r="AE76" s="812"/>
      <c r="AF76" s="857"/>
      <c r="AG76" s="856"/>
      <c r="AH76" s="856"/>
      <c r="AI76" s="856"/>
      <c r="AJ76" s="812"/>
      <c r="AK76" s="857"/>
      <c r="AL76" s="856"/>
      <c r="AM76" s="856"/>
      <c r="AN76" s="856"/>
      <c r="AO76" s="812"/>
      <c r="AP76" s="857"/>
      <c r="AQ76" s="856"/>
      <c r="AR76" s="856"/>
      <c r="AS76" s="856"/>
      <c r="AT76" s="812"/>
      <c r="AU76" s="857"/>
      <c r="AV76" s="856"/>
      <c r="AW76" s="856"/>
      <c r="AX76" s="856"/>
      <c r="AY76" s="812"/>
      <c r="AZ76" s="810"/>
      <c r="BA76" s="810"/>
      <c r="BB76" s="810"/>
      <c r="BC76" s="810"/>
      <c r="BD76" s="811"/>
      <c r="BE76" s="100"/>
      <c r="BF76" s="100"/>
      <c r="BG76" s="100"/>
      <c r="BH76" s="100"/>
      <c r="BI76" s="100"/>
      <c r="BJ76" s="100"/>
      <c r="BK76" s="100"/>
      <c r="BL76" s="100"/>
      <c r="BM76" s="100"/>
      <c r="BN76" s="100"/>
      <c r="BO76" s="100"/>
      <c r="BP76" s="100"/>
      <c r="BQ76" s="97">
        <v>70</v>
      </c>
      <c r="BR76" s="102"/>
      <c r="BS76" s="837"/>
      <c r="BT76" s="838"/>
      <c r="BU76" s="838"/>
      <c r="BV76" s="838"/>
      <c r="BW76" s="838"/>
      <c r="BX76" s="838"/>
      <c r="BY76" s="838"/>
      <c r="BZ76" s="838"/>
      <c r="CA76" s="838"/>
      <c r="CB76" s="838"/>
      <c r="CC76" s="838"/>
      <c r="CD76" s="838"/>
      <c r="CE76" s="838"/>
      <c r="CF76" s="838"/>
      <c r="CG76" s="843"/>
      <c r="CH76" s="840"/>
      <c r="CI76" s="841"/>
      <c r="CJ76" s="841"/>
      <c r="CK76" s="841"/>
      <c r="CL76" s="842"/>
      <c r="CM76" s="840"/>
      <c r="CN76" s="841"/>
      <c r="CO76" s="841"/>
      <c r="CP76" s="841"/>
      <c r="CQ76" s="842"/>
      <c r="CR76" s="840"/>
      <c r="CS76" s="841"/>
      <c r="CT76" s="841"/>
      <c r="CU76" s="841"/>
      <c r="CV76" s="842"/>
      <c r="CW76" s="840"/>
      <c r="CX76" s="841"/>
      <c r="CY76" s="841"/>
      <c r="CZ76" s="841"/>
      <c r="DA76" s="842"/>
      <c r="DB76" s="840"/>
      <c r="DC76" s="841"/>
      <c r="DD76" s="841"/>
      <c r="DE76" s="841"/>
      <c r="DF76" s="842"/>
      <c r="DG76" s="840"/>
      <c r="DH76" s="841"/>
      <c r="DI76" s="841"/>
      <c r="DJ76" s="841"/>
      <c r="DK76" s="842"/>
      <c r="DL76" s="840"/>
      <c r="DM76" s="841"/>
      <c r="DN76" s="841"/>
      <c r="DO76" s="841"/>
      <c r="DP76" s="842"/>
      <c r="DQ76" s="840"/>
      <c r="DR76" s="841"/>
      <c r="DS76" s="841"/>
      <c r="DT76" s="841"/>
      <c r="DU76" s="842"/>
      <c r="DV76" s="837"/>
      <c r="DW76" s="838"/>
      <c r="DX76" s="838"/>
      <c r="DY76" s="838"/>
      <c r="DZ76" s="839"/>
      <c r="EA76" s="89"/>
    </row>
    <row r="77" spans="1:131" ht="26.25" customHeight="1" x14ac:dyDescent="0.15">
      <c r="A77" s="97">
        <v>10</v>
      </c>
      <c r="B77" s="851"/>
      <c r="C77" s="852"/>
      <c r="D77" s="852"/>
      <c r="E77" s="852"/>
      <c r="F77" s="852"/>
      <c r="G77" s="852"/>
      <c r="H77" s="852"/>
      <c r="I77" s="852"/>
      <c r="J77" s="852"/>
      <c r="K77" s="852"/>
      <c r="L77" s="852"/>
      <c r="M77" s="852"/>
      <c r="N77" s="852"/>
      <c r="O77" s="852"/>
      <c r="P77" s="853"/>
      <c r="Q77" s="855"/>
      <c r="R77" s="856"/>
      <c r="S77" s="856"/>
      <c r="T77" s="856"/>
      <c r="U77" s="812"/>
      <c r="V77" s="857"/>
      <c r="W77" s="856"/>
      <c r="X77" s="856"/>
      <c r="Y77" s="856"/>
      <c r="Z77" s="812"/>
      <c r="AA77" s="857"/>
      <c r="AB77" s="856"/>
      <c r="AC77" s="856"/>
      <c r="AD77" s="856"/>
      <c r="AE77" s="812"/>
      <c r="AF77" s="857"/>
      <c r="AG77" s="856"/>
      <c r="AH77" s="856"/>
      <c r="AI77" s="856"/>
      <c r="AJ77" s="812"/>
      <c r="AK77" s="857"/>
      <c r="AL77" s="856"/>
      <c r="AM77" s="856"/>
      <c r="AN77" s="856"/>
      <c r="AO77" s="812"/>
      <c r="AP77" s="857"/>
      <c r="AQ77" s="856"/>
      <c r="AR77" s="856"/>
      <c r="AS77" s="856"/>
      <c r="AT77" s="812"/>
      <c r="AU77" s="857"/>
      <c r="AV77" s="856"/>
      <c r="AW77" s="856"/>
      <c r="AX77" s="856"/>
      <c r="AY77" s="812"/>
      <c r="AZ77" s="810"/>
      <c r="BA77" s="810"/>
      <c r="BB77" s="810"/>
      <c r="BC77" s="810"/>
      <c r="BD77" s="811"/>
      <c r="BE77" s="100"/>
      <c r="BF77" s="100"/>
      <c r="BG77" s="100"/>
      <c r="BH77" s="100"/>
      <c r="BI77" s="100"/>
      <c r="BJ77" s="100"/>
      <c r="BK77" s="100"/>
      <c r="BL77" s="100"/>
      <c r="BM77" s="100"/>
      <c r="BN77" s="100"/>
      <c r="BO77" s="100"/>
      <c r="BP77" s="100"/>
      <c r="BQ77" s="97">
        <v>71</v>
      </c>
      <c r="BR77" s="102"/>
      <c r="BS77" s="837"/>
      <c r="BT77" s="838"/>
      <c r="BU77" s="838"/>
      <c r="BV77" s="838"/>
      <c r="BW77" s="838"/>
      <c r="BX77" s="838"/>
      <c r="BY77" s="838"/>
      <c r="BZ77" s="838"/>
      <c r="CA77" s="838"/>
      <c r="CB77" s="838"/>
      <c r="CC77" s="838"/>
      <c r="CD77" s="838"/>
      <c r="CE77" s="838"/>
      <c r="CF77" s="838"/>
      <c r="CG77" s="843"/>
      <c r="CH77" s="840"/>
      <c r="CI77" s="841"/>
      <c r="CJ77" s="841"/>
      <c r="CK77" s="841"/>
      <c r="CL77" s="842"/>
      <c r="CM77" s="840"/>
      <c r="CN77" s="841"/>
      <c r="CO77" s="841"/>
      <c r="CP77" s="841"/>
      <c r="CQ77" s="842"/>
      <c r="CR77" s="840"/>
      <c r="CS77" s="841"/>
      <c r="CT77" s="841"/>
      <c r="CU77" s="841"/>
      <c r="CV77" s="842"/>
      <c r="CW77" s="840"/>
      <c r="CX77" s="841"/>
      <c r="CY77" s="841"/>
      <c r="CZ77" s="841"/>
      <c r="DA77" s="842"/>
      <c r="DB77" s="840"/>
      <c r="DC77" s="841"/>
      <c r="DD77" s="841"/>
      <c r="DE77" s="841"/>
      <c r="DF77" s="842"/>
      <c r="DG77" s="840"/>
      <c r="DH77" s="841"/>
      <c r="DI77" s="841"/>
      <c r="DJ77" s="841"/>
      <c r="DK77" s="842"/>
      <c r="DL77" s="840"/>
      <c r="DM77" s="841"/>
      <c r="DN77" s="841"/>
      <c r="DO77" s="841"/>
      <c r="DP77" s="842"/>
      <c r="DQ77" s="840"/>
      <c r="DR77" s="841"/>
      <c r="DS77" s="841"/>
      <c r="DT77" s="841"/>
      <c r="DU77" s="842"/>
      <c r="DV77" s="837"/>
      <c r="DW77" s="838"/>
      <c r="DX77" s="838"/>
      <c r="DY77" s="838"/>
      <c r="DZ77" s="839"/>
      <c r="EA77" s="89"/>
    </row>
    <row r="78" spans="1:131" ht="26.25" customHeight="1" x14ac:dyDescent="0.15">
      <c r="A78" s="97">
        <v>11</v>
      </c>
      <c r="B78" s="851"/>
      <c r="C78" s="852"/>
      <c r="D78" s="852"/>
      <c r="E78" s="852"/>
      <c r="F78" s="852"/>
      <c r="G78" s="852"/>
      <c r="H78" s="852"/>
      <c r="I78" s="852"/>
      <c r="J78" s="852"/>
      <c r="K78" s="852"/>
      <c r="L78" s="852"/>
      <c r="M78" s="852"/>
      <c r="N78" s="852"/>
      <c r="O78" s="852"/>
      <c r="P78" s="853"/>
      <c r="Q78" s="854"/>
      <c r="R78" s="808"/>
      <c r="S78" s="808"/>
      <c r="T78" s="808"/>
      <c r="U78" s="808"/>
      <c r="V78" s="808"/>
      <c r="W78" s="808"/>
      <c r="X78" s="808"/>
      <c r="Y78" s="808"/>
      <c r="Z78" s="808"/>
      <c r="AA78" s="808"/>
      <c r="AB78" s="808"/>
      <c r="AC78" s="808"/>
      <c r="AD78" s="808"/>
      <c r="AE78" s="808"/>
      <c r="AF78" s="808"/>
      <c r="AG78" s="808"/>
      <c r="AH78" s="808"/>
      <c r="AI78" s="808"/>
      <c r="AJ78" s="808"/>
      <c r="AK78" s="808"/>
      <c r="AL78" s="808"/>
      <c r="AM78" s="808"/>
      <c r="AN78" s="808"/>
      <c r="AO78" s="808"/>
      <c r="AP78" s="808"/>
      <c r="AQ78" s="808"/>
      <c r="AR78" s="808"/>
      <c r="AS78" s="808"/>
      <c r="AT78" s="808"/>
      <c r="AU78" s="808"/>
      <c r="AV78" s="808"/>
      <c r="AW78" s="808"/>
      <c r="AX78" s="808"/>
      <c r="AY78" s="808"/>
      <c r="AZ78" s="810"/>
      <c r="BA78" s="810"/>
      <c r="BB78" s="810"/>
      <c r="BC78" s="810"/>
      <c r="BD78" s="811"/>
      <c r="BE78" s="100"/>
      <c r="BF78" s="100"/>
      <c r="BG78" s="100"/>
      <c r="BH78" s="100"/>
      <c r="BI78" s="100"/>
      <c r="BJ78" s="89"/>
      <c r="BK78" s="89"/>
      <c r="BL78" s="89"/>
      <c r="BM78" s="89"/>
      <c r="BN78" s="89"/>
      <c r="BO78" s="100"/>
      <c r="BP78" s="100"/>
      <c r="BQ78" s="97">
        <v>72</v>
      </c>
      <c r="BR78" s="102"/>
      <c r="BS78" s="837"/>
      <c r="BT78" s="838"/>
      <c r="BU78" s="838"/>
      <c r="BV78" s="838"/>
      <c r="BW78" s="838"/>
      <c r="BX78" s="838"/>
      <c r="BY78" s="838"/>
      <c r="BZ78" s="838"/>
      <c r="CA78" s="838"/>
      <c r="CB78" s="838"/>
      <c r="CC78" s="838"/>
      <c r="CD78" s="838"/>
      <c r="CE78" s="838"/>
      <c r="CF78" s="838"/>
      <c r="CG78" s="843"/>
      <c r="CH78" s="840"/>
      <c r="CI78" s="841"/>
      <c r="CJ78" s="841"/>
      <c r="CK78" s="841"/>
      <c r="CL78" s="842"/>
      <c r="CM78" s="840"/>
      <c r="CN78" s="841"/>
      <c r="CO78" s="841"/>
      <c r="CP78" s="841"/>
      <c r="CQ78" s="842"/>
      <c r="CR78" s="840"/>
      <c r="CS78" s="841"/>
      <c r="CT78" s="841"/>
      <c r="CU78" s="841"/>
      <c r="CV78" s="842"/>
      <c r="CW78" s="840"/>
      <c r="CX78" s="841"/>
      <c r="CY78" s="841"/>
      <c r="CZ78" s="841"/>
      <c r="DA78" s="842"/>
      <c r="DB78" s="840"/>
      <c r="DC78" s="841"/>
      <c r="DD78" s="841"/>
      <c r="DE78" s="841"/>
      <c r="DF78" s="842"/>
      <c r="DG78" s="840"/>
      <c r="DH78" s="841"/>
      <c r="DI78" s="841"/>
      <c r="DJ78" s="841"/>
      <c r="DK78" s="842"/>
      <c r="DL78" s="840"/>
      <c r="DM78" s="841"/>
      <c r="DN78" s="841"/>
      <c r="DO78" s="841"/>
      <c r="DP78" s="842"/>
      <c r="DQ78" s="840"/>
      <c r="DR78" s="841"/>
      <c r="DS78" s="841"/>
      <c r="DT78" s="841"/>
      <c r="DU78" s="842"/>
      <c r="DV78" s="837"/>
      <c r="DW78" s="838"/>
      <c r="DX78" s="838"/>
      <c r="DY78" s="838"/>
      <c r="DZ78" s="839"/>
      <c r="EA78" s="89"/>
    </row>
    <row r="79" spans="1:131" ht="26.25" customHeight="1" x14ac:dyDescent="0.15">
      <c r="A79" s="97">
        <v>12</v>
      </c>
      <c r="B79" s="851"/>
      <c r="C79" s="852"/>
      <c r="D79" s="852"/>
      <c r="E79" s="852"/>
      <c r="F79" s="852"/>
      <c r="G79" s="852"/>
      <c r="H79" s="852"/>
      <c r="I79" s="852"/>
      <c r="J79" s="852"/>
      <c r="K79" s="852"/>
      <c r="L79" s="852"/>
      <c r="M79" s="852"/>
      <c r="N79" s="852"/>
      <c r="O79" s="852"/>
      <c r="P79" s="853"/>
      <c r="Q79" s="854"/>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808"/>
      <c r="AP79" s="808"/>
      <c r="AQ79" s="808"/>
      <c r="AR79" s="808"/>
      <c r="AS79" s="808"/>
      <c r="AT79" s="808"/>
      <c r="AU79" s="808"/>
      <c r="AV79" s="808"/>
      <c r="AW79" s="808"/>
      <c r="AX79" s="808"/>
      <c r="AY79" s="808"/>
      <c r="AZ79" s="810"/>
      <c r="BA79" s="810"/>
      <c r="BB79" s="810"/>
      <c r="BC79" s="810"/>
      <c r="BD79" s="811"/>
      <c r="BE79" s="100"/>
      <c r="BF79" s="100"/>
      <c r="BG79" s="100"/>
      <c r="BH79" s="100"/>
      <c r="BI79" s="100"/>
      <c r="BJ79" s="89"/>
      <c r="BK79" s="89"/>
      <c r="BL79" s="89"/>
      <c r="BM79" s="89"/>
      <c r="BN79" s="89"/>
      <c r="BO79" s="100"/>
      <c r="BP79" s="100"/>
      <c r="BQ79" s="97">
        <v>73</v>
      </c>
      <c r="BR79" s="102"/>
      <c r="BS79" s="837"/>
      <c r="BT79" s="838"/>
      <c r="BU79" s="838"/>
      <c r="BV79" s="838"/>
      <c r="BW79" s="838"/>
      <c r="BX79" s="838"/>
      <c r="BY79" s="838"/>
      <c r="BZ79" s="838"/>
      <c r="CA79" s="838"/>
      <c r="CB79" s="838"/>
      <c r="CC79" s="838"/>
      <c r="CD79" s="838"/>
      <c r="CE79" s="838"/>
      <c r="CF79" s="838"/>
      <c r="CG79" s="843"/>
      <c r="CH79" s="840"/>
      <c r="CI79" s="841"/>
      <c r="CJ79" s="841"/>
      <c r="CK79" s="841"/>
      <c r="CL79" s="842"/>
      <c r="CM79" s="840"/>
      <c r="CN79" s="841"/>
      <c r="CO79" s="841"/>
      <c r="CP79" s="841"/>
      <c r="CQ79" s="842"/>
      <c r="CR79" s="840"/>
      <c r="CS79" s="841"/>
      <c r="CT79" s="841"/>
      <c r="CU79" s="841"/>
      <c r="CV79" s="842"/>
      <c r="CW79" s="840"/>
      <c r="CX79" s="841"/>
      <c r="CY79" s="841"/>
      <c r="CZ79" s="841"/>
      <c r="DA79" s="842"/>
      <c r="DB79" s="840"/>
      <c r="DC79" s="841"/>
      <c r="DD79" s="841"/>
      <c r="DE79" s="841"/>
      <c r="DF79" s="842"/>
      <c r="DG79" s="840"/>
      <c r="DH79" s="841"/>
      <c r="DI79" s="841"/>
      <c r="DJ79" s="841"/>
      <c r="DK79" s="842"/>
      <c r="DL79" s="840"/>
      <c r="DM79" s="841"/>
      <c r="DN79" s="841"/>
      <c r="DO79" s="841"/>
      <c r="DP79" s="842"/>
      <c r="DQ79" s="840"/>
      <c r="DR79" s="841"/>
      <c r="DS79" s="841"/>
      <c r="DT79" s="841"/>
      <c r="DU79" s="842"/>
      <c r="DV79" s="837"/>
      <c r="DW79" s="838"/>
      <c r="DX79" s="838"/>
      <c r="DY79" s="838"/>
      <c r="DZ79" s="839"/>
      <c r="EA79" s="89"/>
    </row>
    <row r="80" spans="1:131" ht="26.25" customHeight="1" x14ac:dyDescent="0.15">
      <c r="A80" s="97">
        <v>13</v>
      </c>
      <c r="B80" s="851"/>
      <c r="C80" s="852"/>
      <c r="D80" s="852"/>
      <c r="E80" s="852"/>
      <c r="F80" s="852"/>
      <c r="G80" s="852"/>
      <c r="H80" s="852"/>
      <c r="I80" s="852"/>
      <c r="J80" s="852"/>
      <c r="K80" s="852"/>
      <c r="L80" s="852"/>
      <c r="M80" s="852"/>
      <c r="N80" s="852"/>
      <c r="O80" s="852"/>
      <c r="P80" s="853"/>
      <c r="Q80" s="854"/>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8"/>
      <c r="AY80" s="808"/>
      <c r="AZ80" s="810"/>
      <c r="BA80" s="810"/>
      <c r="BB80" s="810"/>
      <c r="BC80" s="810"/>
      <c r="BD80" s="811"/>
      <c r="BE80" s="100"/>
      <c r="BF80" s="100"/>
      <c r="BG80" s="100"/>
      <c r="BH80" s="100"/>
      <c r="BI80" s="100"/>
      <c r="BJ80" s="100"/>
      <c r="BK80" s="100"/>
      <c r="BL80" s="100"/>
      <c r="BM80" s="100"/>
      <c r="BN80" s="100"/>
      <c r="BO80" s="100"/>
      <c r="BP80" s="100"/>
      <c r="BQ80" s="97">
        <v>74</v>
      </c>
      <c r="BR80" s="102"/>
      <c r="BS80" s="837"/>
      <c r="BT80" s="838"/>
      <c r="BU80" s="838"/>
      <c r="BV80" s="838"/>
      <c r="BW80" s="838"/>
      <c r="BX80" s="838"/>
      <c r="BY80" s="838"/>
      <c r="BZ80" s="838"/>
      <c r="CA80" s="838"/>
      <c r="CB80" s="838"/>
      <c r="CC80" s="838"/>
      <c r="CD80" s="838"/>
      <c r="CE80" s="838"/>
      <c r="CF80" s="838"/>
      <c r="CG80" s="843"/>
      <c r="CH80" s="840"/>
      <c r="CI80" s="841"/>
      <c r="CJ80" s="841"/>
      <c r="CK80" s="841"/>
      <c r="CL80" s="842"/>
      <c r="CM80" s="840"/>
      <c r="CN80" s="841"/>
      <c r="CO80" s="841"/>
      <c r="CP80" s="841"/>
      <c r="CQ80" s="842"/>
      <c r="CR80" s="840"/>
      <c r="CS80" s="841"/>
      <c r="CT80" s="841"/>
      <c r="CU80" s="841"/>
      <c r="CV80" s="842"/>
      <c r="CW80" s="840"/>
      <c r="CX80" s="841"/>
      <c r="CY80" s="841"/>
      <c r="CZ80" s="841"/>
      <c r="DA80" s="842"/>
      <c r="DB80" s="840"/>
      <c r="DC80" s="841"/>
      <c r="DD80" s="841"/>
      <c r="DE80" s="841"/>
      <c r="DF80" s="842"/>
      <c r="DG80" s="840"/>
      <c r="DH80" s="841"/>
      <c r="DI80" s="841"/>
      <c r="DJ80" s="841"/>
      <c r="DK80" s="842"/>
      <c r="DL80" s="840"/>
      <c r="DM80" s="841"/>
      <c r="DN80" s="841"/>
      <c r="DO80" s="841"/>
      <c r="DP80" s="842"/>
      <c r="DQ80" s="840"/>
      <c r="DR80" s="841"/>
      <c r="DS80" s="841"/>
      <c r="DT80" s="841"/>
      <c r="DU80" s="842"/>
      <c r="DV80" s="837"/>
      <c r="DW80" s="838"/>
      <c r="DX80" s="838"/>
      <c r="DY80" s="838"/>
      <c r="DZ80" s="839"/>
      <c r="EA80" s="89"/>
    </row>
    <row r="81" spans="1:131" ht="26.25" customHeight="1" x14ac:dyDescent="0.15">
      <c r="A81" s="97">
        <v>14</v>
      </c>
      <c r="B81" s="851"/>
      <c r="C81" s="852"/>
      <c r="D81" s="852"/>
      <c r="E81" s="852"/>
      <c r="F81" s="852"/>
      <c r="G81" s="852"/>
      <c r="H81" s="852"/>
      <c r="I81" s="852"/>
      <c r="J81" s="852"/>
      <c r="K81" s="852"/>
      <c r="L81" s="852"/>
      <c r="M81" s="852"/>
      <c r="N81" s="852"/>
      <c r="O81" s="852"/>
      <c r="P81" s="853"/>
      <c r="Q81" s="854"/>
      <c r="R81" s="808"/>
      <c r="S81" s="808"/>
      <c r="T81" s="808"/>
      <c r="U81" s="808"/>
      <c r="V81" s="808"/>
      <c r="W81" s="808"/>
      <c r="X81" s="808"/>
      <c r="Y81" s="808"/>
      <c r="Z81" s="808"/>
      <c r="AA81" s="808"/>
      <c r="AB81" s="808"/>
      <c r="AC81" s="808"/>
      <c r="AD81" s="808"/>
      <c r="AE81" s="808"/>
      <c r="AF81" s="808"/>
      <c r="AG81" s="808"/>
      <c r="AH81" s="808"/>
      <c r="AI81" s="808"/>
      <c r="AJ81" s="808"/>
      <c r="AK81" s="808"/>
      <c r="AL81" s="808"/>
      <c r="AM81" s="808"/>
      <c r="AN81" s="808"/>
      <c r="AO81" s="808"/>
      <c r="AP81" s="808"/>
      <c r="AQ81" s="808"/>
      <c r="AR81" s="808"/>
      <c r="AS81" s="808"/>
      <c r="AT81" s="808"/>
      <c r="AU81" s="808"/>
      <c r="AV81" s="808"/>
      <c r="AW81" s="808"/>
      <c r="AX81" s="808"/>
      <c r="AY81" s="808"/>
      <c r="AZ81" s="810"/>
      <c r="BA81" s="810"/>
      <c r="BB81" s="810"/>
      <c r="BC81" s="810"/>
      <c r="BD81" s="811"/>
      <c r="BE81" s="100"/>
      <c r="BF81" s="100"/>
      <c r="BG81" s="100"/>
      <c r="BH81" s="100"/>
      <c r="BI81" s="100"/>
      <c r="BJ81" s="100"/>
      <c r="BK81" s="100"/>
      <c r="BL81" s="100"/>
      <c r="BM81" s="100"/>
      <c r="BN81" s="100"/>
      <c r="BO81" s="100"/>
      <c r="BP81" s="100"/>
      <c r="BQ81" s="97">
        <v>75</v>
      </c>
      <c r="BR81" s="102"/>
      <c r="BS81" s="837"/>
      <c r="BT81" s="838"/>
      <c r="BU81" s="838"/>
      <c r="BV81" s="838"/>
      <c r="BW81" s="838"/>
      <c r="BX81" s="838"/>
      <c r="BY81" s="838"/>
      <c r="BZ81" s="838"/>
      <c r="CA81" s="838"/>
      <c r="CB81" s="838"/>
      <c r="CC81" s="838"/>
      <c r="CD81" s="838"/>
      <c r="CE81" s="838"/>
      <c r="CF81" s="838"/>
      <c r="CG81" s="843"/>
      <c r="CH81" s="840"/>
      <c r="CI81" s="841"/>
      <c r="CJ81" s="841"/>
      <c r="CK81" s="841"/>
      <c r="CL81" s="842"/>
      <c r="CM81" s="840"/>
      <c r="CN81" s="841"/>
      <c r="CO81" s="841"/>
      <c r="CP81" s="841"/>
      <c r="CQ81" s="842"/>
      <c r="CR81" s="840"/>
      <c r="CS81" s="841"/>
      <c r="CT81" s="841"/>
      <c r="CU81" s="841"/>
      <c r="CV81" s="842"/>
      <c r="CW81" s="840"/>
      <c r="CX81" s="841"/>
      <c r="CY81" s="841"/>
      <c r="CZ81" s="841"/>
      <c r="DA81" s="842"/>
      <c r="DB81" s="840"/>
      <c r="DC81" s="841"/>
      <c r="DD81" s="841"/>
      <c r="DE81" s="841"/>
      <c r="DF81" s="842"/>
      <c r="DG81" s="840"/>
      <c r="DH81" s="841"/>
      <c r="DI81" s="841"/>
      <c r="DJ81" s="841"/>
      <c r="DK81" s="842"/>
      <c r="DL81" s="840"/>
      <c r="DM81" s="841"/>
      <c r="DN81" s="841"/>
      <c r="DO81" s="841"/>
      <c r="DP81" s="842"/>
      <c r="DQ81" s="840"/>
      <c r="DR81" s="841"/>
      <c r="DS81" s="841"/>
      <c r="DT81" s="841"/>
      <c r="DU81" s="842"/>
      <c r="DV81" s="837"/>
      <c r="DW81" s="838"/>
      <c r="DX81" s="838"/>
      <c r="DY81" s="838"/>
      <c r="DZ81" s="839"/>
      <c r="EA81" s="89"/>
    </row>
    <row r="82" spans="1:131" ht="26.25" customHeight="1" x14ac:dyDescent="0.15">
      <c r="A82" s="97">
        <v>15</v>
      </c>
      <c r="B82" s="851"/>
      <c r="C82" s="852"/>
      <c r="D82" s="852"/>
      <c r="E82" s="852"/>
      <c r="F82" s="852"/>
      <c r="G82" s="852"/>
      <c r="H82" s="852"/>
      <c r="I82" s="852"/>
      <c r="J82" s="852"/>
      <c r="K82" s="852"/>
      <c r="L82" s="852"/>
      <c r="M82" s="852"/>
      <c r="N82" s="852"/>
      <c r="O82" s="852"/>
      <c r="P82" s="853"/>
      <c r="Q82" s="854"/>
      <c r="R82" s="808"/>
      <c r="S82" s="808"/>
      <c r="T82" s="808"/>
      <c r="U82" s="808"/>
      <c r="V82" s="808"/>
      <c r="W82" s="808"/>
      <c r="X82" s="808"/>
      <c r="Y82" s="808"/>
      <c r="Z82" s="808"/>
      <c r="AA82" s="808"/>
      <c r="AB82" s="808"/>
      <c r="AC82" s="808"/>
      <c r="AD82" s="808"/>
      <c r="AE82" s="808"/>
      <c r="AF82" s="808"/>
      <c r="AG82" s="808"/>
      <c r="AH82" s="808"/>
      <c r="AI82" s="808"/>
      <c r="AJ82" s="808"/>
      <c r="AK82" s="808"/>
      <c r="AL82" s="808"/>
      <c r="AM82" s="808"/>
      <c r="AN82" s="808"/>
      <c r="AO82" s="808"/>
      <c r="AP82" s="808"/>
      <c r="AQ82" s="808"/>
      <c r="AR82" s="808"/>
      <c r="AS82" s="808"/>
      <c r="AT82" s="808"/>
      <c r="AU82" s="808"/>
      <c r="AV82" s="808"/>
      <c r="AW82" s="808"/>
      <c r="AX82" s="808"/>
      <c r="AY82" s="808"/>
      <c r="AZ82" s="810"/>
      <c r="BA82" s="810"/>
      <c r="BB82" s="810"/>
      <c r="BC82" s="810"/>
      <c r="BD82" s="811"/>
      <c r="BE82" s="100"/>
      <c r="BF82" s="100"/>
      <c r="BG82" s="100"/>
      <c r="BH82" s="100"/>
      <c r="BI82" s="100"/>
      <c r="BJ82" s="100"/>
      <c r="BK82" s="100"/>
      <c r="BL82" s="100"/>
      <c r="BM82" s="100"/>
      <c r="BN82" s="100"/>
      <c r="BO82" s="100"/>
      <c r="BP82" s="100"/>
      <c r="BQ82" s="97">
        <v>76</v>
      </c>
      <c r="BR82" s="102"/>
      <c r="BS82" s="837"/>
      <c r="BT82" s="838"/>
      <c r="BU82" s="838"/>
      <c r="BV82" s="838"/>
      <c r="BW82" s="838"/>
      <c r="BX82" s="838"/>
      <c r="BY82" s="838"/>
      <c r="BZ82" s="838"/>
      <c r="CA82" s="838"/>
      <c r="CB82" s="838"/>
      <c r="CC82" s="838"/>
      <c r="CD82" s="838"/>
      <c r="CE82" s="838"/>
      <c r="CF82" s="838"/>
      <c r="CG82" s="843"/>
      <c r="CH82" s="840"/>
      <c r="CI82" s="841"/>
      <c r="CJ82" s="841"/>
      <c r="CK82" s="841"/>
      <c r="CL82" s="842"/>
      <c r="CM82" s="840"/>
      <c r="CN82" s="841"/>
      <c r="CO82" s="841"/>
      <c r="CP82" s="841"/>
      <c r="CQ82" s="842"/>
      <c r="CR82" s="840"/>
      <c r="CS82" s="841"/>
      <c r="CT82" s="841"/>
      <c r="CU82" s="841"/>
      <c r="CV82" s="842"/>
      <c r="CW82" s="840"/>
      <c r="CX82" s="841"/>
      <c r="CY82" s="841"/>
      <c r="CZ82" s="841"/>
      <c r="DA82" s="842"/>
      <c r="DB82" s="840"/>
      <c r="DC82" s="841"/>
      <c r="DD82" s="841"/>
      <c r="DE82" s="841"/>
      <c r="DF82" s="842"/>
      <c r="DG82" s="840"/>
      <c r="DH82" s="841"/>
      <c r="DI82" s="841"/>
      <c r="DJ82" s="841"/>
      <c r="DK82" s="842"/>
      <c r="DL82" s="840"/>
      <c r="DM82" s="841"/>
      <c r="DN82" s="841"/>
      <c r="DO82" s="841"/>
      <c r="DP82" s="842"/>
      <c r="DQ82" s="840"/>
      <c r="DR82" s="841"/>
      <c r="DS82" s="841"/>
      <c r="DT82" s="841"/>
      <c r="DU82" s="842"/>
      <c r="DV82" s="837"/>
      <c r="DW82" s="838"/>
      <c r="DX82" s="838"/>
      <c r="DY82" s="838"/>
      <c r="DZ82" s="839"/>
      <c r="EA82" s="89"/>
    </row>
    <row r="83" spans="1:131" ht="26.25" customHeight="1" x14ac:dyDescent="0.15">
      <c r="A83" s="97">
        <v>16</v>
      </c>
      <c r="B83" s="851"/>
      <c r="C83" s="852"/>
      <c r="D83" s="852"/>
      <c r="E83" s="852"/>
      <c r="F83" s="852"/>
      <c r="G83" s="852"/>
      <c r="H83" s="852"/>
      <c r="I83" s="852"/>
      <c r="J83" s="852"/>
      <c r="K83" s="852"/>
      <c r="L83" s="852"/>
      <c r="M83" s="852"/>
      <c r="N83" s="852"/>
      <c r="O83" s="852"/>
      <c r="P83" s="853"/>
      <c r="Q83" s="854"/>
      <c r="R83" s="808"/>
      <c r="S83" s="808"/>
      <c r="T83" s="808"/>
      <c r="U83" s="808"/>
      <c r="V83" s="808"/>
      <c r="W83" s="808"/>
      <c r="X83" s="808"/>
      <c r="Y83" s="808"/>
      <c r="Z83" s="808"/>
      <c r="AA83" s="808"/>
      <c r="AB83" s="808"/>
      <c r="AC83" s="808"/>
      <c r="AD83" s="808"/>
      <c r="AE83" s="808"/>
      <c r="AF83" s="808"/>
      <c r="AG83" s="808"/>
      <c r="AH83" s="808"/>
      <c r="AI83" s="808"/>
      <c r="AJ83" s="808"/>
      <c r="AK83" s="808"/>
      <c r="AL83" s="808"/>
      <c r="AM83" s="808"/>
      <c r="AN83" s="808"/>
      <c r="AO83" s="808"/>
      <c r="AP83" s="808"/>
      <c r="AQ83" s="808"/>
      <c r="AR83" s="808"/>
      <c r="AS83" s="808"/>
      <c r="AT83" s="808"/>
      <c r="AU83" s="808"/>
      <c r="AV83" s="808"/>
      <c r="AW83" s="808"/>
      <c r="AX83" s="808"/>
      <c r="AY83" s="808"/>
      <c r="AZ83" s="810"/>
      <c r="BA83" s="810"/>
      <c r="BB83" s="810"/>
      <c r="BC83" s="810"/>
      <c r="BD83" s="811"/>
      <c r="BE83" s="100"/>
      <c r="BF83" s="100"/>
      <c r="BG83" s="100"/>
      <c r="BH83" s="100"/>
      <c r="BI83" s="100"/>
      <c r="BJ83" s="100"/>
      <c r="BK83" s="100"/>
      <c r="BL83" s="100"/>
      <c r="BM83" s="100"/>
      <c r="BN83" s="100"/>
      <c r="BO83" s="100"/>
      <c r="BP83" s="100"/>
      <c r="BQ83" s="97">
        <v>77</v>
      </c>
      <c r="BR83" s="102"/>
      <c r="BS83" s="837"/>
      <c r="BT83" s="838"/>
      <c r="BU83" s="838"/>
      <c r="BV83" s="838"/>
      <c r="BW83" s="838"/>
      <c r="BX83" s="838"/>
      <c r="BY83" s="838"/>
      <c r="BZ83" s="838"/>
      <c r="CA83" s="838"/>
      <c r="CB83" s="838"/>
      <c r="CC83" s="838"/>
      <c r="CD83" s="838"/>
      <c r="CE83" s="838"/>
      <c r="CF83" s="838"/>
      <c r="CG83" s="843"/>
      <c r="CH83" s="840"/>
      <c r="CI83" s="841"/>
      <c r="CJ83" s="841"/>
      <c r="CK83" s="841"/>
      <c r="CL83" s="842"/>
      <c r="CM83" s="840"/>
      <c r="CN83" s="841"/>
      <c r="CO83" s="841"/>
      <c r="CP83" s="841"/>
      <c r="CQ83" s="842"/>
      <c r="CR83" s="840"/>
      <c r="CS83" s="841"/>
      <c r="CT83" s="841"/>
      <c r="CU83" s="841"/>
      <c r="CV83" s="842"/>
      <c r="CW83" s="840"/>
      <c r="CX83" s="841"/>
      <c r="CY83" s="841"/>
      <c r="CZ83" s="841"/>
      <c r="DA83" s="842"/>
      <c r="DB83" s="840"/>
      <c r="DC83" s="841"/>
      <c r="DD83" s="841"/>
      <c r="DE83" s="841"/>
      <c r="DF83" s="842"/>
      <c r="DG83" s="840"/>
      <c r="DH83" s="841"/>
      <c r="DI83" s="841"/>
      <c r="DJ83" s="841"/>
      <c r="DK83" s="842"/>
      <c r="DL83" s="840"/>
      <c r="DM83" s="841"/>
      <c r="DN83" s="841"/>
      <c r="DO83" s="841"/>
      <c r="DP83" s="842"/>
      <c r="DQ83" s="840"/>
      <c r="DR83" s="841"/>
      <c r="DS83" s="841"/>
      <c r="DT83" s="841"/>
      <c r="DU83" s="842"/>
      <c r="DV83" s="837"/>
      <c r="DW83" s="838"/>
      <c r="DX83" s="838"/>
      <c r="DY83" s="838"/>
      <c r="DZ83" s="839"/>
      <c r="EA83" s="89"/>
    </row>
    <row r="84" spans="1:131" ht="26.25" customHeight="1" x14ac:dyDescent="0.15">
      <c r="A84" s="97">
        <v>17</v>
      </c>
      <c r="B84" s="851"/>
      <c r="C84" s="852"/>
      <c r="D84" s="852"/>
      <c r="E84" s="852"/>
      <c r="F84" s="852"/>
      <c r="G84" s="852"/>
      <c r="H84" s="852"/>
      <c r="I84" s="852"/>
      <c r="J84" s="852"/>
      <c r="K84" s="852"/>
      <c r="L84" s="852"/>
      <c r="M84" s="852"/>
      <c r="N84" s="852"/>
      <c r="O84" s="852"/>
      <c r="P84" s="853"/>
      <c r="Q84" s="854"/>
      <c r="R84" s="808"/>
      <c r="S84" s="808"/>
      <c r="T84" s="808"/>
      <c r="U84" s="808"/>
      <c r="V84" s="808"/>
      <c r="W84" s="808"/>
      <c r="X84" s="808"/>
      <c r="Y84" s="808"/>
      <c r="Z84" s="808"/>
      <c r="AA84" s="808"/>
      <c r="AB84" s="808"/>
      <c r="AC84" s="808"/>
      <c r="AD84" s="808"/>
      <c r="AE84" s="808"/>
      <c r="AF84" s="808"/>
      <c r="AG84" s="808"/>
      <c r="AH84" s="808"/>
      <c r="AI84" s="808"/>
      <c r="AJ84" s="808"/>
      <c r="AK84" s="808"/>
      <c r="AL84" s="808"/>
      <c r="AM84" s="808"/>
      <c r="AN84" s="808"/>
      <c r="AO84" s="808"/>
      <c r="AP84" s="808"/>
      <c r="AQ84" s="808"/>
      <c r="AR84" s="808"/>
      <c r="AS84" s="808"/>
      <c r="AT84" s="808"/>
      <c r="AU84" s="808"/>
      <c r="AV84" s="808"/>
      <c r="AW84" s="808"/>
      <c r="AX84" s="808"/>
      <c r="AY84" s="808"/>
      <c r="AZ84" s="810"/>
      <c r="BA84" s="810"/>
      <c r="BB84" s="810"/>
      <c r="BC84" s="810"/>
      <c r="BD84" s="811"/>
      <c r="BE84" s="100"/>
      <c r="BF84" s="100"/>
      <c r="BG84" s="100"/>
      <c r="BH84" s="100"/>
      <c r="BI84" s="100"/>
      <c r="BJ84" s="100"/>
      <c r="BK84" s="100"/>
      <c r="BL84" s="100"/>
      <c r="BM84" s="100"/>
      <c r="BN84" s="100"/>
      <c r="BO84" s="100"/>
      <c r="BP84" s="100"/>
      <c r="BQ84" s="97">
        <v>78</v>
      </c>
      <c r="BR84" s="102"/>
      <c r="BS84" s="837"/>
      <c r="BT84" s="838"/>
      <c r="BU84" s="838"/>
      <c r="BV84" s="838"/>
      <c r="BW84" s="838"/>
      <c r="BX84" s="838"/>
      <c r="BY84" s="838"/>
      <c r="BZ84" s="838"/>
      <c r="CA84" s="838"/>
      <c r="CB84" s="838"/>
      <c r="CC84" s="838"/>
      <c r="CD84" s="838"/>
      <c r="CE84" s="838"/>
      <c r="CF84" s="838"/>
      <c r="CG84" s="843"/>
      <c r="CH84" s="840"/>
      <c r="CI84" s="841"/>
      <c r="CJ84" s="841"/>
      <c r="CK84" s="841"/>
      <c r="CL84" s="842"/>
      <c r="CM84" s="840"/>
      <c r="CN84" s="841"/>
      <c r="CO84" s="841"/>
      <c r="CP84" s="841"/>
      <c r="CQ84" s="842"/>
      <c r="CR84" s="840"/>
      <c r="CS84" s="841"/>
      <c r="CT84" s="841"/>
      <c r="CU84" s="841"/>
      <c r="CV84" s="842"/>
      <c r="CW84" s="840"/>
      <c r="CX84" s="841"/>
      <c r="CY84" s="841"/>
      <c r="CZ84" s="841"/>
      <c r="DA84" s="842"/>
      <c r="DB84" s="840"/>
      <c r="DC84" s="841"/>
      <c r="DD84" s="841"/>
      <c r="DE84" s="841"/>
      <c r="DF84" s="842"/>
      <c r="DG84" s="840"/>
      <c r="DH84" s="841"/>
      <c r="DI84" s="841"/>
      <c r="DJ84" s="841"/>
      <c r="DK84" s="842"/>
      <c r="DL84" s="840"/>
      <c r="DM84" s="841"/>
      <c r="DN84" s="841"/>
      <c r="DO84" s="841"/>
      <c r="DP84" s="842"/>
      <c r="DQ84" s="840"/>
      <c r="DR84" s="841"/>
      <c r="DS84" s="841"/>
      <c r="DT84" s="841"/>
      <c r="DU84" s="842"/>
      <c r="DV84" s="837"/>
      <c r="DW84" s="838"/>
      <c r="DX84" s="838"/>
      <c r="DY84" s="838"/>
      <c r="DZ84" s="839"/>
      <c r="EA84" s="89"/>
    </row>
    <row r="85" spans="1:131" ht="26.25" customHeight="1" x14ac:dyDescent="0.15">
      <c r="A85" s="97">
        <v>18</v>
      </c>
      <c r="B85" s="851"/>
      <c r="C85" s="852"/>
      <c r="D85" s="852"/>
      <c r="E85" s="852"/>
      <c r="F85" s="852"/>
      <c r="G85" s="852"/>
      <c r="H85" s="852"/>
      <c r="I85" s="852"/>
      <c r="J85" s="852"/>
      <c r="K85" s="852"/>
      <c r="L85" s="852"/>
      <c r="M85" s="852"/>
      <c r="N85" s="852"/>
      <c r="O85" s="852"/>
      <c r="P85" s="853"/>
      <c r="Q85" s="854"/>
      <c r="R85" s="808"/>
      <c r="S85" s="808"/>
      <c r="T85" s="808"/>
      <c r="U85" s="808"/>
      <c r="V85" s="808"/>
      <c r="W85" s="808"/>
      <c r="X85" s="808"/>
      <c r="Y85" s="808"/>
      <c r="Z85" s="808"/>
      <c r="AA85" s="808"/>
      <c r="AB85" s="808"/>
      <c r="AC85" s="808"/>
      <c r="AD85" s="808"/>
      <c r="AE85" s="808"/>
      <c r="AF85" s="808"/>
      <c r="AG85" s="808"/>
      <c r="AH85" s="808"/>
      <c r="AI85" s="808"/>
      <c r="AJ85" s="808"/>
      <c r="AK85" s="808"/>
      <c r="AL85" s="808"/>
      <c r="AM85" s="808"/>
      <c r="AN85" s="808"/>
      <c r="AO85" s="808"/>
      <c r="AP85" s="808"/>
      <c r="AQ85" s="808"/>
      <c r="AR85" s="808"/>
      <c r="AS85" s="808"/>
      <c r="AT85" s="808"/>
      <c r="AU85" s="808"/>
      <c r="AV85" s="808"/>
      <c r="AW85" s="808"/>
      <c r="AX85" s="808"/>
      <c r="AY85" s="808"/>
      <c r="AZ85" s="810"/>
      <c r="BA85" s="810"/>
      <c r="BB85" s="810"/>
      <c r="BC85" s="810"/>
      <c r="BD85" s="811"/>
      <c r="BE85" s="100"/>
      <c r="BF85" s="100"/>
      <c r="BG85" s="100"/>
      <c r="BH85" s="100"/>
      <c r="BI85" s="100"/>
      <c r="BJ85" s="100"/>
      <c r="BK85" s="100"/>
      <c r="BL85" s="100"/>
      <c r="BM85" s="100"/>
      <c r="BN85" s="100"/>
      <c r="BO85" s="100"/>
      <c r="BP85" s="100"/>
      <c r="BQ85" s="97">
        <v>79</v>
      </c>
      <c r="BR85" s="102"/>
      <c r="BS85" s="837"/>
      <c r="BT85" s="838"/>
      <c r="BU85" s="838"/>
      <c r="BV85" s="838"/>
      <c r="BW85" s="838"/>
      <c r="BX85" s="838"/>
      <c r="BY85" s="838"/>
      <c r="BZ85" s="838"/>
      <c r="CA85" s="838"/>
      <c r="CB85" s="838"/>
      <c r="CC85" s="838"/>
      <c r="CD85" s="838"/>
      <c r="CE85" s="838"/>
      <c r="CF85" s="838"/>
      <c r="CG85" s="843"/>
      <c r="CH85" s="840"/>
      <c r="CI85" s="841"/>
      <c r="CJ85" s="841"/>
      <c r="CK85" s="841"/>
      <c r="CL85" s="842"/>
      <c r="CM85" s="840"/>
      <c r="CN85" s="841"/>
      <c r="CO85" s="841"/>
      <c r="CP85" s="841"/>
      <c r="CQ85" s="842"/>
      <c r="CR85" s="840"/>
      <c r="CS85" s="841"/>
      <c r="CT85" s="841"/>
      <c r="CU85" s="841"/>
      <c r="CV85" s="842"/>
      <c r="CW85" s="840"/>
      <c r="CX85" s="841"/>
      <c r="CY85" s="841"/>
      <c r="CZ85" s="841"/>
      <c r="DA85" s="842"/>
      <c r="DB85" s="840"/>
      <c r="DC85" s="841"/>
      <c r="DD85" s="841"/>
      <c r="DE85" s="841"/>
      <c r="DF85" s="842"/>
      <c r="DG85" s="840"/>
      <c r="DH85" s="841"/>
      <c r="DI85" s="841"/>
      <c r="DJ85" s="841"/>
      <c r="DK85" s="842"/>
      <c r="DL85" s="840"/>
      <c r="DM85" s="841"/>
      <c r="DN85" s="841"/>
      <c r="DO85" s="841"/>
      <c r="DP85" s="842"/>
      <c r="DQ85" s="840"/>
      <c r="DR85" s="841"/>
      <c r="DS85" s="841"/>
      <c r="DT85" s="841"/>
      <c r="DU85" s="842"/>
      <c r="DV85" s="837"/>
      <c r="DW85" s="838"/>
      <c r="DX85" s="838"/>
      <c r="DY85" s="838"/>
      <c r="DZ85" s="839"/>
      <c r="EA85" s="89"/>
    </row>
    <row r="86" spans="1:131" ht="26.25" customHeight="1" x14ac:dyDescent="0.15">
      <c r="A86" s="97">
        <v>19</v>
      </c>
      <c r="B86" s="851"/>
      <c r="C86" s="852"/>
      <c r="D86" s="852"/>
      <c r="E86" s="852"/>
      <c r="F86" s="852"/>
      <c r="G86" s="852"/>
      <c r="H86" s="852"/>
      <c r="I86" s="852"/>
      <c r="J86" s="852"/>
      <c r="K86" s="852"/>
      <c r="L86" s="852"/>
      <c r="M86" s="852"/>
      <c r="N86" s="852"/>
      <c r="O86" s="852"/>
      <c r="P86" s="853"/>
      <c r="Q86" s="854"/>
      <c r="R86" s="808"/>
      <c r="S86" s="808"/>
      <c r="T86" s="808"/>
      <c r="U86" s="808"/>
      <c r="V86" s="808"/>
      <c r="W86" s="808"/>
      <c r="X86" s="808"/>
      <c r="Y86" s="808"/>
      <c r="Z86" s="808"/>
      <c r="AA86" s="808"/>
      <c r="AB86" s="808"/>
      <c r="AC86" s="808"/>
      <c r="AD86" s="808"/>
      <c r="AE86" s="808"/>
      <c r="AF86" s="808"/>
      <c r="AG86" s="808"/>
      <c r="AH86" s="808"/>
      <c r="AI86" s="808"/>
      <c r="AJ86" s="808"/>
      <c r="AK86" s="808"/>
      <c r="AL86" s="808"/>
      <c r="AM86" s="808"/>
      <c r="AN86" s="808"/>
      <c r="AO86" s="808"/>
      <c r="AP86" s="808"/>
      <c r="AQ86" s="808"/>
      <c r="AR86" s="808"/>
      <c r="AS86" s="808"/>
      <c r="AT86" s="808"/>
      <c r="AU86" s="808"/>
      <c r="AV86" s="808"/>
      <c r="AW86" s="808"/>
      <c r="AX86" s="808"/>
      <c r="AY86" s="808"/>
      <c r="AZ86" s="810"/>
      <c r="BA86" s="810"/>
      <c r="BB86" s="810"/>
      <c r="BC86" s="810"/>
      <c r="BD86" s="811"/>
      <c r="BE86" s="100"/>
      <c r="BF86" s="100"/>
      <c r="BG86" s="100"/>
      <c r="BH86" s="100"/>
      <c r="BI86" s="100"/>
      <c r="BJ86" s="100"/>
      <c r="BK86" s="100"/>
      <c r="BL86" s="100"/>
      <c r="BM86" s="100"/>
      <c r="BN86" s="100"/>
      <c r="BO86" s="100"/>
      <c r="BP86" s="100"/>
      <c r="BQ86" s="97">
        <v>80</v>
      </c>
      <c r="BR86" s="102"/>
      <c r="BS86" s="837"/>
      <c r="BT86" s="838"/>
      <c r="BU86" s="838"/>
      <c r="BV86" s="838"/>
      <c r="BW86" s="838"/>
      <c r="BX86" s="838"/>
      <c r="BY86" s="838"/>
      <c r="BZ86" s="838"/>
      <c r="CA86" s="838"/>
      <c r="CB86" s="838"/>
      <c r="CC86" s="838"/>
      <c r="CD86" s="838"/>
      <c r="CE86" s="838"/>
      <c r="CF86" s="838"/>
      <c r="CG86" s="843"/>
      <c r="CH86" s="840"/>
      <c r="CI86" s="841"/>
      <c r="CJ86" s="841"/>
      <c r="CK86" s="841"/>
      <c r="CL86" s="842"/>
      <c r="CM86" s="840"/>
      <c r="CN86" s="841"/>
      <c r="CO86" s="841"/>
      <c r="CP86" s="841"/>
      <c r="CQ86" s="842"/>
      <c r="CR86" s="840"/>
      <c r="CS86" s="841"/>
      <c r="CT86" s="841"/>
      <c r="CU86" s="841"/>
      <c r="CV86" s="842"/>
      <c r="CW86" s="840"/>
      <c r="CX86" s="841"/>
      <c r="CY86" s="841"/>
      <c r="CZ86" s="841"/>
      <c r="DA86" s="842"/>
      <c r="DB86" s="840"/>
      <c r="DC86" s="841"/>
      <c r="DD86" s="841"/>
      <c r="DE86" s="841"/>
      <c r="DF86" s="842"/>
      <c r="DG86" s="840"/>
      <c r="DH86" s="841"/>
      <c r="DI86" s="841"/>
      <c r="DJ86" s="841"/>
      <c r="DK86" s="842"/>
      <c r="DL86" s="840"/>
      <c r="DM86" s="841"/>
      <c r="DN86" s="841"/>
      <c r="DO86" s="841"/>
      <c r="DP86" s="842"/>
      <c r="DQ86" s="840"/>
      <c r="DR86" s="841"/>
      <c r="DS86" s="841"/>
      <c r="DT86" s="841"/>
      <c r="DU86" s="842"/>
      <c r="DV86" s="837"/>
      <c r="DW86" s="838"/>
      <c r="DX86" s="838"/>
      <c r="DY86" s="838"/>
      <c r="DZ86" s="839"/>
      <c r="EA86" s="89"/>
    </row>
    <row r="87" spans="1:131" ht="26.25" customHeight="1" x14ac:dyDescent="0.15">
      <c r="A87" s="103">
        <v>20</v>
      </c>
      <c r="B87" s="858"/>
      <c r="C87" s="859"/>
      <c r="D87" s="859"/>
      <c r="E87" s="859"/>
      <c r="F87" s="859"/>
      <c r="G87" s="859"/>
      <c r="H87" s="859"/>
      <c r="I87" s="859"/>
      <c r="J87" s="859"/>
      <c r="K87" s="859"/>
      <c r="L87" s="859"/>
      <c r="M87" s="859"/>
      <c r="N87" s="859"/>
      <c r="O87" s="859"/>
      <c r="P87" s="860"/>
      <c r="Q87" s="861"/>
      <c r="R87" s="862"/>
      <c r="S87" s="862"/>
      <c r="T87" s="862"/>
      <c r="U87" s="862"/>
      <c r="V87" s="862"/>
      <c r="W87" s="862"/>
      <c r="X87" s="862"/>
      <c r="Y87" s="862"/>
      <c r="Z87" s="862"/>
      <c r="AA87" s="862"/>
      <c r="AB87" s="862"/>
      <c r="AC87" s="862"/>
      <c r="AD87" s="862"/>
      <c r="AE87" s="862"/>
      <c r="AF87" s="862"/>
      <c r="AG87" s="862"/>
      <c r="AH87" s="862"/>
      <c r="AI87" s="862"/>
      <c r="AJ87" s="862"/>
      <c r="AK87" s="862"/>
      <c r="AL87" s="862"/>
      <c r="AM87" s="862"/>
      <c r="AN87" s="862"/>
      <c r="AO87" s="862"/>
      <c r="AP87" s="862"/>
      <c r="AQ87" s="862"/>
      <c r="AR87" s="862"/>
      <c r="AS87" s="862"/>
      <c r="AT87" s="862"/>
      <c r="AU87" s="862"/>
      <c r="AV87" s="862"/>
      <c r="AW87" s="862"/>
      <c r="AX87" s="862"/>
      <c r="AY87" s="862"/>
      <c r="AZ87" s="863"/>
      <c r="BA87" s="863"/>
      <c r="BB87" s="863"/>
      <c r="BC87" s="863"/>
      <c r="BD87" s="864"/>
      <c r="BE87" s="100"/>
      <c r="BF87" s="100"/>
      <c r="BG87" s="100"/>
      <c r="BH87" s="100"/>
      <c r="BI87" s="100"/>
      <c r="BJ87" s="100"/>
      <c r="BK87" s="100"/>
      <c r="BL87" s="100"/>
      <c r="BM87" s="100"/>
      <c r="BN87" s="100"/>
      <c r="BO87" s="100"/>
      <c r="BP87" s="100"/>
      <c r="BQ87" s="97">
        <v>81</v>
      </c>
      <c r="BR87" s="102"/>
      <c r="BS87" s="837"/>
      <c r="BT87" s="838"/>
      <c r="BU87" s="838"/>
      <c r="BV87" s="838"/>
      <c r="BW87" s="838"/>
      <c r="BX87" s="838"/>
      <c r="BY87" s="838"/>
      <c r="BZ87" s="838"/>
      <c r="CA87" s="838"/>
      <c r="CB87" s="838"/>
      <c r="CC87" s="838"/>
      <c r="CD87" s="838"/>
      <c r="CE87" s="838"/>
      <c r="CF87" s="838"/>
      <c r="CG87" s="843"/>
      <c r="CH87" s="840"/>
      <c r="CI87" s="841"/>
      <c r="CJ87" s="841"/>
      <c r="CK87" s="841"/>
      <c r="CL87" s="842"/>
      <c r="CM87" s="840"/>
      <c r="CN87" s="841"/>
      <c r="CO87" s="841"/>
      <c r="CP87" s="841"/>
      <c r="CQ87" s="842"/>
      <c r="CR87" s="840"/>
      <c r="CS87" s="841"/>
      <c r="CT87" s="841"/>
      <c r="CU87" s="841"/>
      <c r="CV87" s="842"/>
      <c r="CW87" s="840"/>
      <c r="CX87" s="841"/>
      <c r="CY87" s="841"/>
      <c r="CZ87" s="841"/>
      <c r="DA87" s="842"/>
      <c r="DB87" s="840"/>
      <c r="DC87" s="841"/>
      <c r="DD87" s="841"/>
      <c r="DE87" s="841"/>
      <c r="DF87" s="842"/>
      <c r="DG87" s="840"/>
      <c r="DH87" s="841"/>
      <c r="DI87" s="841"/>
      <c r="DJ87" s="841"/>
      <c r="DK87" s="842"/>
      <c r="DL87" s="840"/>
      <c r="DM87" s="841"/>
      <c r="DN87" s="841"/>
      <c r="DO87" s="841"/>
      <c r="DP87" s="842"/>
      <c r="DQ87" s="840"/>
      <c r="DR87" s="841"/>
      <c r="DS87" s="841"/>
      <c r="DT87" s="841"/>
      <c r="DU87" s="842"/>
      <c r="DV87" s="837"/>
      <c r="DW87" s="838"/>
      <c r="DX87" s="838"/>
      <c r="DY87" s="838"/>
      <c r="DZ87" s="839"/>
      <c r="EA87" s="89"/>
    </row>
    <row r="88" spans="1:131" ht="26.25" customHeight="1" thickBot="1" x14ac:dyDescent="0.2">
      <c r="A88" s="99" t="s">
        <v>333</v>
      </c>
      <c r="B88" s="767" t="s">
        <v>367</v>
      </c>
      <c r="C88" s="768"/>
      <c r="D88" s="768"/>
      <c r="E88" s="768"/>
      <c r="F88" s="768"/>
      <c r="G88" s="768"/>
      <c r="H88" s="768"/>
      <c r="I88" s="768"/>
      <c r="J88" s="768"/>
      <c r="K88" s="768"/>
      <c r="L88" s="768"/>
      <c r="M88" s="768"/>
      <c r="N88" s="768"/>
      <c r="O88" s="768"/>
      <c r="P88" s="769"/>
      <c r="Q88" s="818"/>
      <c r="R88" s="819"/>
      <c r="S88" s="819"/>
      <c r="T88" s="819"/>
      <c r="U88" s="819"/>
      <c r="V88" s="819"/>
      <c r="W88" s="819"/>
      <c r="X88" s="819"/>
      <c r="Y88" s="819"/>
      <c r="Z88" s="819"/>
      <c r="AA88" s="819"/>
      <c r="AB88" s="819"/>
      <c r="AC88" s="819"/>
      <c r="AD88" s="819"/>
      <c r="AE88" s="819"/>
      <c r="AF88" s="822">
        <v>4868</v>
      </c>
      <c r="AG88" s="822"/>
      <c r="AH88" s="822"/>
      <c r="AI88" s="822"/>
      <c r="AJ88" s="822"/>
      <c r="AK88" s="819"/>
      <c r="AL88" s="819"/>
      <c r="AM88" s="819"/>
      <c r="AN88" s="819"/>
      <c r="AO88" s="819"/>
      <c r="AP88" s="822">
        <v>12253</v>
      </c>
      <c r="AQ88" s="822"/>
      <c r="AR88" s="822"/>
      <c r="AS88" s="822"/>
      <c r="AT88" s="822"/>
      <c r="AU88" s="822">
        <v>9958</v>
      </c>
      <c r="AV88" s="822"/>
      <c r="AW88" s="822"/>
      <c r="AX88" s="822"/>
      <c r="AY88" s="822"/>
      <c r="AZ88" s="827"/>
      <c r="BA88" s="827"/>
      <c r="BB88" s="827"/>
      <c r="BC88" s="827"/>
      <c r="BD88" s="828"/>
      <c r="BE88" s="100"/>
      <c r="BF88" s="100"/>
      <c r="BG88" s="100"/>
      <c r="BH88" s="100"/>
      <c r="BI88" s="100"/>
      <c r="BJ88" s="100"/>
      <c r="BK88" s="100"/>
      <c r="BL88" s="100"/>
      <c r="BM88" s="100"/>
      <c r="BN88" s="100"/>
      <c r="BO88" s="100"/>
      <c r="BP88" s="100"/>
      <c r="BQ88" s="97">
        <v>82</v>
      </c>
      <c r="BR88" s="102"/>
      <c r="BS88" s="837"/>
      <c r="BT88" s="838"/>
      <c r="BU88" s="838"/>
      <c r="BV88" s="838"/>
      <c r="BW88" s="838"/>
      <c r="BX88" s="838"/>
      <c r="BY88" s="838"/>
      <c r="BZ88" s="838"/>
      <c r="CA88" s="838"/>
      <c r="CB88" s="838"/>
      <c r="CC88" s="838"/>
      <c r="CD88" s="838"/>
      <c r="CE88" s="838"/>
      <c r="CF88" s="838"/>
      <c r="CG88" s="843"/>
      <c r="CH88" s="840"/>
      <c r="CI88" s="841"/>
      <c r="CJ88" s="841"/>
      <c r="CK88" s="841"/>
      <c r="CL88" s="842"/>
      <c r="CM88" s="840"/>
      <c r="CN88" s="841"/>
      <c r="CO88" s="841"/>
      <c r="CP88" s="841"/>
      <c r="CQ88" s="842"/>
      <c r="CR88" s="840"/>
      <c r="CS88" s="841"/>
      <c r="CT88" s="841"/>
      <c r="CU88" s="841"/>
      <c r="CV88" s="842"/>
      <c r="CW88" s="840"/>
      <c r="CX88" s="841"/>
      <c r="CY88" s="841"/>
      <c r="CZ88" s="841"/>
      <c r="DA88" s="842"/>
      <c r="DB88" s="840"/>
      <c r="DC88" s="841"/>
      <c r="DD88" s="841"/>
      <c r="DE88" s="841"/>
      <c r="DF88" s="842"/>
      <c r="DG88" s="840"/>
      <c r="DH88" s="841"/>
      <c r="DI88" s="841"/>
      <c r="DJ88" s="841"/>
      <c r="DK88" s="842"/>
      <c r="DL88" s="840"/>
      <c r="DM88" s="841"/>
      <c r="DN88" s="841"/>
      <c r="DO88" s="841"/>
      <c r="DP88" s="842"/>
      <c r="DQ88" s="840"/>
      <c r="DR88" s="841"/>
      <c r="DS88" s="841"/>
      <c r="DT88" s="841"/>
      <c r="DU88" s="842"/>
      <c r="DV88" s="837"/>
      <c r="DW88" s="838"/>
      <c r="DX88" s="838"/>
      <c r="DY88" s="838"/>
      <c r="DZ88" s="839"/>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7"/>
      <c r="BT89" s="838"/>
      <c r="BU89" s="838"/>
      <c r="BV89" s="838"/>
      <c r="BW89" s="838"/>
      <c r="BX89" s="838"/>
      <c r="BY89" s="838"/>
      <c r="BZ89" s="838"/>
      <c r="CA89" s="838"/>
      <c r="CB89" s="838"/>
      <c r="CC89" s="838"/>
      <c r="CD89" s="838"/>
      <c r="CE89" s="838"/>
      <c r="CF89" s="838"/>
      <c r="CG89" s="843"/>
      <c r="CH89" s="840"/>
      <c r="CI89" s="841"/>
      <c r="CJ89" s="841"/>
      <c r="CK89" s="841"/>
      <c r="CL89" s="842"/>
      <c r="CM89" s="840"/>
      <c r="CN89" s="841"/>
      <c r="CO89" s="841"/>
      <c r="CP89" s="841"/>
      <c r="CQ89" s="842"/>
      <c r="CR89" s="840"/>
      <c r="CS89" s="841"/>
      <c r="CT89" s="841"/>
      <c r="CU89" s="841"/>
      <c r="CV89" s="842"/>
      <c r="CW89" s="840"/>
      <c r="CX89" s="841"/>
      <c r="CY89" s="841"/>
      <c r="CZ89" s="841"/>
      <c r="DA89" s="842"/>
      <c r="DB89" s="840"/>
      <c r="DC89" s="841"/>
      <c r="DD89" s="841"/>
      <c r="DE89" s="841"/>
      <c r="DF89" s="842"/>
      <c r="DG89" s="840"/>
      <c r="DH89" s="841"/>
      <c r="DI89" s="841"/>
      <c r="DJ89" s="841"/>
      <c r="DK89" s="842"/>
      <c r="DL89" s="840"/>
      <c r="DM89" s="841"/>
      <c r="DN89" s="841"/>
      <c r="DO89" s="841"/>
      <c r="DP89" s="842"/>
      <c r="DQ89" s="840"/>
      <c r="DR89" s="841"/>
      <c r="DS89" s="841"/>
      <c r="DT89" s="841"/>
      <c r="DU89" s="842"/>
      <c r="DV89" s="837"/>
      <c r="DW89" s="838"/>
      <c r="DX89" s="838"/>
      <c r="DY89" s="838"/>
      <c r="DZ89" s="839"/>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7"/>
      <c r="BT90" s="838"/>
      <c r="BU90" s="838"/>
      <c r="BV90" s="838"/>
      <c r="BW90" s="838"/>
      <c r="BX90" s="838"/>
      <c r="BY90" s="838"/>
      <c r="BZ90" s="838"/>
      <c r="CA90" s="838"/>
      <c r="CB90" s="838"/>
      <c r="CC90" s="838"/>
      <c r="CD90" s="838"/>
      <c r="CE90" s="838"/>
      <c r="CF90" s="838"/>
      <c r="CG90" s="843"/>
      <c r="CH90" s="840"/>
      <c r="CI90" s="841"/>
      <c r="CJ90" s="841"/>
      <c r="CK90" s="841"/>
      <c r="CL90" s="842"/>
      <c r="CM90" s="840"/>
      <c r="CN90" s="841"/>
      <c r="CO90" s="841"/>
      <c r="CP90" s="841"/>
      <c r="CQ90" s="842"/>
      <c r="CR90" s="840"/>
      <c r="CS90" s="841"/>
      <c r="CT90" s="841"/>
      <c r="CU90" s="841"/>
      <c r="CV90" s="842"/>
      <c r="CW90" s="840"/>
      <c r="CX90" s="841"/>
      <c r="CY90" s="841"/>
      <c r="CZ90" s="841"/>
      <c r="DA90" s="842"/>
      <c r="DB90" s="840"/>
      <c r="DC90" s="841"/>
      <c r="DD90" s="841"/>
      <c r="DE90" s="841"/>
      <c r="DF90" s="842"/>
      <c r="DG90" s="840"/>
      <c r="DH90" s="841"/>
      <c r="DI90" s="841"/>
      <c r="DJ90" s="841"/>
      <c r="DK90" s="842"/>
      <c r="DL90" s="840"/>
      <c r="DM90" s="841"/>
      <c r="DN90" s="841"/>
      <c r="DO90" s="841"/>
      <c r="DP90" s="842"/>
      <c r="DQ90" s="840"/>
      <c r="DR90" s="841"/>
      <c r="DS90" s="841"/>
      <c r="DT90" s="841"/>
      <c r="DU90" s="842"/>
      <c r="DV90" s="837"/>
      <c r="DW90" s="838"/>
      <c r="DX90" s="838"/>
      <c r="DY90" s="838"/>
      <c r="DZ90" s="839"/>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7"/>
      <c r="BT91" s="838"/>
      <c r="BU91" s="838"/>
      <c r="BV91" s="838"/>
      <c r="BW91" s="838"/>
      <c r="BX91" s="838"/>
      <c r="BY91" s="838"/>
      <c r="BZ91" s="838"/>
      <c r="CA91" s="838"/>
      <c r="CB91" s="838"/>
      <c r="CC91" s="838"/>
      <c r="CD91" s="838"/>
      <c r="CE91" s="838"/>
      <c r="CF91" s="838"/>
      <c r="CG91" s="843"/>
      <c r="CH91" s="840"/>
      <c r="CI91" s="841"/>
      <c r="CJ91" s="841"/>
      <c r="CK91" s="841"/>
      <c r="CL91" s="842"/>
      <c r="CM91" s="840"/>
      <c r="CN91" s="841"/>
      <c r="CO91" s="841"/>
      <c r="CP91" s="841"/>
      <c r="CQ91" s="842"/>
      <c r="CR91" s="840"/>
      <c r="CS91" s="841"/>
      <c r="CT91" s="841"/>
      <c r="CU91" s="841"/>
      <c r="CV91" s="842"/>
      <c r="CW91" s="840"/>
      <c r="CX91" s="841"/>
      <c r="CY91" s="841"/>
      <c r="CZ91" s="841"/>
      <c r="DA91" s="842"/>
      <c r="DB91" s="840"/>
      <c r="DC91" s="841"/>
      <c r="DD91" s="841"/>
      <c r="DE91" s="841"/>
      <c r="DF91" s="842"/>
      <c r="DG91" s="840"/>
      <c r="DH91" s="841"/>
      <c r="DI91" s="841"/>
      <c r="DJ91" s="841"/>
      <c r="DK91" s="842"/>
      <c r="DL91" s="840"/>
      <c r="DM91" s="841"/>
      <c r="DN91" s="841"/>
      <c r="DO91" s="841"/>
      <c r="DP91" s="842"/>
      <c r="DQ91" s="840"/>
      <c r="DR91" s="841"/>
      <c r="DS91" s="841"/>
      <c r="DT91" s="841"/>
      <c r="DU91" s="842"/>
      <c r="DV91" s="837"/>
      <c r="DW91" s="838"/>
      <c r="DX91" s="838"/>
      <c r="DY91" s="838"/>
      <c r="DZ91" s="839"/>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7"/>
      <c r="BT92" s="838"/>
      <c r="BU92" s="838"/>
      <c r="BV92" s="838"/>
      <c r="BW92" s="838"/>
      <c r="BX92" s="838"/>
      <c r="BY92" s="838"/>
      <c r="BZ92" s="838"/>
      <c r="CA92" s="838"/>
      <c r="CB92" s="838"/>
      <c r="CC92" s="838"/>
      <c r="CD92" s="838"/>
      <c r="CE92" s="838"/>
      <c r="CF92" s="838"/>
      <c r="CG92" s="843"/>
      <c r="CH92" s="840"/>
      <c r="CI92" s="841"/>
      <c r="CJ92" s="841"/>
      <c r="CK92" s="841"/>
      <c r="CL92" s="842"/>
      <c r="CM92" s="840"/>
      <c r="CN92" s="841"/>
      <c r="CO92" s="841"/>
      <c r="CP92" s="841"/>
      <c r="CQ92" s="842"/>
      <c r="CR92" s="840"/>
      <c r="CS92" s="841"/>
      <c r="CT92" s="841"/>
      <c r="CU92" s="841"/>
      <c r="CV92" s="842"/>
      <c r="CW92" s="840"/>
      <c r="CX92" s="841"/>
      <c r="CY92" s="841"/>
      <c r="CZ92" s="841"/>
      <c r="DA92" s="842"/>
      <c r="DB92" s="840"/>
      <c r="DC92" s="841"/>
      <c r="DD92" s="841"/>
      <c r="DE92" s="841"/>
      <c r="DF92" s="842"/>
      <c r="DG92" s="840"/>
      <c r="DH92" s="841"/>
      <c r="DI92" s="841"/>
      <c r="DJ92" s="841"/>
      <c r="DK92" s="842"/>
      <c r="DL92" s="840"/>
      <c r="DM92" s="841"/>
      <c r="DN92" s="841"/>
      <c r="DO92" s="841"/>
      <c r="DP92" s="842"/>
      <c r="DQ92" s="840"/>
      <c r="DR92" s="841"/>
      <c r="DS92" s="841"/>
      <c r="DT92" s="841"/>
      <c r="DU92" s="842"/>
      <c r="DV92" s="837"/>
      <c r="DW92" s="838"/>
      <c r="DX92" s="838"/>
      <c r="DY92" s="838"/>
      <c r="DZ92" s="839"/>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7"/>
      <c r="BT93" s="838"/>
      <c r="BU93" s="838"/>
      <c r="BV93" s="838"/>
      <c r="BW93" s="838"/>
      <c r="BX93" s="838"/>
      <c r="BY93" s="838"/>
      <c r="BZ93" s="838"/>
      <c r="CA93" s="838"/>
      <c r="CB93" s="838"/>
      <c r="CC93" s="838"/>
      <c r="CD93" s="838"/>
      <c r="CE93" s="838"/>
      <c r="CF93" s="838"/>
      <c r="CG93" s="843"/>
      <c r="CH93" s="840"/>
      <c r="CI93" s="841"/>
      <c r="CJ93" s="841"/>
      <c r="CK93" s="841"/>
      <c r="CL93" s="842"/>
      <c r="CM93" s="840"/>
      <c r="CN93" s="841"/>
      <c r="CO93" s="841"/>
      <c r="CP93" s="841"/>
      <c r="CQ93" s="842"/>
      <c r="CR93" s="840"/>
      <c r="CS93" s="841"/>
      <c r="CT93" s="841"/>
      <c r="CU93" s="841"/>
      <c r="CV93" s="842"/>
      <c r="CW93" s="840"/>
      <c r="CX93" s="841"/>
      <c r="CY93" s="841"/>
      <c r="CZ93" s="841"/>
      <c r="DA93" s="842"/>
      <c r="DB93" s="840"/>
      <c r="DC93" s="841"/>
      <c r="DD93" s="841"/>
      <c r="DE93" s="841"/>
      <c r="DF93" s="842"/>
      <c r="DG93" s="840"/>
      <c r="DH93" s="841"/>
      <c r="DI93" s="841"/>
      <c r="DJ93" s="841"/>
      <c r="DK93" s="842"/>
      <c r="DL93" s="840"/>
      <c r="DM93" s="841"/>
      <c r="DN93" s="841"/>
      <c r="DO93" s="841"/>
      <c r="DP93" s="842"/>
      <c r="DQ93" s="840"/>
      <c r="DR93" s="841"/>
      <c r="DS93" s="841"/>
      <c r="DT93" s="841"/>
      <c r="DU93" s="842"/>
      <c r="DV93" s="837"/>
      <c r="DW93" s="838"/>
      <c r="DX93" s="838"/>
      <c r="DY93" s="838"/>
      <c r="DZ93" s="839"/>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7"/>
      <c r="BT94" s="838"/>
      <c r="BU94" s="838"/>
      <c r="BV94" s="838"/>
      <c r="BW94" s="838"/>
      <c r="BX94" s="838"/>
      <c r="BY94" s="838"/>
      <c r="BZ94" s="838"/>
      <c r="CA94" s="838"/>
      <c r="CB94" s="838"/>
      <c r="CC94" s="838"/>
      <c r="CD94" s="838"/>
      <c r="CE94" s="838"/>
      <c r="CF94" s="838"/>
      <c r="CG94" s="843"/>
      <c r="CH94" s="840"/>
      <c r="CI94" s="841"/>
      <c r="CJ94" s="841"/>
      <c r="CK94" s="841"/>
      <c r="CL94" s="842"/>
      <c r="CM94" s="840"/>
      <c r="CN94" s="841"/>
      <c r="CO94" s="841"/>
      <c r="CP94" s="841"/>
      <c r="CQ94" s="842"/>
      <c r="CR94" s="840"/>
      <c r="CS94" s="841"/>
      <c r="CT94" s="841"/>
      <c r="CU94" s="841"/>
      <c r="CV94" s="842"/>
      <c r="CW94" s="840"/>
      <c r="CX94" s="841"/>
      <c r="CY94" s="841"/>
      <c r="CZ94" s="841"/>
      <c r="DA94" s="842"/>
      <c r="DB94" s="840"/>
      <c r="DC94" s="841"/>
      <c r="DD94" s="841"/>
      <c r="DE94" s="841"/>
      <c r="DF94" s="842"/>
      <c r="DG94" s="840"/>
      <c r="DH94" s="841"/>
      <c r="DI94" s="841"/>
      <c r="DJ94" s="841"/>
      <c r="DK94" s="842"/>
      <c r="DL94" s="840"/>
      <c r="DM94" s="841"/>
      <c r="DN94" s="841"/>
      <c r="DO94" s="841"/>
      <c r="DP94" s="842"/>
      <c r="DQ94" s="840"/>
      <c r="DR94" s="841"/>
      <c r="DS94" s="841"/>
      <c r="DT94" s="841"/>
      <c r="DU94" s="842"/>
      <c r="DV94" s="837"/>
      <c r="DW94" s="838"/>
      <c r="DX94" s="838"/>
      <c r="DY94" s="838"/>
      <c r="DZ94" s="839"/>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7"/>
      <c r="BT95" s="838"/>
      <c r="BU95" s="838"/>
      <c r="BV95" s="838"/>
      <c r="BW95" s="838"/>
      <c r="BX95" s="838"/>
      <c r="BY95" s="838"/>
      <c r="BZ95" s="838"/>
      <c r="CA95" s="838"/>
      <c r="CB95" s="838"/>
      <c r="CC95" s="838"/>
      <c r="CD95" s="838"/>
      <c r="CE95" s="838"/>
      <c r="CF95" s="838"/>
      <c r="CG95" s="843"/>
      <c r="CH95" s="840"/>
      <c r="CI95" s="841"/>
      <c r="CJ95" s="841"/>
      <c r="CK95" s="841"/>
      <c r="CL95" s="842"/>
      <c r="CM95" s="840"/>
      <c r="CN95" s="841"/>
      <c r="CO95" s="841"/>
      <c r="CP95" s="841"/>
      <c r="CQ95" s="842"/>
      <c r="CR95" s="840"/>
      <c r="CS95" s="841"/>
      <c r="CT95" s="841"/>
      <c r="CU95" s="841"/>
      <c r="CV95" s="842"/>
      <c r="CW95" s="840"/>
      <c r="CX95" s="841"/>
      <c r="CY95" s="841"/>
      <c r="CZ95" s="841"/>
      <c r="DA95" s="842"/>
      <c r="DB95" s="840"/>
      <c r="DC95" s="841"/>
      <c r="DD95" s="841"/>
      <c r="DE95" s="841"/>
      <c r="DF95" s="842"/>
      <c r="DG95" s="840"/>
      <c r="DH95" s="841"/>
      <c r="DI95" s="841"/>
      <c r="DJ95" s="841"/>
      <c r="DK95" s="842"/>
      <c r="DL95" s="840"/>
      <c r="DM95" s="841"/>
      <c r="DN95" s="841"/>
      <c r="DO95" s="841"/>
      <c r="DP95" s="842"/>
      <c r="DQ95" s="840"/>
      <c r="DR95" s="841"/>
      <c r="DS95" s="841"/>
      <c r="DT95" s="841"/>
      <c r="DU95" s="842"/>
      <c r="DV95" s="837"/>
      <c r="DW95" s="838"/>
      <c r="DX95" s="838"/>
      <c r="DY95" s="838"/>
      <c r="DZ95" s="839"/>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7"/>
      <c r="BT96" s="838"/>
      <c r="BU96" s="838"/>
      <c r="BV96" s="838"/>
      <c r="BW96" s="838"/>
      <c r="BX96" s="838"/>
      <c r="BY96" s="838"/>
      <c r="BZ96" s="838"/>
      <c r="CA96" s="838"/>
      <c r="CB96" s="838"/>
      <c r="CC96" s="838"/>
      <c r="CD96" s="838"/>
      <c r="CE96" s="838"/>
      <c r="CF96" s="838"/>
      <c r="CG96" s="843"/>
      <c r="CH96" s="840"/>
      <c r="CI96" s="841"/>
      <c r="CJ96" s="841"/>
      <c r="CK96" s="841"/>
      <c r="CL96" s="842"/>
      <c r="CM96" s="840"/>
      <c r="CN96" s="841"/>
      <c r="CO96" s="841"/>
      <c r="CP96" s="841"/>
      <c r="CQ96" s="842"/>
      <c r="CR96" s="840"/>
      <c r="CS96" s="841"/>
      <c r="CT96" s="841"/>
      <c r="CU96" s="841"/>
      <c r="CV96" s="842"/>
      <c r="CW96" s="840"/>
      <c r="CX96" s="841"/>
      <c r="CY96" s="841"/>
      <c r="CZ96" s="841"/>
      <c r="DA96" s="842"/>
      <c r="DB96" s="840"/>
      <c r="DC96" s="841"/>
      <c r="DD96" s="841"/>
      <c r="DE96" s="841"/>
      <c r="DF96" s="842"/>
      <c r="DG96" s="840"/>
      <c r="DH96" s="841"/>
      <c r="DI96" s="841"/>
      <c r="DJ96" s="841"/>
      <c r="DK96" s="842"/>
      <c r="DL96" s="840"/>
      <c r="DM96" s="841"/>
      <c r="DN96" s="841"/>
      <c r="DO96" s="841"/>
      <c r="DP96" s="842"/>
      <c r="DQ96" s="840"/>
      <c r="DR96" s="841"/>
      <c r="DS96" s="841"/>
      <c r="DT96" s="841"/>
      <c r="DU96" s="842"/>
      <c r="DV96" s="837"/>
      <c r="DW96" s="838"/>
      <c r="DX96" s="838"/>
      <c r="DY96" s="838"/>
      <c r="DZ96" s="839"/>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7"/>
      <c r="BT97" s="838"/>
      <c r="BU97" s="838"/>
      <c r="BV97" s="838"/>
      <c r="BW97" s="838"/>
      <c r="BX97" s="838"/>
      <c r="BY97" s="838"/>
      <c r="BZ97" s="838"/>
      <c r="CA97" s="838"/>
      <c r="CB97" s="838"/>
      <c r="CC97" s="838"/>
      <c r="CD97" s="838"/>
      <c r="CE97" s="838"/>
      <c r="CF97" s="838"/>
      <c r="CG97" s="843"/>
      <c r="CH97" s="840"/>
      <c r="CI97" s="841"/>
      <c r="CJ97" s="841"/>
      <c r="CK97" s="841"/>
      <c r="CL97" s="842"/>
      <c r="CM97" s="840"/>
      <c r="CN97" s="841"/>
      <c r="CO97" s="841"/>
      <c r="CP97" s="841"/>
      <c r="CQ97" s="842"/>
      <c r="CR97" s="840"/>
      <c r="CS97" s="841"/>
      <c r="CT97" s="841"/>
      <c r="CU97" s="841"/>
      <c r="CV97" s="842"/>
      <c r="CW97" s="840"/>
      <c r="CX97" s="841"/>
      <c r="CY97" s="841"/>
      <c r="CZ97" s="841"/>
      <c r="DA97" s="842"/>
      <c r="DB97" s="840"/>
      <c r="DC97" s="841"/>
      <c r="DD97" s="841"/>
      <c r="DE97" s="841"/>
      <c r="DF97" s="842"/>
      <c r="DG97" s="840"/>
      <c r="DH97" s="841"/>
      <c r="DI97" s="841"/>
      <c r="DJ97" s="841"/>
      <c r="DK97" s="842"/>
      <c r="DL97" s="840"/>
      <c r="DM97" s="841"/>
      <c r="DN97" s="841"/>
      <c r="DO97" s="841"/>
      <c r="DP97" s="842"/>
      <c r="DQ97" s="840"/>
      <c r="DR97" s="841"/>
      <c r="DS97" s="841"/>
      <c r="DT97" s="841"/>
      <c r="DU97" s="842"/>
      <c r="DV97" s="837"/>
      <c r="DW97" s="838"/>
      <c r="DX97" s="838"/>
      <c r="DY97" s="838"/>
      <c r="DZ97" s="839"/>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7"/>
      <c r="BT98" s="838"/>
      <c r="BU98" s="838"/>
      <c r="BV98" s="838"/>
      <c r="BW98" s="838"/>
      <c r="BX98" s="838"/>
      <c r="BY98" s="838"/>
      <c r="BZ98" s="838"/>
      <c r="CA98" s="838"/>
      <c r="CB98" s="838"/>
      <c r="CC98" s="838"/>
      <c r="CD98" s="838"/>
      <c r="CE98" s="838"/>
      <c r="CF98" s="838"/>
      <c r="CG98" s="843"/>
      <c r="CH98" s="840"/>
      <c r="CI98" s="841"/>
      <c r="CJ98" s="841"/>
      <c r="CK98" s="841"/>
      <c r="CL98" s="842"/>
      <c r="CM98" s="840"/>
      <c r="CN98" s="841"/>
      <c r="CO98" s="841"/>
      <c r="CP98" s="841"/>
      <c r="CQ98" s="842"/>
      <c r="CR98" s="840"/>
      <c r="CS98" s="841"/>
      <c r="CT98" s="841"/>
      <c r="CU98" s="841"/>
      <c r="CV98" s="842"/>
      <c r="CW98" s="840"/>
      <c r="CX98" s="841"/>
      <c r="CY98" s="841"/>
      <c r="CZ98" s="841"/>
      <c r="DA98" s="842"/>
      <c r="DB98" s="840"/>
      <c r="DC98" s="841"/>
      <c r="DD98" s="841"/>
      <c r="DE98" s="841"/>
      <c r="DF98" s="842"/>
      <c r="DG98" s="840"/>
      <c r="DH98" s="841"/>
      <c r="DI98" s="841"/>
      <c r="DJ98" s="841"/>
      <c r="DK98" s="842"/>
      <c r="DL98" s="840"/>
      <c r="DM98" s="841"/>
      <c r="DN98" s="841"/>
      <c r="DO98" s="841"/>
      <c r="DP98" s="842"/>
      <c r="DQ98" s="840"/>
      <c r="DR98" s="841"/>
      <c r="DS98" s="841"/>
      <c r="DT98" s="841"/>
      <c r="DU98" s="842"/>
      <c r="DV98" s="837"/>
      <c r="DW98" s="838"/>
      <c r="DX98" s="838"/>
      <c r="DY98" s="838"/>
      <c r="DZ98" s="839"/>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7"/>
      <c r="BT99" s="838"/>
      <c r="BU99" s="838"/>
      <c r="BV99" s="838"/>
      <c r="BW99" s="838"/>
      <c r="BX99" s="838"/>
      <c r="BY99" s="838"/>
      <c r="BZ99" s="838"/>
      <c r="CA99" s="838"/>
      <c r="CB99" s="838"/>
      <c r="CC99" s="838"/>
      <c r="CD99" s="838"/>
      <c r="CE99" s="838"/>
      <c r="CF99" s="838"/>
      <c r="CG99" s="843"/>
      <c r="CH99" s="840"/>
      <c r="CI99" s="841"/>
      <c r="CJ99" s="841"/>
      <c r="CK99" s="841"/>
      <c r="CL99" s="842"/>
      <c r="CM99" s="840"/>
      <c r="CN99" s="841"/>
      <c r="CO99" s="841"/>
      <c r="CP99" s="841"/>
      <c r="CQ99" s="842"/>
      <c r="CR99" s="840"/>
      <c r="CS99" s="841"/>
      <c r="CT99" s="841"/>
      <c r="CU99" s="841"/>
      <c r="CV99" s="842"/>
      <c r="CW99" s="840"/>
      <c r="CX99" s="841"/>
      <c r="CY99" s="841"/>
      <c r="CZ99" s="841"/>
      <c r="DA99" s="842"/>
      <c r="DB99" s="840"/>
      <c r="DC99" s="841"/>
      <c r="DD99" s="841"/>
      <c r="DE99" s="841"/>
      <c r="DF99" s="842"/>
      <c r="DG99" s="840"/>
      <c r="DH99" s="841"/>
      <c r="DI99" s="841"/>
      <c r="DJ99" s="841"/>
      <c r="DK99" s="842"/>
      <c r="DL99" s="840"/>
      <c r="DM99" s="841"/>
      <c r="DN99" s="841"/>
      <c r="DO99" s="841"/>
      <c r="DP99" s="842"/>
      <c r="DQ99" s="840"/>
      <c r="DR99" s="841"/>
      <c r="DS99" s="841"/>
      <c r="DT99" s="841"/>
      <c r="DU99" s="842"/>
      <c r="DV99" s="837"/>
      <c r="DW99" s="838"/>
      <c r="DX99" s="838"/>
      <c r="DY99" s="838"/>
      <c r="DZ99" s="839"/>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7"/>
      <c r="BT100" s="838"/>
      <c r="BU100" s="838"/>
      <c r="BV100" s="838"/>
      <c r="BW100" s="838"/>
      <c r="BX100" s="838"/>
      <c r="BY100" s="838"/>
      <c r="BZ100" s="838"/>
      <c r="CA100" s="838"/>
      <c r="CB100" s="838"/>
      <c r="CC100" s="838"/>
      <c r="CD100" s="838"/>
      <c r="CE100" s="838"/>
      <c r="CF100" s="838"/>
      <c r="CG100" s="843"/>
      <c r="CH100" s="840"/>
      <c r="CI100" s="841"/>
      <c r="CJ100" s="841"/>
      <c r="CK100" s="841"/>
      <c r="CL100" s="842"/>
      <c r="CM100" s="840"/>
      <c r="CN100" s="841"/>
      <c r="CO100" s="841"/>
      <c r="CP100" s="841"/>
      <c r="CQ100" s="842"/>
      <c r="CR100" s="840"/>
      <c r="CS100" s="841"/>
      <c r="CT100" s="841"/>
      <c r="CU100" s="841"/>
      <c r="CV100" s="842"/>
      <c r="CW100" s="840"/>
      <c r="CX100" s="841"/>
      <c r="CY100" s="841"/>
      <c r="CZ100" s="841"/>
      <c r="DA100" s="842"/>
      <c r="DB100" s="840"/>
      <c r="DC100" s="841"/>
      <c r="DD100" s="841"/>
      <c r="DE100" s="841"/>
      <c r="DF100" s="842"/>
      <c r="DG100" s="840"/>
      <c r="DH100" s="841"/>
      <c r="DI100" s="841"/>
      <c r="DJ100" s="841"/>
      <c r="DK100" s="842"/>
      <c r="DL100" s="840"/>
      <c r="DM100" s="841"/>
      <c r="DN100" s="841"/>
      <c r="DO100" s="841"/>
      <c r="DP100" s="842"/>
      <c r="DQ100" s="840"/>
      <c r="DR100" s="841"/>
      <c r="DS100" s="841"/>
      <c r="DT100" s="841"/>
      <c r="DU100" s="842"/>
      <c r="DV100" s="837"/>
      <c r="DW100" s="838"/>
      <c r="DX100" s="838"/>
      <c r="DY100" s="838"/>
      <c r="DZ100" s="839"/>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7"/>
      <c r="BT101" s="838"/>
      <c r="BU101" s="838"/>
      <c r="BV101" s="838"/>
      <c r="BW101" s="838"/>
      <c r="BX101" s="838"/>
      <c r="BY101" s="838"/>
      <c r="BZ101" s="838"/>
      <c r="CA101" s="838"/>
      <c r="CB101" s="838"/>
      <c r="CC101" s="838"/>
      <c r="CD101" s="838"/>
      <c r="CE101" s="838"/>
      <c r="CF101" s="838"/>
      <c r="CG101" s="843"/>
      <c r="CH101" s="840"/>
      <c r="CI101" s="841"/>
      <c r="CJ101" s="841"/>
      <c r="CK101" s="841"/>
      <c r="CL101" s="842"/>
      <c r="CM101" s="840"/>
      <c r="CN101" s="841"/>
      <c r="CO101" s="841"/>
      <c r="CP101" s="841"/>
      <c r="CQ101" s="842"/>
      <c r="CR101" s="840"/>
      <c r="CS101" s="841"/>
      <c r="CT101" s="841"/>
      <c r="CU101" s="841"/>
      <c r="CV101" s="842"/>
      <c r="CW101" s="840"/>
      <c r="CX101" s="841"/>
      <c r="CY101" s="841"/>
      <c r="CZ101" s="841"/>
      <c r="DA101" s="842"/>
      <c r="DB101" s="840"/>
      <c r="DC101" s="841"/>
      <c r="DD101" s="841"/>
      <c r="DE101" s="841"/>
      <c r="DF101" s="842"/>
      <c r="DG101" s="840"/>
      <c r="DH101" s="841"/>
      <c r="DI101" s="841"/>
      <c r="DJ101" s="841"/>
      <c r="DK101" s="842"/>
      <c r="DL101" s="840"/>
      <c r="DM101" s="841"/>
      <c r="DN101" s="841"/>
      <c r="DO101" s="841"/>
      <c r="DP101" s="842"/>
      <c r="DQ101" s="840"/>
      <c r="DR101" s="841"/>
      <c r="DS101" s="841"/>
      <c r="DT101" s="841"/>
      <c r="DU101" s="842"/>
      <c r="DV101" s="837"/>
      <c r="DW101" s="838"/>
      <c r="DX101" s="838"/>
      <c r="DY101" s="838"/>
      <c r="DZ101" s="839"/>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333</v>
      </c>
      <c r="BR102" s="767" t="s">
        <v>368</v>
      </c>
      <c r="BS102" s="768"/>
      <c r="BT102" s="768"/>
      <c r="BU102" s="768"/>
      <c r="BV102" s="768"/>
      <c r="BW102" s="768"/>
      <c r="BX102" s="768"/>
      <c r="BY102" s="768"/>
      <c r="BZ102" s="768"/>
      <c r="CA102" s="768"/>
      <c r="CB102" s="768"/>
      <c r="CC102" s="768"/>
      <c r="CD102" s="768"/>
      <c r="CE102" s="768"/>
      <c r="CF102" s="768"/>
      <c r="CG102" s="769"/>
      <c r="CH102" s="865"/>
      <c r="CI102" s="866"/>
      <c r="CJ102" s="866"/>
      <c r="CK102" s="866"/>
      <c r="CL102" s="867"/>
      <c r="CM102" s="865"/>
      <c r="CN102" s="866"/>
      <c r="CO102" s="866"/>
      <c r="CP102" s="866"/>
      <c r="CQ102" s="867"/>
      <c r="CR102" s="868">
        <v>606</v>
      </c>
      <c r="CS102" s="830"/>
      <c r="CT102" s="830"/>
      <c r="CU102" s="830"/>
      <c r="CV102" s="869"/>
      <c r="CW102" s="868">
        <v>122</v>
      </c>
      <c r="CX102" s="830"/>
      <c r="CY102" s="830"/>
      <c r="CZ102" s="830"/>
      <c r="DA102" s="869"/>
      <c r="DB102" s="868">
        <v>3339</v>
      </c>
      <c r="DC102" s="830"/>
      <c r="DD102" s="830"/>
      <c r="DE102" s="830"/>
      <c r="DF102" s="869"/>
      <c r="DG102" s="868" t="s">
        <v>322</v>
      </c>
      <c r="DH102" s="830"/>
      <c r="DI102" s="830"/>
      <c r="DJ102" s="830"/>
      <c r="DK102" s="869"/>
      <c r="DL102" s="868">
        <v>219</v>
      </c>
      <c r="DM102" s="830"/>
      <c r="DN102" s="830"/>
      <c r="DO102" s="830"/>
      <c r="DP102" s="869"/>
      <c r="DQ102" s="868">
        <v>22</v>
      </c>
      <c r="DR102" s="830"/>
      <c r="DS102" s="830"/>
      <c r="DT102" s="830"/>
      <c r="DU102" s="869"/>
      <c r="DV102" s="767"/>
      <c r="DW102" s="768"/>
      <c r="DX102" s="768"/>
      <c r="DY102" s="768"/>
      <c r="DZ102" s="892"/>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3" t="s">
        <v>369</v>
      </c>
      <c r="BR103" s="893"/>
      <c r="BS103" s="893"/>
      <c r="BT103" s="893"/>
      <c r="BU103" s="893"/>
      <c r="BV103" s="893"/>
      <c r="BW103" s="893"/>
      <c r="BX103" s="893"/>
      <c r="BY103" s="893"/>
      <c r="BZ103" s="893"/>
      <c r="CA103" s="893"/>
      <c r="CB103" s="893"/>
      <c r="CC103" s="893"/>
      <c r="CD103" s="893"/>
      <c r="CE103" s="893"/>
      <c r="CF103" s="893"/>
      <c r="CG103" s="893"/>
      <c r="CH103" s="893"/>
      <c r="CI103" s="893"/>
      <c r="CJ103" s="893"/>
      <c r="CK103" s="893"/>
      <c r="CL103" s="893"/>
      <c r="CM103" s="893"/>
      <c r="CN103" s="893"/>
      <c r="CO103" s="893"/>
      <c r="CP103" s="893"/>
      <c r="CQ103" s="893"/>
      <c r="CR103" s="893"/>
      <c r="CS103" s="893"/>
      <c r="CT103" s="893"/>
      <c r="CU103" s="893"/>
      <c r="CV103" s="893"/>
      <c r="CW103" s="893"/>
      <c r="CX103" s="893"/>
      <c r="CY103" s="893"/>
      <c r="CZ103" s="893"/>
      <c r="DA103" s="893"/>
      <c r="DB103" s="893"/>
      <c r="DC103" s="893"/>
      <c r="DD103" s="893"/>
      <c r="DE103" s="893"/>
      <c r="DF103" s="893"/>
      <c r="DG103" s="893"/>
      <c r="DH103" s="893"/>
      <c r="DI103" s="893"/>
      <c r="DJ103" s="893"/>
      <c r="DK103" s="893"/>
      <c r="DL103" s="893"/>
      <c r="DM103" s="893"/>
      <c r="DN103" s="893"/>
      <c r="DO103" s="893"/>
      <c r="DP103" s="893"/>
      <c r="DQ103" s="893"/>
      <c r="DR103" s="893"/>
      <c r="DS103" s="893"/>
      <c r="DT103" s="893"/>
      <c r="DU103" s="893"/>
      <c r="DV103" s="893"/>
      <c r="DW103" s="893"/>
      <c r="DX103" s="893"/>
      <c r="DY103" s="893"/>
      <c r="DZ103" s="893"/>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4" t="s">
        <v>370</v>
      </c>
      <c r="BR104" s="894"/>
      <c r="BS104" s="894"/>
      <c r="BT104" s="894"/>
      <c r="BU104" s="894"/>
      <c r="BV104" s="894"/>
      <c r="BW104" s="894"/>
      <c r="BX104" s="894"/>
      <c r="BY104" s="894"/>
      <c r="BZ104" s="894"/>
      <c r="CA104" s="894"/>
      <c r="CB104" s="894"/>
      <c r="CC104" s="894"/>
      <c r="CD104" s="894"/>
      <c r="CE104" s="894"/>
      <c r="CF104" s="894"/>
      <c r="CG104" s="894"/>
      <c r="CH104" s="894"/>
      <c r="CI104" s="894"/>
      <c r="CJ104" s="894"/>
      <c r="CK104" s="894"/>
      <c r="CL104" s="894"/>
      <c r="CM104" s="894"/>
      <c r="CN104" s="894"/>
      <c r="CO104" s="894"/>
      <c r="CP104" s="894"/>
      <c r="CQ104" s="894"/>
      <c r="CR104" s="894"/>
      <c r="CS104" s="894"/>
      <c r="CT104" s="894"/>
      <c r="CU104" s="894"/>
      <c r="CV104" s="894"/>
      <c r="CW104" s="894"/>
      <c r="CX104" s="894"/>
      <c r="CY104" s="894"/>
      <c r="CZ104" s="894"/>
      <c r="DA104" s="894"/>
      <c r="DB104" s="894"/>
      <c r="DC104" s="894"/>
      <c r="DD104" s="894"/>
      <c r="DE104" s="894"/>
      <c r="DF104" s="894"/>
      <c r="DG104" s="894"/>
      <c r="DH104" s="894"/>
      <c r="DI104" s="894"/>
      <c r="DJ104" s="894"/>
      <c r="DK104" s="894"/>
      <c r="DL104" s="894"/>
      <c r="DM104" s="894"/>
      <c r="DN104" s="894"/>
      <c r="DO104" s="894"/>
      <c r="DP104" s="894"/>
      <c r="DQ104" s="894"/>
      <c r="DR104" s="894"/>
      <c r="DS104" s="894"/>
      <c r="DT104" s="894"/>
      <c r="DU104" s="894"/>
      <c r="DV104" s="894"/>
      <c r="DW104" s="894"/>
      <c r="DX104" s="894"/>
      <c r="DY104" s="894"/>
      <c r="DZ104" s="894"/>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371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5" t="s">
        <v>373</v>
      </c>
      <c r="B108" s="896"/>
      <c r="C108" s="896"/>
      <c r="D108" s="896"/>
      <c r="E108" s="896"/>
      <c r="F108" s="896"/>
      <c r="G108" s="896"/>
      <c r="H108" s="896"/>
      <c r="I108" s="896"/>
      <c r="J108" s="896"/>
      <c r="K108" s="896"/>
      <c r="L108" s="896"/>
      <c r="M108" s="896"/>
      <c r="N108" s="896"/>
      <c r="O108" s="896"/>
      <c r="P108" s="896"/>
      <c r="Q108" s="896"/>
      <c r="R108" s="896"/>
      <c r="S108" s="896"/>
      <c r="T108" s="896"/>
      <c r="U108" s="896"/>
      <c r="V108" s="896"/>
      <c r="W108" s="896"/>
      <c r="X108" s="896"/>
      <c r="Y108" s="896"/>
      <c r="Z108" s="896"/>
      <c r="AA108" s="896"/>
      <c r="AB108" s="896"/>
      <c r="AC108" s="896"/>
      <c r="AD108" s="896"/>
      <c r="AE108" s="896"/>
      <c r="AF108" s="896"/>
      <c r="AG108" s="896"/>
      <c r="AH108" s="896"/>
      <c r="AI108" s="896"/>
      <c r="AJ108" s="896"/>
      <c r="AK108" s="896"/>
      <c r="AL108" s="896"/>
      <c r="AM108" s="896"/>
      <c r="AN108" s="896"/>
      <c r="AO108" s="896"/>
      <c r="AP108" s="896"/>
      <c r="AQ108" s="896"/>
      <c r="AR108" s="896"/>
      <c r="AS108" s="896"/>
      <c r="AT108" s="897"/>
      <c r="AU108" s="895" t="s">
        <v>374</v>
      </c>
      <c r="AV108" s="896"/>
      <c r="AW108" s="896"/>
      <c r="AX108" s="896"/>
      <c r="AY108" s="896"/>
      <c r="AZ108" s="896"/>
      <c r="BA108" s="896"/>
      <c r="BB108" s="896"/>
      <c r="BC108" s="896"/>
      <c r="BD108" s="896"/>
      <c r="BE108" s="896"/>
      <c r="BF108" s="896"/>
      <c r="BG108" s="896"/>
      <c r="BH108" s="896"/>
      <c r="BI108" s="896"/>
      <c r="BJ108" s="896"/>
      <c r="BK108" s="896"/>
      <c r="BL108" s="896"/>
      <c r="BM108" s="896"/>
      <c r="BN108" s="896"/>
      <c r="BO108" s="896"/>
      <c r="BP108" s="896"/>
      <c r="BQ108" s="896"/>
      <c r="BR108" s="896"/>
      <c r="BS108" s="896"/>
      <c r="BT108" s="896"/>
      <c r="BU108" s="896"/>
      <c r="BV108" s="896"/>
      <c r="BW108" s="896"/>
      <c r="BX108" s="896"/>
      <c r="BY108" s="896"/>
      <c r="BZ108" s="896"/>
      <c r="CA108" s="896"/>
      <c r="CB108" s="896"/>
      <c r="CC108" s="896"/>
      <c r="CD108" s="896"/>
      <c r="CE108" s="896"/>
      <c r="CF108" s="896"/>
      <c r="CG108" s="896"/>
      <c r="CH108" s="896"/>
      <c r="CI108" s="896"/>
      <c r="CJ108" s="896"/>
      <c r="CK108" s="896"/>
      <c r="CL108" s="896"/>
      <c r="CM108" s="896"/>
      <c r="CN108" s="896"/>
      <c r="CO108" s="896"/>
      <c r="CP108" s="896"/>
      <c r="CQ108" s="896"/>
      <c r="CR108" s="896"/>
      <c r="CS108" s="896"/>
      <c r="CT108" s="896"/>
      <c r="CU108" s="896"/>
      <c r="CV108" s="896"/>
      <c r="CW108" s="896"/>
      <c r="CX108" s="896"/>
      <c r="CY108" s="896"/>
      <c r="CZ108" s="896"/>
      <c r="DA108" s="896"/>
      <c r="DB108" s="896"/>
      <c r="DC108" s="896"/>
      <c r="DD108" s="896"/>
      <c r="DE108" s="896"/>
      <c r="DF108" s="896"/>
      <c r="DG108" s="896"/>
      <c r="DH108" s="896"/>
      <c r="DI108" s="896"/>
      <c r="DJ108" s="896"/>
      <c r="DK108" s="896"/>
      <c r="DL108" s="896"/>
      <c r="DM108" s="896"/>
      <c r="DN108" s="896"/>
      <c r="DO108" s="896"/>
      <c r="DP108" s="896"/>
      <c r="DQ108" s="896"/>
      <c r="DR108" s="896"/>
      <c r="DS108" s="896"/>
      <c r="DT108" s="896"/>
      <c r="DU108" s="896"/>
      <c r="DV108" s="896"/>
      <c r="DW108" s="896"/>
      <c r="DX108" s="896"/>
      <c r="DY108" s="896"/>
      <c r="DZ108" s="897"/>
    </row>
    <row r="109" spans="1:131" s="89" customFormat="1" ht="26.25" customHeight="1" x14ac:dyDescent="0.15">
      <c r="A109" s="890" t="s">
        <v>375</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0" t="s">
        <v>376</v>
      </c>
      <c r="AB109" s="871"/>
      <c r="AC109" s="871"/>
      <c r="AD109" s="871"/>
      <c r="AE109" s="872"/>
      <c r="AF109" s="870" t="s">
        <v>377</v>
      </c>
      <c r="AG109" s="871"/>
      <c r="AH109" s="871"/>
      <c r="AI109" s="871"/>
      <c r="AJ109" s="872"/>
      <c r="AK109" s="870" t="s">
        <v>239</v>
      </c>
      <c r="AL109" s="871"/>
      <c r="AM109" s="871"/>
      <c r="AN109" s="871"/>
      <c r="AO109" s="872"/>
      <c r="AP109" s="870" t="s">
        <v>378</v>
      </c>
      <c r="AQ109" s="871"/>
      <c r="AR109" s="871"/>
      <c r="AS109" s="871"/>
      <c r="AT109" s="873"/>
      <c r="AU109" s="890" t="s">
        <v>375</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0" t="s">
        <v>376</v>
      </c>
      <c r="BR109" s="871"/>
      <c r="BS109" s="871"/>
      <c r="BT109" s="871"/>
      <c r="BU109" s="872"/>
      <c r="BV109" s="870" t="s">
        <v>377</v>
      </c>
      <c r="BW109" s="871"/>
      <c r="BX109" s="871"/>
      <c r="BY109" s="871"/>
      <c r="BZ109" s="872"/>
      <c r="CA109" s="870" t="s">
        <v>239</v>
      </c>
      <c r="CB109" s="871"/>
      <c r="CC109" s="871"/>
      <c r="CD109" s="871"/>
      <c r="CE109" s="872"/>
      <c r="CF109" s="891" t="s">
        <v>378</v>
      </c>
      <c r="CG109" s="891"/>
      <c r="CH109" s="891"/>
      <c r="CI109" s="891"/>
      <c r="CJ109" s="891"/>
      <c r="CK109" s="870" t="s">
        <v>379</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0" t="s">
        <v>376</v>
      </c>
      <c r="DH109" s="871"/>
      <c r="DI109" s="871"/>
      <c r="DJ109" s="871"/>
      <c r="DK109" s="872"/>
      <c r="DL109" s="870" t="s">
        <v>377</v>
      </c>
      <c r="DM109" s="871"/>
      <c r="DN109" s="871"/>
      <c r="DO109" s="871"/>
      <c r="DP109" s="872"/>
      <c r="DQ109" s="870" t="s">
        <v>239</v>
      </c>
      <c r="DR109" s="871"/>
      <c r="DS109" s="871"/>
      <c r="DT109" s="871"/>
      <c r="DU109" s="872"/>
      <c r="DV109" s="870" t="s">
        <v>378</v>
      </c>
      <c r="DW109" s="871"/>
      <c r="DX109" s="871"/>
      <c r="DY109" s="871"/>
      <c r="DZ109" s="873"/>
    </row>
    <row r="110" spans="1:131" s="89" customFormat="1" ht="26.25" customHeight="1" x14ac:dyDescent="0.15">
      <c r="A110" s="874" t="s">
        <v>380</v>
      </c>
      <c r="B110" s="875"/>
      <c r="C110" s="875"/>
      <c r="D110" s="875"/>
      <c r="E110" s="875"/>
      <c r="F110" s="875"/>
      <c r="G110" s="875"/>
      <c r="H110" s="875"/>
      <c r="I110" s="875"/>
      <c r="J110" s="875"/>
      <c r="K110" s="875"/>
      <c r="L110" s="875"/>
      <c r="M110" s="875"/>
      <c r="N110" s="875"/>
      <c r="O110" s="875"/>
      <c r="P110" s="875"/>
      <c r="Q110" s="875"/>
      <c r="R110" s="875"/>
      <c r="S110" s="875"/>
      <c r="T110" s="875"/>
      <c r="U110" s="875"/>
      <c r="V110" s="875"/>
      <c r="W110" s="875"/>
      <c r="X110" s="875"/>
      <c r="Y110" s="875"/>
      <c r="Z110" s="876"/>
      <c r="AA110" s="877">
        <v>8415327</v>
      </c>
      <c r="AB110" s="878"/>
      <c r="AC110" s="878"/>
      <c r="AD110" s="878"/>
      <c r="AE110" s="879"/>
      <c r="AF110" s="880">
        <v>8400591</v>
      </c>
      <c r="AG110" s="878"/>
      <c r="AH110" s="878"/>
      <c r="AI110" s="878"/>
      <c r="AJ110" s="879"/>
      <c r="AK110" s="880">
        <v>8500953</v>
      </c>
      <c r="AL110" s="878"/>
      <c r="AM110" s="878"/>
      <c r="AN110" s="878"/>
      <c r="AO110" s="879"/>
      <c r="AP110" s="881">
        <v>18.100000000000001</v>
      </c>
      <c r="AQ110" s="882"/>
      <c r="AR110" s="882"/>
      <c r="AS110" s="882"/>
      <c r="AT110" s="883"/>
      <c r="AU110" s="884" t="s">
        <v>381</v>
      </c>
      <c r="AV110" s="885"/>
      <c r="AW110" s="885"/>
      <c r="AX110" s="885"/>
      <c r="AY110" s="885"/>
      <c r="AZ110" s="907" t="s">
        <v>382</v>
      </c>
      <c r="BA110" s="875"/>
      <c r="BB110" s="875"/>
      <c r="BC110" s="875"/>
      <c r="BD110" s="875"/>
      <c r="BE110" s="875"/>
      <c r="BF110" s="875"/>
      <c r="BG110" s="875"/>
      <c r="BH110" s="875"/>
      <c r="BI110" s="875"/>
      <c r="BJ110" s="875"/>
      <c r="BK110" s="875"/>
      <c r="BL110" s="875"/>
      <c r="BM110" s="875"/>
      <c r="BN110" s="875"/>
      <c r="BO110" s="875"/>
      <c r="BP110" s="876"/>
      <c r="BQ110" s="908">
        <v>107955199</v>
      </c>
      <c r="BR110" s="909"/>
      <c r="BS110" s="909"/>
      <c r="BT110" s="909"/>
      <c r="BU110" s="909"/>
      <c r="BV110" s="909">
        <v>109903007</v>
      </c>
      <c r="BW110" s="909"/>
      <c r="BX110" s="909"/>
      <c r="BY110" s="909"/>
      <c r="BZ110" s="909"/>
      <c r="CA110" s="909">
        <v>108319422</v>
      </c>
      <c r="CB110" s="909"/>
      <c r="CC110" s="909"/>
      <c r="CD110" s="909"/>
      <c r="CE110" s="909"/>
      <c r="CF110" s="922">
        <v>230.7</v>
      </c>
      <c r="CG110" s="923"/>
      <c r="CH110" s="923"/>
      <c r="CI110" s="923"/>
      <c r="CJ110" s="923"/>
      <c r="CK110" s="924" t="s">
        <v>383</v>
      </c>
      <c r="CL110" s="925"/>
      <c r="CM110" s="907" t="s">
        <v>384</v>
      </c>
      <c r="CN110" s="875"/>
      <c r="CO110" s="875"/>
      <c r="CP110" s="875"/>
      <c r="CQ110" s="875"/>
      <c r="CR110" s="875"/>
      <c r="CS110" s="875"/>
      <c r="CT110" s="875"/>
      <c r="CU110" s="875"/>
      <c r="CV110" s="875"/>
      <c r="CW110" s="875"/>
      <c r="CX110" s="875"/>
      <c r="CY110" s="875"/>
      <c r="CZ110" s="875"/>
      <c r="DA110" s="875"/>
      <c r="DB110" s="875"/>
      <c r="DC110" s="875"/>
      <c r="DD110" s="875"/>
      <c r="DE110" s="875"/>
      <c r="DF110" s="876"/>
      <c r="DG110" s="908">
        <v>9898794</v>
      </c>
      <c r="DH110" s="909"/>
      <c r="DI110" s="909"/>
      <c r="DJ110" s="909"/>
      <c r="DK110" s="909"/>
      <c r="DL110" s="909">
        <v>10281135</v>
      </c>
      <c r="DM110" s="909"/>
      <c r="DN110" s="909"/>
      <c r="DO110" s="909"/>
      <c r="DP110" s="909"/>
      <c r="DQ110" s="909">
        <v>9586858</v>
      </c>
      <c r="DR110" s="909"/>
      <c r="DS110" s="909"/>
      <c r="DT110" s="909"/>
      <c r="DU110" s="909"/>
      <c r="DV110" s="910">
        <v>20.399999999999999</v>
      </c>
      <c r="DW110" s="910"/>
      <c r="DX110" s="910"/>
      <c r="DY110" s="910"/>
      <c r="DZ110" s="911"/>
    </row>
    <row r="111" spans="1:131" s="89" customFormat="1" ht="26.25" customHeight="1" x14ac:dyDescent="0.15">
      <c r="A111" s="912" t="s">
        <v>385</v>
      </c>
      <c r="B111" s="913"/>
      <c r="C111" s="913"/>
      <c r="D111" s="913"/>
      <c r="E111" s="913"/>
      <c r="F111" s="913"/>
      <c r="G111" s="913"/>
      <c r="H111" s="913"/>
      <c r="I111" s="913"/>
      <c r="J111" s="913"/>
      <c r="K111" s="913"/>
      <c r="L111" s="913"/>
      <c r="M111" s="913"/>
      <c r="N111" s="913"/>
      <c r="O111" s="913"/>
      <c r="P111" s="913"/>
      <c r="Q111" s="913"/>
      <c r="R111" s="913"/>
      <c r="S111" s="913"/>
      <c r="T111" s="913"/>
      <c r="U111" s="913"/>
      <c r="V111" s="913"/>
      <c r="W111" s="913"/>
      <c r="X111" s="913"/>
      <c r="Y111" s="913"/>
      <c r="Z111" s="914"/>
      <c r="AA111" s="915" t="s">
        <v>64</v>
      </c>
      <c r="AB111" s="916"/>
      <c r="AC111" s="916"/>
      <c r="AD111" s="916"/>
      <c r="AE111" s="917"/>
      <c r="AF111" s="918" t="s">
        <v>64</v>
      </c>
      <c r="AG111" s="916"/>
      <c r="AH111" s="916"/>
      <c r="AI111" s="916"/>
      <c r="AJ111" s="917"/>
      <c r="AK111" s="918" t="s">
        <v>64</v>
      </c>
      <c r="AL111" s="916"/>
      <c r="AM111" s="916"/>
      <c r="AN111" s="916"/>
      <c r="AO111" s="917"/>
      <c r="AP111" s="919" t="s">
        <v>64</v>
      </c>
      <c r="AQ111" s="920"/>
      <c r="AR111" s="920"/>
      <c r="AS111" s="920"/>
      <c r="AT111" s="921"/>
      <c r="AU111" s="886"/>
      <c r="AV111" s="887"/>
      <c r="AW111" s="887"/>
      <c r="AX111" s="887"/>
      <c r="AY111" s="887"/>
      <c r="AZ111" s="900" t="s">
        <v>386</v>
      </c>
      <c r="BA111" s="901"/>
      <c r="BB111" s="901"/>
      <c r="BC111" s="901"/>
      <c r="BD111" s="901"/>
      <c r="BE111" s="901"/>
      <c r="BF111" s="901"/>
      <c r="BG111" s="901"/>
      <c r="BH111" s="901"/>
      <c r="BI111" s="901"/>
      <c r="BJ111" s="901"/>
      <c r="BK111" s="901"/>
      <c r="BL111" s="901"/>
      <c r="BM111" s="901"/>
      <c r="BN111" s="901"/>
      <c r="BO111" s="901"/>
      <c r="BP111" s="902"/>
      <c r="BQ111" s="903">
        <v>11506106</v>
      </c>
      <c r="BR111" s="904"/>
      <c r="BS111" s="904"/>
      <c r="BT111" s="904"/>
      <c r="BU111" s="904"/>
      <c r="BV111" s="904">
        <v>11819490</v>
      </c>
      <c r="BW111" s="904"/>
      <c r="BX111" s="904"/>
      <c r="BY111" s="904"/>
      <c r="BZ111" s="904"/>
      <c r="CA111" s="904">
        <v>11377892</v>
      </c>
      <c r="CB111" s="904"/>
      <c r="CC111" s="904"/>
      <c r="CD111" s="904"/>
      <c r="CE111" s="904"/>
      <c r="CF111" s="898">
        <v>24.2</v>
      </c>
      <c r="CG111" s="899"/>
      <c r="CH111" s="899"/>
      <c r="CI111" s="899"/>
      <c r="CJ111" s="899"/>
      <c r="CK111" s="926"/>
      <c r="CL111" s="927"/>
      <c r="CM111" s="900" t="s">
        <v>387</v>
      </c>
      <c r="CN111" s="901"/>
      <c r="CO111" s="901"/>
      <c r="CP111" s="901"/>
      <c r="CQ111" s="901"/>
      <c r="CR111" s="901"/>
      <c r="CS111" s="901"/>
      <c r="CT111" s="901"/>
      <c r="CU111" s="901"/>
      <c r="CV111" s="901"/>
      <c r="CW111" s="901"/>
      <c r="CX111" s="901"/>
      <c r="CY111" s="901"/>
      <c r="CZ111" s="901"/>
      <c r="DA111" s="901"/>
      <c r="DB111" s="901"/>
      <c r="DC111" s="901"/>
      <c r="DD111" s="901"/>
      <c r="DE111" s="901"/>
      <c r="DF111" s="902"/>
      <c r="DG111" s="903">
        <v>88918</v>
      </c>
      <c r="DH111" s="904"/>
      <c r="DI111" s="904"/>
      <c r="DJ111" s="904"/>
      <c r="DK111" s="904"/>
      <c r="DL111" s="904">
        <v>66279</v>
      </c>
      <c r="DM111" s="904"/>
      <c r="DN111" s="904"/>
      <c r="DO111" s="904"/>
      <c r="DP111" s="904"/>
      <c r="DQ111" s="904">
        <v>43248</v>
      </c>
      <c r="DR111" s="904"/>
      <c r="DS111" s="904"/>
      <c r="DT111" s="904"/>
      <c r="DU111" s="904"/>
      <c r="DV111" s="905">
        <v>0.1</v>
      </c>
      <c r="DW111" s="905"/>
      <c r="DX111" s="905"/>
      <c r="DY111" s="905"/>
      <c r="DZ111" s="906"/>
    </row>
    <row r="112" spans="1:131" s="89" customFormat="1" ht="26.25" customHeight="1" x14ac:dyDescent="0.15">
      <c r="A112" s="930" t="s">
        <v>388</v>
      </c>
      <c r="B112" s="931"/>
      <c r="C112" s="901" t="s">
        <v>389</v>
      </c>
      <c r="D112" s="901"/>
      <c r="E112" s="901"/>
      <c r="F112" s="901"/>
      <c r="G112" s="901"/>
      <c r="H112" s="901"/>
      <c r="I112" s="901"/>
      <c r="J112" s="901"/>
      <c r="K112" s="901"/>
      <c r="L112" s="901"/>
      <c r="M112" s="901"/>
      <c r="N112" s="901"/>
      <c r="O112" s="901"/>
      <c r="P112" s="901"/>
      <c r="Q112" s="901"/>
      <c r="R112" s="901"/>
      <c r="S112" s="901"/>
      <c r="T112" s="901"/>
      <c r="U112" s="901"/>
      <c r="V112" s="901"/>
      <c r="W112" s="901"/>
      <c r="X112" s="901"/>
      <c r="Y112" s="901"/>
      <c r="Z112" s="902"/>
      <c r="AA112" s="936" t="s">
        <v>64</v>
      </c>
      <c r="AB112" s="937"/>
      <c r="AC112" s="937"/>
      <c r="AD112" s="937"/>
      <c r="AE112" s="938"/>
      <c r="AF112" s="939" t="s">
        <v>64</v>
      </c>
      <c r="AG112" s="937"/>
      <c r="AH112" s="937"/>
      <c r="AI112" s="937"/>
      <c r="AJ112" s="938"/>
      <c r="AK112" s="939" t="s">
        <v>64</v>
      </c>
      <c r="AL112" s="937"/>
      <c r="AM112" s="937"/>
      <c r="AN112" s="937"/>
      <c r="AO112" s="938"/>
      <c r="AP112" s="940" t="s">
        <v>64</v>
      </c>
      <c r="AQ112" s="941"/>
      <c r="AR112" s="941"/>
      <c r="AS112" s="941"/>
      <c r="AT112" s="942"/>
      <c r="AU112" s="886"/>
      <c r="AV112" s="887"/>
      <c r="AW112" s="887"/>
      <c r="AX112" s="887"/>
      <c r="AY112" s="887"/>
      <c r="AZ112" s="900" t="s">
        <v>390</v>
      </c>
      <c r="BA112" s="901"/>
      <c r="BB112" s="901"/>
      <c r="BC112" s="901"/>
      <c r="BD112" s="901"/>
      <c r="BE112" s="901"/>
      <c r="BF112" s="901"/>
      <c r="BG112" s="901"/>
      <c r="BH112" s="901"/>
      <c r="BI112" s="901"/>
      <c r="BJ112" s="901"/>
      <c r="BK112" s="901"/>
      <c r="BL112" s="901"/>
      <c r="BM112" s="901"/>
      <c r="BN112" s="901"/>
      <c r="BO112" s="901"/>
      <c r="BP112" s="902"/>
      <c r="BQ112" s="903">
        <v>34221458</v>
      </c>
      <c r="BR112" s="904"/>
      <c r="BS112" s="904"/>
      <c r="BT112" s="904"/>
      <c r="BU112" s="904"/>
      <c r="BV112" s="904">
        <v>31208324</v>
      </c>
      <c r="BW112" s="904"/>
      <c r="BX112" s="904"/>
      <c r="BY112" s="904"/>
      <c r="BZ112" s="904"/>
      <c r="CA112" s="904">
        <v>28798990</v>
      </c>
      <c r="CB112" s="904"/>
      <c r="CC112" s="904"/>
      <c r="CD112" s="904"/>
      <c r="CE112" s="904"/>
      <c r="CF112" s="898">
        <v>61.3</v>
      </c>
      <c r="CG112" s="899"/>
      <c r="CH112" s="899"/>
      <c r="CI112" s="899"/>
      <c r="CJ112" s="899"/>
      <c r="CK112" s="926"/>
      <c r="CL112" s="927"/>
      <c r="CM112" s="900" t="s">
        <v>391</v>
      </c>
      <c r="CN112" s="901"/>
      <c r="CO112" s="901"/>
      <c r="CP112" s="901"/>
      <c r="CQ112" s="901"/>
      <c r="CR112" s="901"/>
      <c r="CS112" s="901"/>
      <c r="CT112" s="901"/>
      <c r="CU112" s="901"/>
      <c r="CV112" s="901"/>
      <c r="CW112" s="901"/>
      <c r="CX112" s="901"/>
      <c r="CY112" s="901"/>
      <c r="CZ112" s="901"/>
      <c r="DA112" s="901"/>
      <c r="DB112" s="901"/>
      <c r="DC112" s="901"/>
      <c r="DD112" s="901"/>
      <c r="DE112" s="901"/>
      <c r="DF112" s="902"/>
      <c r="DG112" s="903" t="s">
        <v>64</v>
      </c>
      <c r="DH112" s="904"/>
      <c r="DI112" s="904"/>
      <c r="DJ112" s="904"/>
      <c r="DK112" s="904"/>
      <c r="DL112" s="904" t="s">
        <v>64</v>
      </c>
      <c r="DM112" s="904"/>
      <c r="DN112" s="904"/>
      <c r="DO112" s="904"/>
      <c r="DP112" s="904"/>
      <c r="DQ112" s="904" t="s">
        <v>64</v>
      </c>
      <c r="DR112" s="904"/>
      <c r="DS112" s="904"/>
      <c r="DT112" s="904"/>
      <c r="DU112" s="904"/>
      <c r="DV112" s="905" t="s">
        <v>64</v>
      </c>
      <c r="DW112" s="905"/>
      <c r="DX112" s="905"/>
      <c r="DY112" s="905"/>
      <c r="DZ112" s="906"/>
    </row>
    <row r="113" spans="1:130" s="89" customFormat="1" ht="26.25" customHeight="1" x14ac:dyDescent="0.15">
      <c r="A113" s="932"/>
      <c r="B113" s="933"/>
      <c r="C113" s="901" t="s">
        <v>392</v>
      </c>
      <c r="D113" s="901"/>
      <c r="E113" s="901"/>
      <c r="F113" s="901"/>
      <c r="G113" s="901"/>
      <c r="H113" s="901"/>
      <c r="I113" s="901"/>
      <c r="J113" s="901"/>
      <c r="K113" s="901"/>
      <c r="L113" s="901"/>
      <c r="M113" s="901"/>
      <c r="N113" s="901"/>
      <c r="O113" s="901"/>
      <c r="P113" s="901"/>
      <c r="Q113" s="901"/>
      <c r="R113" s="901"/>
      <c r="S113" s="901"/>
      <c r="T113" s="901"/>
      <c r="U113" s="901"/>
      <c r="V113" s="901"/>
      <c r="W113" s="901"/>
      <c r="X113" s="901"/>
      <c r="Y113" s="901"/>
      <c r="Z113" s="902"/>
      <c r="AA113" s="915">
        <v>3543174</v>
      </c>
      <c r="AB113" s="916"/>
      <c r="AC113" s="916"/>
      <c r="AD113" s="916"/>
      <c r="AE113" s="917"/>
      <c r="AF113" s="918">
        <v>3259583</v>
      </c>
      <c r="AG113" s="916"/>
      <c r="AH113" s="916"/>
      <c r="AI113" s="916"/>
      <c r="AJ113" s="917"/>
      <c r="AK113" s="918">
        <v>3308955</v>
      </c>
      <c r="AL113" s="916"/>
      <c r="AM113" s="916"/>
      <c r="AN113" s="916"/>
      <c r="AO113" s="917"/>
      <c r="AP113" s="919">
        <v>7</v>
      </c>
      <c r="AQ113" s="920"/>
      <c r="AR113" s="920"/>
      <c r="AS113" s="920"/>
      <c r="AT113" s="921"/>
      <c r="AU113" s="886"/>
      <c r="AV113" s="887"/>
      <c r="AW113" s="887"/>
      <c r="AX113" s="887"/>
      <c r="AY113" s="887"/>
      <c r="AZ113" s="900" t="s">
        <v>393</v>
      </c>
      <c r="BA113" s="901"/>
      <c r="BB113" s="901"/>
      <c r="BC113" s="901"/>
      <c r="BD113" s="901"/>
      <c r="BE113" s="901"/>
      <c r="BF113" s="901"/>
      <c r="BG113" s="901"/>
      <c r="BH113" s="901"/>
      <c r="BI113" s="901"/>
      <c r="BJ113" s="901"/>
      <c r="BK113" s="901"/>
      <c r="BL113" s="901"/>
      <c r="BM113" s="901"/>
      <c r="BN113" s="901"/>
      <c r="BO113" s="901"/>
      <c r="BP113" s="902"/>
      <c r="BQ113" s="903">
        <v>11355162</v>
      </c>
      <c r="BR113" s="904"/>
      <c r="BS113" s="904"/>
      <c r="BT113" s="904"/>
      <c r="BU113" s="904"/>
      <c r="BV113" s="904">
        <v>10637552</v>
      </c>
      <c r="BW113" s="904"/>
      <c r="BX113" s="904"/>
      <c r="BY113" s="904"/>
      <c r="BZ113" s="904"/>
      <c r="CA113" s="904">
        <v>9957744</v>
      </c>
      <c r="CB113" s="904"/>
      <c r="CC113" s="904"/>
      <c r="CD113" s="904"/>
      <c r="CE113" s="904"/>
      <c r="CF113" s="898">
        <v>21.2</v>
      </c>
      <c r="CG113" s="899"/>
      <c r="CH113" s="899"/>
      <c r="CI113" s="899"/>
      <c r="CJ113" s="899"/>
      <c r="CK113" s="926"/>
      <c r="CL113" s="927"/>
      <c r="CM113" s="900" t="s">
        <v>394</v>
      </c>
      <c r="CN113" s="901"/>
      <c r="CO113" s="901"/>
      <c r="CP113" s="901"/>
      <c r="CQ113" s="901"/>
      <c r="CR113" s="901"/>
      <c r="CS113" s="901"/>
      <c r="CT113" s="901"/>
      <c r="CU113" s="901"/>
      <c r="CV113" s="901"/>
      <c r="CW113" s="901"/>
      <c r="CX113" s="901"/>
      <c r="CY113" s="901"/>
      <c r="CZ113" s="901"/>
      <c r="DA113" s="901"/>
      <c r="DB113" s="901"/>
      <c r="DC113" s="901"/>
      <c r="DD113" s="901"/>
      <c r="DE113" s="901"/>
      <c r="DF113" s="902"/>
      <c r="DG113" s="936">
        <v>400024</v>
      </c>
      <c r="DH113" s="937"/>
      <c r="DI113" s="937"/>
      <c r="DJ113" s="937"/>
      <c r="DK113" s="938"/>
      <c r="DL113" s="939">
        <v>230471</v>
      </c>
      <c r="DM113" s="937"/>
      <c r="DN113" s="937"/>
      <c r="DO113" s="937"/>
      <c r="DP113" s="938"/>
      <c r="DQ113" s="939">
        <v>60918</v>
      </c>
      <c r="DR113" s="937"/>
      <c r="DS113" s="937"/>
      <c r="DT113" s="937"/>
      <c r="DU113" s="938"/>
      <c r="DV113" s="940">
        <v>0.1</v>
      </c>
      <c r="DW113" s="941"/>
      <c r="DX113" s="941"/>
      <c r="DY113" s="941"/>
      <c r="DZ113" s="942"/>
    </row>
    <row r="114" spans="1:130" s="89" customFormat="1" ht="26.25" customHeight="1" x14ac:dyDescent="0.15">
      <c r="A114" s="932"/>
      <c r="B114" s="933"/>
      <c r="C114" s="901" t="s">
        <v>395</v>
      </c>
      <c r="D114" s="901"/>
      <c r="E114" s="901"/>
      <c r="F114" s="901"/>
      <c r="G114" s="901"/>
      <c r="H114" s="901"/>
      <c r="I114" s="901"/>
      <c r="J114" s="901"/>
      <c r="K114" s="901"/>
      <c r="L114" s="901"/>
      <c r="M114" s="901"/>
      <c r="N114" s="901"/>
      <c r="O114" s="901"/>
      <c r="P114" s="901"/>
      <c r="Q114" s="901"/>
      <c r="R114" s="901"/>
      <c r="S114" s="901"/>
      <c r="T114" s="901"/>
      <c r="U114" s="901"/>
      <c r="V114" s="901"/>
      <c r="W114" s="901"/>
      <c r="X114" s="901"/>
      <c r="Y114" s="901"/>
      <c r="Z114" s="902"/>
      <c r="AA114" s="936">
        <v>741036</v>
      </c>
      <c r="AB114" s="937"/>
      <c r="AC114" s="937"/>
      <c r="AD114" s="937"/>
      <c r="AE114" s="938"/>
      <c r="AF114" s="939">
        <v>970012</v>
      </c>
      <c r="AG114" s="937"/>
      <c r="AH114" s="937"/>
      <c r="AI114" s="937"/>
      <c r="AJ114" s="938"/>
      <c r="AK114" s="939">
        <v>952932</v>
      </c>
      <c r="AL114" s="937"/>
      <c r="AM114" s="937"/>
      <c r="AN114" s="937"/>
      <c r="AO114" s="938"/>
      <c r="AP114" s="940">
        <v>2</v>
      </c>
      <c r="AQ114" s="941"/>
      <c r="AR114" s="941"/>
      <c r="AS114" s="941"/>
      <c r="AT114" s="942"/>
      <c r="AU114" s="886"/>
      <c r="AV114" s="887"/>
      <c r="AW114" s="887"/>
      <c r="AX114" s="887"/>
      <c r="AY114" s="887"/>
      <c r="AZ114" s="900" t="s">
        <v>396</v>
      </c>
      <c r="BA114" s="901"/>
      <c r="BB114" s="901"/>
      <c r="BC114" s="901"/>
      <c r="BD114" s="901"/>
      <c r="BE114" s="901"/>
      <c r="BF114" s="901"/>
      <c r="BG114" s="901"/>
      <c r="BH114" s="901"/>
      <c r="BI114" s="901"/>
      <c r="BJ114" s="901"/>
      <c r="BK114" s="901"/>
      <c r="BL114" s="901"/>
      <c r="BM114" s="901"/>
      <c r="BN114" s="901"/>
      <c r="BO114" s="901"/>
      <c r="BP114" s="902"/>
      <c r="BQ114" s="903">
        <v>13702285</v>
      </c>
      <c r="BR114" s="904"/>
      <c r="BS114" s="904"/>
      <c r="BT114" s="904"/>
      <c r="BU114" s="904"/>
      <c r="BV114" s="904">
        <v>13446368</v>
      </c>
      <c r="BW114" s="904"/>
      <c r="BX114" s="904"/>
      <c r="BY114" s="904"/>
      <c r="BZ114" s="904"/>
      <c r="CA114" s="904">
        <v>13731421</v>
      </c>
      <c r="CB114" s="904"/>
      <c r="CC114" s="904"/>
      <c r="CD114" s="904"/>
      <c r="CE114" s="904"/>
      <c r="CF114" s="898">
        <v>29.2</v>
      </c>
      <c r="CG114" s="899"/>
      <c r="CH114" s="899"/>
      <c r="CI114" s="899"/>
      <c r="CJ114" s="899"/>
      <c r="CK114" s="926"/>
      <c r="CL114" s="927"/>
      <c r="CM114" s="900" t="s">
        <v>397</v>
      </c>
      <c r="CN114" s="901"/>
      <c r="CO114" s="901"/>
      <c r="CP114" s="901"/>
      <c r="CQ114" s="901"/>
      <c r="CR114" s="901"/>
      <c r="CS114" s="901"/>
      <c r="CT114" s="901"/>
      <c r="CU114" s="901"/>
      <c r="CV114" s="901"/>
      <c r="CW114" s="901"/>
      <c r="CX114" s="901"/>
      <c r="CY114" s="901"/>
      <c r="CZ114" s="901"/>
      <c r="DA114" s="901"/>
      <c r="DB114" s="901"/>
      <c r="DC114" s="901"/>
      <c r="DD114" s="901"/>
      <c r="DE114" s="901"/>
      <c r="DF114" s="902"/>
      <c r="DG114" s="936" t="s">
        <v>64</v>
      </c>
      <c r="DH114" s="937"/>
      <c r="DI114" s="937"/>
      <c r="DJ114" s="937"/>
      <c r="DK114" s="938"/>
      <c r="DL114" s="939" t="s">
        <v>64</v>
      </c>
      <c r="DM114" s="937"/>
      <c r="DN114" s="937"/>
      <c r="DO114" s="937"/>
      <c r="DP114" s="938"/>
      <c r="DQ114" s="939" t="s">
        <v>64</v>
      </c>
      <c r="DR114" s="937"/>
      <c r="DS114" s="937"/>
      <c r="DT114" s="937"/>
      <c r="DU114" s="938"/>
      <c r="DV114" s="940" t="s">
        <v>64</v>
      </c>
      <c r="DW114" s="941"/>
      <c r="DX114" s="941"/>
      <c r="DY114" s="941"/>
      <c r="DZ114" s="942"/>
    </row>
    <row r="115" spans="1:130" s="89" customFormat="1" ht="26.25" customHeight="1" x14ac:dyDescent="0.15">
      <c r="A115" s="932"/>
      <c r="B115" s="933"/>
      <c r="C115" s="901" t="s">
        <v>398</v>
      </c>
      <c r="D115" s="901"/>
      <c r="E115" s="901"/>
      <c r="F115" s="901"/>
      <c r="G115" s="901"/>
      <c r="H115" s="901"/>
      <c r="I115" s="901"/>
      <c r="J115" s="901"/>
      <c r="K115" s="901"/>
      <c r="L115" s="901"/>
      <c r="M115" s="901"/>
      <c r="N115" s="901"/>
      <c r="O115" s="901"/>
      <c r="P115" s="901"/>
      <c r="Q115" s="901"/>
      <c r="R115" s="901"/>
      <c r="S115" s="901"/>
      <c r="T115" s="901"/>
      <c r="U115" s="901"/>
      <c r="V115" s="901"/>
      <c r="W115" s="901"/>
      <c r="X115" s="901"/>
      <c r="Y115" s="901"/>
      <c r="Z115" s="902"/>
      <c r="AA115" s="915">
        <v>833673</v>
      </c>
      <c r="AB115" s="916"/>
      <c r="AC115" s="916"/>
      <c r="AD115" s="916"/>
      <c r="AE115" s="917"/>
      <c r="AF115" s="918">
        <v>1418460</v>
      </c>
      <c r="AG115" s="916"/>
      <c r="AH115" s="916"/>
      <c r="AI115" s="916"/>
      <c r="AJ115" s="917"/>
      <c r="AK115" s="918">
        <v>1175844</v>
      </c>
      <c r="AL115" s="916"/>
      <c r="AM115" s="916"/>
      <c r="AN115" s="916"/>
      <c r="AO115" s="917"/>
      <c r="AP115" s="919">
        <v>2.5</v>
      </c>
      <c r="AQ115" s="920"/>
      <c r="AR115" s="920"/>
      <c r="AS115" s="920"/>
      <c r="AT115" s="921"/>
      <c r="AU115" s="886"/>
      <c r="AV115" s="887"/>
      <c r="AW115" s="887"/>
      <c r="AX115" s="887"/>
      <c r="AY115" s="887"/>
      <c r="AZ115" s="900" t="s">
        <v>399</v>
      </c>
      <c r="BA115" s="901"/>
      <c r="BB115" s="901"/>
      <c r="BC115" s="901"/>
      <c r="BD115" s="901"/>
      <c r="BE115" s="901"/>
      <c r="BF115" s="901"/>
      <c r="BG115" s="901"/>
      <c r="BH115" s="901"/>
      <c r="BI115" s="901"/>
      <c r="BJ115" s="901"/>
      <c r="BK115" s="901"/>
      <c r="BL115" s="901"/>
      <c r="BM115" s="901"/>
      <c r="BN115" s="901"/>
      <c r="BO115" s="901"/>
      <c r="BP115" s="902"/>
      <c r="BQ115" s="903">
        <v>3122634</v>
      </c>
      <c r="BR115" s="904"/>
      <c r="BS115" s="904"/>
      <c r="BT115" s="904"/>
      <c r="BU115" s="904"/>
      <c r="BV115" s="904">
        <v>2965626</v>
      </c>
      <c r="BW115" s="904"/>
      <c r="BX115" s="904"/>
      <c r="BY115" s="904"/>
      <c r="BZ115" s="904"/>
      <c r="CA115" s="904">
        <v>2806184</v>
      </c>
      <c r="CB115" s="904"/>
      <c r="CC115" s="904"/>
      <c r="CD115" s="904"/>
      <c r="CE115" s="904"/>
      <c r="CF115" s="898">
        <v>6</v>
      </c>
      <c r="CG115" s="899"/>
      <c r="CH115" s="899"/>
      <c r="CI115" s="899"/>
      <c r="CJ115" s="899"/>
      <c r="CK115" s="926"/>
      <c r="CL115" s="927"/>
      <c r="CM115" s="900" t="s">
        <v>400</v>
      </c>
      <c r="CN115" s="901"/>
      <c r="CO115" s="901"/>
      <c r="CP115" s="901"/>
      <c r="CQ115" s="901"/>
      <c r="CR115" s="901"/>
      <c r="CS115" s="901"/>
      <c r="CT115" s="901"/>
      <c r="CU115" s="901"/>
      <c r="CV115" s="901"/>
      <c r="CW115" s="901"/>
      <c r="CX115" s="901"/>
      <c r="CY115" s="901"/>
      <c r="CZ115" s="901"/>
      <c r="DA115" s="901"/>
      <c r="DB115" s="901"/>
      <c r="DC115" s="901"/>
      <c r="DD115" s="901"/>
      <c r="DE115" s="901"/>
      <c r="DF115" s="902"/>
      <c r="DG115" s="936" t="s">
        <v>64</v>
      </c>
      <c r="DH115" s="937"/>
      <c r="DI115" s="937"/>
      <c r="DJ115" s="937"/>
      <c r="DK115" s="938"/>
      <c r="DL115" s="939">
        <v>289911</v>
      </c>
      <c r="DM115" s="937"/>
      <c r="DN115" s="937"/>
      <c r="DO115" s="937"/>
      <c r="DP115" s="938"/>
      <c r="DQ115" s="939">
        <v>971471</v>
      </c>
      <c r="DR115" s="937"/>
      <c r="DS115" s="937"/>
      <c r="DT115" s="937"/>
      <c r="DU115" s="938"/>
      <c r="DV115" s="940">
        <v>2.1</v>
      </c>
      <c r="DW115" s="941"/>
      <c r="DX115" s="941"/>
      <c r="DY115" s="941"/>
      <c r="DZ115" s="942"/>
    </row>
    <row r="116" spans="1:130" s="89" customFormat="1" ht="26.25" customHeight="1" x14ac:dyDescent="0.15">
      <c r="A116" s="934"/>
      <c r="B116" s="935"/>
      <c r="C116" s="943" t="s">
        <v>401</v>
      </c>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4"/>
      <c r="AA116" s="936">
        <v>439</v>
      </c>
      <c r="AB116" s="937"/>
      <c r="AC116" s="937"/>
      <c r="AD116" s="937"/>
      <c r="AE116" s="938"/>
      <c r="AF116" s="939">
        <v>97</v>
      </c>
      <c r="AG116" s="937"/>
      <c r="AH116" s="937"/>
      <c r="AI116" s="937"/>
      <c r="AJ116" s="938"/>
      <c r="AK116" s="939">
        <v>151</v>
      </c>
      <c r="AL116" s="937"/>
      <c r="AM116" s="937"/>
      <c r="AN116" s="937"/>
      <c r="AO116" s="938"/>
      <c r="AP116" s="940">
        <v>0</v>
      </c>
      <c r="AQ116" s="941"/>
      <c r="AR116" s="941"/>
      <c r="AS116" s="941"/>
      <c r="AT116" s="942"/>
      <c r="AU116" s="886"/>
      <c r="AV116" s="887"/>
      <c r="AW116" s="887"/>
      <c r="AX116" s="887"/>
      <c r="AY116" s="887"/>
      <c r="AZ116" s="945" t="s">
        <v>402</v>
      </c>
      <c r="BA116" s="946"/>
      <c r="BB116" s="946"/>
      <c r="BC116" s="946"/>
      <c r="BD116" s="946"/>
      <c r="BE116" s="946"/>
      <c r="BF116" s="946"/>
      <c r="BG116" s="946"/>
      <c r="BH116" s="946"/>
      <c r="BI116" s="946"/>
      <c r="BJ116" s="946"/>
      <c r="BK116" s="946"/>
      <c r="BL116" s="946"/>
      <c r="BM116" s="946"/>
      <c r="BN116" s="946"/>
      <c r="BO116" s="946"/>
      <c r="BP116" s="947"/>
      <c r="BQ116" s="903" t="s">
        <v>64</v>
      </c>
      <c r="BR116" s="904"/>
      <c r="BS116" s="904"/>
      <c r="BT116" s="904"/>
      <c r="BU116" s="904"/>
      <c r="BV116" s="904" t="s">
        <v>64</v>
      </c>
      <c r="BW116" s="904"/>
      <c r="BX116" s="904"/>
      <c r="BY116" s="904"/>
      <c r="BZ116" s="904"/>
      <c r="CA116" s="904" t="s">
        <v>64</v>
      </c>
      <c r="CB116" s="904"/>
      <c r="CC116" s="904"/>
      <c r="CD116" s="904"/>
      <c r="CE116" s="904"/>
      <c r="CF116" s="898" t="s">
        <v>64</v>
      </c>
      <c r="CG116" s="899"/>
      <c r="CH116" s="899"/>
      <c r="CI116" s="899"/>
      <c r="CJ116" s="899"/>
      <c r="CK116" s="926"/>
      <c r="CL116" s="927"/>
      <c r="CM116" s="900" t="s">
        <v>403</v>
      </c>
      <c r="CN116" s="901"/>
      <c r="CO116" s="901"/>
      <c r="CP116" s="901"/>
      <c r="CQ116" s="901"/>
      <c r="CR116" s="901"/>
      <c r="CS116" s="901"/>
      <c r="CT116" s="901"/>
      <c r="CU116" s="901"/>
      <c r="CV116" s="901"/>
      <c r="CW116" s="901"/>
      <c r="CX116" s="901"/>
      <c r="CY116" s="901"/>
      <c r="CZ116" s="901"/>
      <c r="DA116" s="901"/>
      <c r="DB116" s="901"/>
      <c r="DC116" s="901"/>
      <c r="DD116" s="901"/>
      <c r="DE116" s="901"/>
      <c r="DF116" s="902"/>
      <c r="DG116" s="936">
        <v>89943</v>
      </c>
      <c r="DH116" s="937"/>
      <c r="DI116" s="937"/>
      <c r="DJ116" s="937"/>
      <c r="DK116" s="938"/>
      <c r="DL116" s="939">
        <v>49770</v>
      </c>
      <c r="DM116" s="937"/>
      <c r="DN116" s="937"/>
      <c r="DO116" s="937"/>
      <c r="DP116" s="938"/>
      <c r="DQ116" s="939">
        <v>26835</v>
      </c>
      <c r="DR116" s="937"/>
      <c r="DS116" s="937"/>
      <c r="DT116" s="937"/>
      <c r="DU116" s="938"/>
      <c r="DV116" s="940">
        <v>0.1</v>
      </c>
      <c r="DW116" s="941"/>
      <c r="DX116" s="941"/>
      <c r="DY116" s="941"/>
      <c r="DZ116" s="942"/>
    </row>
    <row r="117" spans="1:130" s="89" customFormat="1" ht="26.25" customHeight="1" x14ac:dyDescent="0.15">
      <c r="A117" s="890" t="s">
        <v>120</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955" t="s">
        <v>404</v>
      </c>
      <c r="Z117" s="872"/>
      <c r="AA117" s="956">
        <v>13533649</v>
      </c>
      <c r="AB117" s="957"/>
      <c r="AC117" s="957"/>
      <c r="AD117" s="957"/>
      <c r="AE117" s="958"/>
      <c r="AF117" s="959">
        <v>14048743</v>
      </c>
      <c r="AG117" s="957"/>
      <c r="AH117" s="957"/>
      <c r="AI117" s="957"/>
      <c r="AJ117" s="958"/>
      <c r="AK117" s="959">
        <v>13938835</v>
      </c>
      <c r="AL117" s="957"/>
      <c r="AM117" s="957"/>
      <c r="AN117" s="957"/>
      <c r="AO117" s="958"/>
      <c r="AP117" s="960"/>
      <c r="AQ117" s="961"/>
      <c r="AR117" s="961"/>
      <c r="AS117" s="961"/>
      <c r="AT117" s="962"/>
      <c r="AU117" s="886"/>
      <c r="AV117" s="887"/>
      <c r="AW117" s="887"/>
      <c r="AX117" s="887"/>
      <c r="AY117" s="887"/>
      <c r="AZ117" s="952" t="s">
        <v>405</v>
      </c>
      <c r="BA117" s="953"/>
      <c r="BB117" s="953"/>
      <c r="BC117" s="953"/>
      <c r="BD117" s="953"/>
      <c r="BE117" s="953"/>
      <c r="BF117" s="953"/>
      <c r="BG117" s="953"/>
      <c r="BH117" s="953"/>
      <c r="BI117" s="953"/>
      <c r="BJ117" s="953"/>
      <c r="BK117" s="953"/>
      <c r="BL117" s="953"/>
      <c r="BM117" s="953"/>
      <c r="BN117" s="953"/>
      <c r="BO117" s="953"/>
      <c r="BP117" s="954"/>
      <c r="BQ117" s="903" t="s">
        <v>64</v>
      </c>
      <c r="BR117" s="904"/>
      <c r="BS117" s="904"/>
      <c r="BT117" s="904"/>
      <c r="BU117" s="904"/>
      <c r="BV117" s="904" t="s">
        <v>64</v>
      </c>
      <c r="BW117" s="904"/>
      <c r="BX117" s="904"/>
      <c r="BY117" s="904"/>
      <c r="BZ117" s="904"/>
      <c r="CA117" s="904" t="s">
        <v>64</v>
      </c>
      <c r="CB117" s="904"/>
      <c r="CC117" s="904"/>
      <c r="CD117" s="904"/>
      <c r="CE117" s="904"/>
      <c r="CF117" s="898" t="s">
        <v>64</v>
      </c>
      <c r="CG117" s="899"/>
      <c r="CH117" s="899"/>
      <c r="CI117" s="899"/>
      <c r="CJ117" s="899"/>
      <c r="CK117" s="926"/>
      <c r="CL117" s="927"/>
      <c r="CM117" s="900" t="s">
        <v>406</v>
      </c>
      <c r="CN117" s="901"/>
      <c r="CO117" s="901"/>
      <c r="CP117" s="901"/>
      <c r="CQ117" s="901"/>
      <c r="CR117" s="901"/>
      <c r="CS117" s="901"/>
      <c r="CT117" s="901"/>
      <c r="CU117" s="901"/>
      <c r="CV117" s="901"/>
      <c r="CW117" s="901"/>
      <c r="CX117" s="901"/>
      <c r="CY117" s="901"/>
      <c r="CZ117" s="901"/>
      <c r="DA117" s="901"/>
      <c r="DB117" s="901"/>
      <c r="DC117" s="901"/>
      <c r="DD117" s="901"/>
      <c r="DE117" s="901"/>
      <c r="DF117" s="902"/>
      <c r="DG117" s="936" t="s">
        <v>64</v>
      </c>
      <c r="DH117" s="937"/>
      <c r="DI117" s="937"/>
      <c r="DJ117" s="937"/>
      <c r="DK117" s="938"/>
      <c r="DL117" s="939" t="s">
        <v>64</v>
      </c>
      <c r="DM117" s="937"/>
      <c r="DN117" s="937"/>
      <c r="DO117" s="937"/>
      <c r="DP117" s="938"/>
      <c r="DQ117" s="939" t="s">
        <v>64</v>
      </c>
      <c r="DR117" s="937"/>
      <c r="DS117" s="937"/>
      <c r="DT117" s="937"/>
      <c r="DU117" s="938"/>
      <c r="DV117" s="940" t="s">
        <v>64</v>
      </c>
      <c r="DW117" s="941"/>
      <c r="DX117" s="941"/>
      <c r="DY117" s="941"/>
      <c r="DZ117" s="942"/>
    </row>
    <row r="118" spans="1:130" s="89" customFormat="1" ht="26.25" customHeight="1" x14ac:dyDescent="0.15">
      <c r="A118" s="890" t="s">
        <v>379</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0" t="s">
        <v>376</v>
      </c>
      <c r="AB118" s="871"/>
      <c r="AC118" s="871"/>
      <c r="AD118" s="871"/>
      <c r="AE118" s="872"/>
      <c r="AF118" s="870" t="s">
        <v>377</v>
      </c>
      <c r="AG118" s="871"/>
      <c r="AH118" s="871"/>
      <c r="AI118" s="871"/>
      <c r="AJ118" s="872"/>
      <c r="AK118" s="870" t="s">
        <v>239</v>
      </c>
      <c r="AL118" s="871"/>
      <c r="AM118" s="871"/>
      <c r="AN118" s="871"/>
      <c r="AO118" s="872"/>
      <c r="AP118" s="948" t="s">
        <v>378</v>
      </c>
      <c r="AQ118" s="949"/>
      <c r="AR118" s="949"/>
      <c r="AS118" s="949"/>
      <c r="AT118" s="950"/>
      <c r="AU118" s="886"/>
      <c r="AV118" s="887"/>
      <c r="AW118" s="887"/>
      <c r="AX118" s="887"/>
      <c r="AY118" s="887"/>
      <c r="AZ118" s="951" t="s">
        <v>407</v>
      </c>
      <c r="BA118" s="943"/>
      <c r="BB118" s="943"/>
      <c r="BC118" s="943"/>
      <c r="BD118" s="943"/>
      <c r="BE118" s="943"/>
      <c r="BF118" s="943"/>
      <c r="BG118" s="943"/>
      <c r="BH118" s="943"/>
      <c r="BI118" s="943"/>
      <c r="BJ118" s="943"/>
      <c r="BK118" s="943"/>
      <c r="BL118" s="943"/>
      <c r="BM118" s="943"/>
      <c r="BN118" s="943"/>
      <c r="BO118" s="943"/>
      <c r="BP118" s="944"/>
      <c r="BQ118" s="977" t="s">
        <v>64</v>
      </c>
      <c r="BR118" s="978"/>
      <c r="BS118" s="978"/>
      <c r="BT118" s="978"/>
      <c r="BU118" s="978"/>
      <c r="BV118" s="978" t="s">
        <v>64</v>
      </c>
      <c r="BW118" s="978"/>
      <c r="BX118" s="978"/>
      <c r="BY118" s="978"/>
      <c r="BZ118" s="978"/>
      <c r="CA118" s="978" t="s">
        <v>64</v>
      </c>
      <c r="CB118" s="978"/>
      <c r="CC118" s="978"/>
      <c r="CD118" s="978"/>
      <c r="CE118" s="978"/>
      <c r="CF118" s="898" t="s">
        <v>64</v>
      </c>
      <c r="CG118" s="899"/>
      <c r="CH118" s="899"/>
      <c r="CI118" s="899"/>
      <c r="CJ118" s="899"/>
      <c r="CK118" s="926"/>
      <c r="CL118" s="927"/>
      <c r="CM118" s="900" t="s">
        <v>408</v>
      </c>
      <c r="CN118" s="901"/>
      <c r="CO118" s="901"/>
      <c r="CP118" s="901"/>
      <c r="CQ118" s="901"/>
      <c r="CR118" s="901"/>
      <c r="CS118" s="901"/>
      <c r="CT118" s="901"/>
      <c r="CU118" s="901"/>
      <c r="CV118" s="901"/>
      <c r="CW118" s="901"/>
      <c r="CX118" s="901"/>
      <c r="CY118" s="901"/>
      <c r="CZ118" s="901"/>
      <c r="DA118" s="901"/>
      <c r="DB118" s="901"/>
      <c r="DC118" s="901"/>
      <c r="DD118" s="901"/>
      <c r="DE118" s="901"/>
      <c r="DF118" s="902"/>
      <c r="DG118" s="936" t="s">
        <v>64</v>
      </c>
      <c r="DH118" s="937"/>
      <c r="DI118" s="937"/>
      <c r="DJ118" s="937"/>
      <c r="DK118" s="938"/>
      <c r="DL118" s="939" t="s">
        <v>64</v>
      </c>
      <c r="DM118" s="937"/>
      <c r="DN118" s="937"/>
      <c r="DO118" s="937"/>
      <c r="DP118" s="938"/>
      <c r="DQ118" s="939" t="s">
        <v>64</v>
      </c>
      <c r="DR118" s="937"/>
      <c r="DS118" s="937"/>
      <c r="DT118" s="937"/>
      <c r="DU118" s="938"/>
      <c r="DV118" s="940" t="s">
        <v>64</v>
      </c>
      <c r="DW118" s="941"/>
      <c r="DX118" s="941"/>
      <c r="DY118" s="941"/>
      <c r="DZ118" s="942"/>
    </row>
    <row r="119" spans="1:130" s="89" customFormat="1" ht="26.25" customHeight="1" x14ac:dyDescent="0.15">
      <c r="A119" s="1040" t="s">
        <v>383</v>
      </c>
      <c r="B119" s="925"/>
      <c r="C119" s="907" t="s">
        <v>384</v>
      </c>
      <c r="D119" s="875"/>
      <c r="E119" s="875"/>
      <c r="F119" s="875"/>
      <c r="G119" s="875"/>
      <c r="H119" s="875"/>
      <c r="I119" s="875"/>
      <c r="J119" s="875"/>
      <c r="K119" s="875"/>
      <c r="L119" s="875"/>
      <c r="M119" s="875"/>
      <c r="N119" s="875"/>
      <c r="O119" s="875"/>
      <c r="P119" s="875"/>
      <c r="Q119" s="875"/>
      <c r="R119" s="875"/>
      <c r="S119" s="875"/>
      <c r="T119" s="875"/>
      <c r="U119" s="875"/>
      <c r="V119" s="875"/>
      <c r="W119" s="875"/>
      <c r="X119" s="875"/>
      <c r="Y119" s="875"/>
      <c r="Z119" s="876"/>
      <c r="AA119" s="877">
        <v>397970</v>
      </c>
      <c r="AB119" s="878"/>
      <c r="AC119" s="878"/>
      <c r="AD119" s="878"/>
      <c r="AE119" s="879"/>
      <c r="AF119" s="880">
        <v>896016</v>
      </c>
      <c r="AG119" s="878"/>
      <c r="AH119" s="878"/>
      <c r="AI119" s="878"/>
      <c r="AJ119" s="879"/>
      <c r="AK119" s="880">
        <v>887732</v>
      </c>
      <c r="AL119" s="878"/>
      <c r="AM119" s="878"/>
      <c r="AN119" s="878"/>
      <c r="AO119" s="879"/>
      <c r="AP119" s="881">
        <v>1.9</v>
      </c>
      <c r="AQ119" s="882"/>
      <c r="AR119" s="882"/>
      <c r="AS119" s="882"/>
      <c r="AT119" s="883"/>
      <c r="AU119" s="888"/>
      <c r="AV119" s="889"/>
      <c r="AW119" s="889"/>
      <c r="AX119" s="889"/>
      <c r="AY119" s="889"/>
      <c r="AZ119" s="110" t="s">
        <v>120</v>
      </c>
      <c r="BA119" s="110"/>
      <c r="BB119" s="110"/>
      <c r="BC119" s="110"/>
      <c r="BD119" s="110"/>
      <c r="BE119" s="110"/>
      <c r="BF119" s="110"/>
      <c r="BG119" s="110"/>
      <c r="BH119" s="110"/>
      <c r="BI119" s="110"/>
      <c r="BJ119" s="110"/>
      <c r="BK119" s="110"/>
      <c r="BL119" s="110"/>
      <c r="BM119" s="110"/>
      <c r="BN119" s="110"/>
      <c r="BO119" s="955" t="s">
        <v>409</v>
      </c>
      <c r="BP119" s="983"/>
      <c r="BQ119" s="977">
        <v>181862844</v>
      </c>
      <c r="BR119" s="978"/>
      <c r="BS119" s="978"/>
      <c r="BT119" s="978"/>
      <c r="BU119" s="978"/>
      <c r="BV119" s="978">
        <v>179980367</v>
      </c>
      <c r="BW119" s="978"/>
      <c r="BX119" s="978"/>
      <c r="BY119" s="978"/>
      <c r="BZ119" s="978"/>
      <c r="CA119" s="978">
        <v>174991653</v>
      </c>
      <c r="CB119" s="978"/>
      <c r="CC119" s="978"/>
      <c r="CD119" s="978"/>
      <c r="CE119" s="978"/>
      <c r="CF119" s="979"/>
      <c r="CG119" s="980"/>
      <c r="CH119" s="980"/>
      <c r="CI119" s="980"/>
      <c r="CJ119" s="981"/>
      <c r="CK119" s="928"/>
      <c r="CL119" s="929"/>
      <c r="CM119" s="951" t="s">
        <v>410</v>
      </c>
      <c r="CN119" s="943"/>
      <c r="CO119" s="943"/>
      <c r="CP119" s="943"/>
      <c r="CQ119" s="943"/>
      <c r="CR119" s="943"/>
      <c r="CS119" s="943"/>
      <c r="CT119" s="943"/>
      <c r="CU119" s="943"/>
      <c r="CV119" s="943"/>
      <c r="CW119" s="943"/>
      <c r="CX119" s="943"/>
      <c r="CY119" s="943"/>
      <c r="CZ119" s="943"/>
      <c r="DA119" s="943"/>
      <c r="DB119" s="943"/>
      <c r="DC119" s="943"/>
      <c r="DD119" s="943"/>
      <c r="DE119" s="943"/>
      <c r="DF119" s="944"/>
      <c r="DG119" s="982">
        <v>1028427</v>
      </c>
      <c r="DH119" s="964"/>
      <c r="DI119" s="964"/>
      <c r="DJ119" s="964"/>
      <c r="DK119" s="965"/>
      <c r="DL119" s="963">
        <v>901924</v>
      </c>
      <c r="DM119" s="964"/>
      <c r="DN119" s="964"/>
      <c r="DO119" s="964"/>
      <c r="DP119" s="965"/>
      <c r="DQ119" s="963">
        <v>688562</v>
      </c>
      <c r="DR119" s="964"/>
      <c r="DS119" s="964"/>
      <c r="DT119" s="964"/>
      <c r="DU119" s="965"/>
      <c r="DV119" s="966">
        <v>1.5</v>
      </c>
      <c r="DW119" s="967"/>
      <c r="DX119" s="967"/>
      <c r="DY119" s="967"/>
      <c r="DZ119" s="968"/>
    </row>
    <row r="120" spans="1:130" s="89" customFormat="1" ht="26.25" customHeight="1" x14ac:dyDescent="0.15">
      <c r="A120" s="1041"/>
      <c r="B120" s="927"/>
      <c r="C120" s="900" t="s">
        <v>387</v>
      </c>
      <c r="D120" s="901"/>
      <c r="E120" s="901"/>
      <c r="F120" s="901"/>
      <c r="G120" s="901"/>
      <c r="H120" s="901"/>
      <c r="I120" s="901"/>
      <c r="J120" s="901"/>
      <c r="K120" s="901"/>
      <c r="L120" s="901"/>
      <c r="M120" s="901"/>
      <c r="N120" s="901"/>
      <c r="O120" s="901"/>
      <c r="P120" s="901"/>
      <c r="Q120" s="901"/>
      <c r="R120" s="901"/>
      <c r="S120" s="901"/>
      <c r="T120" s="901"/>
      <c r="U120" s="901"/>
      <c r="V120" s="901"/>
      <c r="W120" s="901"/>
      <c r="X120" s="901"/>
      <c r="Y120" s="901"/>
      <c r="Z120" s="902"/>
      <c r="AA120" s="936">
        <v>24066</v>
      </c>
      <c r="AB120" s="937"/>
      <c r="AC120" s="937"/>
      <c r="AD120" s="937"/>
      <c r="AE120" s="938"/>
      <c r="AF120" s="939">
        <v>24066</v>
      </c>
      <c r="AG120" s="937"/>
      <c r="AH120" s="937"/>
      <c r="AI120" s="937"/>
      <c r="AJ120" s="938"/>
      <c r="AK120" s="939">
        <v>24066</v>
      </c>
      <c r="AL120" s="937"/>
      <c r="AM120" s="937"/>
      <c r="AN120" s="937"/>
      <c r="AO120" s="938"/>
      <c r="AP120" s="940">
        <v>0.1</v>
      </c>
      <c r="AQ120" s="941"/>
      <c r="AR120" s="941"/>
      <c r="AS120" s="941"/>
      <c r="AT120" s="942"/>
      <c r="AU120" s="969" t="s">
        <v>411</v>
      </c>
      <c r="AV120" s="970"/>
      <c r="AW120" s="970"/>
      <c r="AX120" s="970"/>
      <c r="AY120" s="971"/>
      <c r="AZ120" s="907" t="s">
        <v>412</v>
      </c>
      <c r="BA120" s="875"/>
      <c r="BB120" s="875"/>
      <c r="BC120" s="875"/>
      <c r="BD120" s="875"/>
      <c r="BE120" s="875"/>
      <c r="BF120" s="875"/>
      <c r="BG120" s="875"/>
      <c r="BH120" s="875"/>
      <c r="BI120" s="875"/>
      <c r="BJ120" s="875"/>
      <c r="BK120" s="875"/>
      <c r="BL120" s="875"/>
      <c r="BM120" s="875"/>
      <c r="BN120" s="875"/>
      <c r="BO120" s="875"/>
      <c r="BP120" s="876"/>
      <c r="BQ120" s="908">
        <v>10221154</v>
      </c>
      <c r="BR120" s="909"/>
      <c r="BS120" s="909"/>
      <c r="BT120" s="909"/>
      <c r="BU120" s="909"/>
      <c r="BV120" s="909">
        <v>11023265</v>
      </c>
      <c r="BW120" s="909"/>
      <c r="BX120" s="909"/>
      <c r="BY120" s="909"/>
      <c r="BZ120" s="909"/>
      <c r="CA120" s="909">
        <v>10871553</v>
      </c>
      <c r="CB120" s="909"/>
      <c r="CC120" s="909"/>
      <c r="CD120" s="909"/>
      <c r="CE120" s="909"/>
      <c r="CF120" s="922">
        <v>23.2</v>
      </c>
      <c r="CG120" s="923"/>
      <c r="CH120" s="923"/>
      <c r="CI120" s="923"/>
      <c r="CJ120" s="923"/>
      <c r="CK120" s="984" t="s">
        <v>413</v>
      </c>
      <c r="CL120" s="985"/>
      <c r="CM120" s="985"/>
      <c r="CN120" s="985"/>
      <c r="CO120" s="986"/>
      <c r="CP120" s="992" t="s">
        <v>351</v>
      </c>
      <c r="CQ120" s="993"/>
      <c r="CR120" s="993"/>
      <c r="CS120" s="993"/>
      <c r="CT120" s="993"/>
      <c r="CU120" s="993"/>
      <c r="CV120" s="993"/>
      <c r="CW120" s="993"/>
      <c r="CX120" s="993"/>
      <c r="CY120" s="993"/>
      <c r="CZ120" s="993"/>
      <c r="DA120" s="993"/>
      <c r="DB120" s="993"/>
      <c r="DC120" s="993"/>
      <c r="DD120" s="993"/>
      <c r="DE120" s="993"/>
      <c r="DF120" s="994"/>
      <c r="DG120" s="908">
        <v>32564135</v>
      </c>
      <c r="DH120" s="909"/>
      <c r="DI120" s="909"/>
      <c r="DJ120" s="909"/>
      <c r="DK120" s="909"/>
      <c r="DL120" s="909">
        <v>29805734</v>
      </c>
      <c r="DM120" s="909"/>
      <c r="DN120" s="909"/>
      <c r="DO120" s="909"/>
      <c r="DP120" s="909"/>
      <c r="DQ120" s="909">
        <v>27594717</v>
      </c>
      <c r="DR120" s="909"/>
      <c r="DS120" s="909"/>
      <c r="DT120" s="909"/>
      <c r="DU120" s="909"/>
      <c r="DV120" s="910">
        <v>58.8</v>
      </c>
      <c r="DW120" s="910"/>
      <c r="DX120" s="910"/>
      <c r="DY120" s="910"/>
      <c r="DZ120" s="911"/>
    </row>
    <row r="121" spans="1:130" s="89" customFormat="1" ht="26.25" customHeight="1" x14ac:dyDescent="0.15">
      <c r="A121" s="1041"/>
      <c r="B121" s="927"/>
      <c r="C121" s="952" t="s">
        <v>414</v>
      </c>
      <c r="D121" s="953"/>
      <c r="E121" s="953"/>
      <c r="F121" s="953"/>
      <c r="G121" s="953"/>
      <c r="H121" s="953"/>
      <c r="I121" s="953"/>
      <c r="J121" s="953"/>
      <c r="K121" s="953"/>
      <c r="L121" s="953"/>
      <c r="M121" s="953"/>
      <c r="N121" s="953"/>
      <c r="O121" s="953"/>
      <c r="P121" s="953"/>
      <c r="Q121" s="953"/>
      <c r="R121" s="953"/>
      <c r="S121" s="953"/>
      <c r="T121" s="953"/>
      <c r="U121" s="953"/>
      <c r="V121" s="953"/>
      <c r="W121" s="953"/>
      <c r="X121" s="953"/>
      <c r="Y121" s="953"/>
      <c r="Z121" s="954"/>
      <c r="AA121" s="936">
        <v>179335</v>
      </c>
      <c r="AB121" s="937"/>
      <c r="AC121" s="937"/>
      <c r="AD121" s="937"/>
      <c r="AE121" s="938"/>
      <c r="AF121" s="939">
        <v>176187</v>
      </c>
      <c r="AG121" s="937"/>
      <c r="AH121" s="937"/>
      <c r="AI121" s="937"/>
      <c r="AJ121" s="938"/>
      <c r="AK121" s="939">
        <v>173040</v>
      </c>
      <c r="AL121" s="937"/>
      <c r="AM121" s="937"/>
      <c r="AN121" s="937"/>
      <c r="AO121" s="938"/>
      <c r="AP121" s="940">
        <v>0.4</v>
      </c>
      <c r="AQ121" s="941"/>
      <c r="AR121" s="941"/>
      <c r="AS121" s="941"/>
      <c r="AT121" s="942"/>
      <c r="AU121" s="972"/>
      <c r="AV121" s="973"/>
      <c r="AW121" s="973"/>
      <c r="AX121" s="973"/>
      <c r="AY121" s="974"/>
      <c r="AZ121" s="900" t="s">
        <v>415</v>
      </c>
      <c r="BA121" s="901"/>
      <c r="BB121" s="901"/>
      <c r="BC121" s="901"/>
      <c r="BD121" s="901"/>
      <c r="BE121" s="901"/>
      <c r="BF121" s="901"/>
      <c r="BG121" s="901"/>
      <c r="BH121" s="901"/>
      <c r="BI121" s="901"/>
      <c r="BJ121" s="901"/>
      <c r="BK121" s="901"/>
      <c r="BL121" s="901"/>
      <c r="BM121" s="901"/>
      <c r="BN121" s="901"/>
      <c r="BO121" s="901"/>
      <c r="BP121" s="902"/>
      <c r="BQ121" s="903">
        <v>21734889</v>
      </c>
      <c r="BR121" s="904"/>
      <c r="BS121" s="904"/>
      <c r="BT121" s="904"/>
      <c r="BU121" s="904"/>
      <c r="BV121" s="904">
        <v>22870949</v>
      </c>
      <c r="BW121" s="904"/>
      <c r="BX121" s="904"/>
      <c r="BY121" s="904"/>
      <c r="BZ121" s="904"/>
      <c r="CA121" s="904">
        <v>22482262</v>
      </c>
      <c r="CB121" s="904"/>
      <c r="CC121" s="904"/>
      <c r="CD121" s="904"/>
      <c r="CE121" s="904"/>
      <c r="CF121" s="898">
        <v>47.9</v>
      </c>
      <c r="CG121" s="899"/>
      <c r="CH121" s="899"/>
      <c r="CI121" s="899"/>
      <c r="CJ121" s="899"/>
      <c r="CK121" s="987"/>
      <c r="CL121" s="988"/>
      <c r="CM121" s="988"/>
      <c r="CN121" s="988"/>
      <c r="CO121" s="989"/>
      <c r="CP121" s="997" t="s">
        <v>352</v>
      </c>
      <c r="CQ121" s="998"/>
      <c r="CR121" s="998"/>
      <c r="CS121" s="998"/>
      <c r="CT121" s="998"/>
      <c r="CU121" s="998"/>
      <c r="CV121" s="998"/>
      <c r="CW121" s="998"/>
      <c r="CX121" s="998"/>
      <c r="CY121" s="998"/>
      <c r="CZ121" s="998"/>
      <c r="DA121" s="998"/>
      <c r="DB121" s="998"/>
      <c r="DC121" s="998"/>
      <c r="DD121" s="998"/>
      <c r="DE121" s="998"/>
      <c r="DF121" s="999"/>
      <c r="DG121" s="903">
        <v>783893</v>
      </c>
      <c r="DH121" s="904"/>
      <c r="DI121" s="904"/>
      <c r="DJ121" s="904"/>
      <c r="DK121" s="904"/>
      <c r="DL121" s="904">
        <v>651105</v>
      </c>
      <c r="DM121" s="904"/>
      <c r="DN121" s="904"/>
      <c r="DO121" s="904"/>
      <c r="DP121" s="904"/>
      <c r="DQ121" s="904">
        <v>561166</v>
      </c>
      <c r="DR121" s="904"/>
      <c r="DS121" s="904"/>
      <c r="DT121" s="904"/>
      <c r="DU121" s="904"/>
      <c r="DV121" s="905">
        <v>1.2</v>
      </c>
      <c r="DW121" s="905"/>
      <c r="DX121" s="905"/>
      <c r="DY121" s="905"/>
      <c r="DZ121" s="906"/>
    </row>
    <row r="122" spans="1:130" s="89" customFormat="1" ht="26.25" customHeight="1" x14ac:dyDescent="0.15">
      <c r="A122" s="1041"/>
      <c r="B122" s="927"/>
      <c r="C122" s="900" t="s">
        <v>397</v>
      </c>
      <c r="D122" s="901"/>
      <c r="E122" s="901"/>
      <c r="F122" s="901"/>
      <c r="G122" s="901"/>
      <c r="H122" s="901"/>
      <c r="I122" s="901"/>
      <c r="J122" s="901"/>
      <c r="K122" s="901"/>
      <c r="L122" s="901"/>
      <c r="M122" s="901"/>
      <c r="N122" s="901"/>
      <c r="O122" s="901"/>
      <c r="P122" s="901"/>
      <c r="Q122" s="901"/>
      <c r="R122" s="901"/>
      <c r="S122" s="901"/>
      <c r="T122" s="901"/>
      <c r="U122" s="901"/>
      <c r="V122" s="901"/>
      <c r="W122" s="901"/>
      <c r="X122" s="901"/>
      <c r="Y122" s="901"/>
      <c r="Z122" s="902"/>
      <c r="AA122" s="936" t="s">
        <v>64</v>
      </c>
      <c r="AB122" s="937"/>
      <c r="AC122" s="937"/>
      <c r="AD122" s="937"/>
      <c r="AE122" s="938"/>
      <c r="AF122" s="939" t="s">
        <v>64</v>
      </c>
      <c r="AG122" s="937"/>
      <c r="AH122" s="937"/>
      <c r="AI122" s="937"/>
      <c r="AJ122" s="938"/>
      <c r="AK122" s="939" t="s">
        <v>64</v>
      </c>
      <c r="AL122" s="937"/>
      <c r="AM122" s="937"/>
      <c r="AN122" s="937"/>
      <c r="AO122" s="938"/>
      <c r="AP122" s="940" t="s">
        <v>64</v>
      </c>
      <c r="AQ122" s="941"/>
      <c r="AR122" s="941"/>
      <c r="AS122" s="941"/>
      <c r="AT122" s="942"/>
      <c r="AU122" s="972"/>
      <c r="AV122" s="973"/>
      <c r="AW122" s="973"/>
      <c r="AX122" s="973"/>
      <c r="AY122" s="974"/>
      <c r="AZ122" s="951" t="s">
        <v>416</v>
      </c>
      <c r="BA122" s="943"/>
      <c r="BB122" s="943"/>
      <c r="BC122" s="943"/>
      <c r="BD122" s="943"/>
      <c r="BE122" s="943"/>
      <c r="BF122" s="943"/>
      <c r="BG122" s="943"/>
      <c r="BH122" s="943"/>
      <c r="BI122" s="943"/>
      <c r="BJ122" s="943"/>
      <c r="BK122" s="943"/>
      <c r="BL122" s="943"/>
      <c r="BM122" s="943"/>
      <c r="BN122" s="943"/>
      <c r="BO122" s="943"/>
      <c r="BP122" s="944"/>
      <c r="BQ122" s="977">
        <v>102558863</v>
      </c>
      <c r="BR122" s="978"/>
      <c r="BS122" s="978"/>
      <c r="BT122" s="978"/>
      <c r="BU122" s="978"/>
      <c r="BV122" s="978">
        <v>101301224</v>
      </c>
      <c r="BW122" s="978"/>
      <c r="BX122" s="978"/>
      <c r="BY122" s="978"/>
      <c r="BZ122" s="978"/>
      <c r="CA122" s="978">
        <v>98182713</v>
      </c>
      <c r="CB122" s="978"/>
      <c r="CC122" s="978"/>
      <c r="CD122" s="978"/>
      <c r="CE122" s="978"/>
      <c r="CF122" s="995">
        <v>209.1</v>
      </c>
      <c r="CG122" s="996"/>
      <c r="CH122" s="996"/>
      <c r="CI122" s="996"/>
      <c r="CJ122" s="996"/>
      <c r="CK122" s="987"/>
      <c r="CL122" s="988"/>
      <c r="CM122" s="988"/>
      <c r="CN122" s="988"/>
      <c r="CO122" s="989"/>
      <c r="CP122" s="997" t="s">
        <v>355</v>
      </c>
      <c r="CQ122" s="998"/>
      <c r="CR122" s="998"/>
      <c r="CS122" s="998"/>
      <c r="CT122" s="998"/>
      <c r="CU122" s="998"/>
      <c r="CV122" s="998"/>
      <c r="CW122" s="998"/>
      <c r="CX122" s="998"/>
      <c r="CY122" s="998"/>
      <c r="CZ122" s="998"/>
      <c r="DA122" s="998"/>
      <c r="DB122" s="998"/>
      <c r="DC122" s="998"/>
      <c r="DD122" s="998"/>
      <c r="DE122" s="998"/>
      <c r="DF122" s="999"/>
      <c r="DG122" s="903">
        <v>661570</v>
      </c>
      <c r="DH122" s="904"/>
      <c r="DI122" s="904"/>
      <c r="DJ122" s="904"/>
      <c r="DK122" s="904"/>
      <c r="DL122" s="904">
        <v>562846</v>
      </c>
      <c r="DM122" s="904"/>
      <c r="DN122" s="904"/>
      <c r="DO122" s="904"/>
      <c r="DP122" s="904"/>
      <c r="DQ122" s="904">
        <v>477360</v>
      </c>
      <c r="DR122" s="904"/>
      <c r="DS122" s="904"/>
      <c r="DT122" s="904"/>
      <c r="DU122" s="904"/>
      <c r="DV122" s="905">
        <v>1</v>
      </c>
      <c r="DW122" s="905"/>
      <c r="DX122" s="905"/>
      <c r="DY122" s="905"/>
      <c r="DZ122" s="906"/>
    </row>
    <row r="123" spans="1:130" s="89" customFormat="1" ht="26.25" customHeight="1" x14ac:dyDescent="0.15">
      <c r="A123" s="1041"/>
      <c r="B123" s="927"/>
      <c r="C123" s="900" t="s">
        <v>403</v>
      </c>
      <c r="D123" s="901"/>
      <c r="E123" s="901"/>
      <c r="F123" s="901"/>
      <c r="G123" s="901"/>
      <c r="H123" s="901"/>
      <c r="I123" s="901"/>
      <c r="J123" s="901"/>
      <c r="K123" s="901"/>
      <c r="L123" s="901"/>
      <c r="M123" s="901"/>
      <c r="N123" s="901"/>
      <c r="O123" s="901"/>
      <c r="P123" s="901"/>
      <c r="Q123" s="901"/>
      <c r="R123" s="901"/>
      <c r="S123" s="901"/>
      <c r="T123" s="901"/>
      <c r="U123" s="901"/>
      <c r="V123" s="901"/>
      <c r="W123" s="901"/>
      <c r="X123" s="901"/>
      <c r="Y123" s="901"/>
      <c r="Z123" s="902"/>
      <c r="AA123" s="936" t="s">
        <v>64</v>
      </c>
      <c r="AB123" s="937"/>
      <c r="AC123" s="937"/>
      <c r="AD123" s="937"/>
      <c r="AE123" s="938"/>
      <c r="AF123" s="939" t="s">
        <v>64</v>
      </c>
      <c r="AG123" s="937"/>
      <c r="AH123" s="937"/>
      <c r="AI123" s="937"/>
      <c r="AJ123" s="938"/>
      <c r="AK123" s="939" t="s">
        <v>64</v>
      </c>
      <c r="AL123" s="937"/>
      <c r="AM123" s="937"/>
      <c r="AN123" s="937"/>
      <c r="AO123" s="938"/>
      <c r="AP123" s="940" t="s">
        <v>64</v>
      </c>
      <c r="AQ123" s="941"/>
      <c r="AR123" s="941"/>
      <c r="AS123" s="941"/>
      <c r="AT123" s="942"/>
      <c r="AU123" s="975"/>
      <c r="AV123" s="976"/>
      <c r="AW123" s="976"/>
      <c r="AX123" s="976"/>
      <c r="AY123" s="976"/>
      <c r="AZ123" s="110" t="s">
        <v>120</v>
      </c>
      <c r="BA123" s="110"/>
      <c r="BB123" s="110"/>
      <c r="BC123" s="110"/>
      <c r="BD123" s="110"/>
      <c r="BE123" s="110"/>
      <c r="BF123" s="110"/>
      <c r="BG123" s="110"/>
      <c r="BH123" s="110"/>
      <c r="BI123" s="110"/>
      <c r="BJ123" s="110"/>
      <c r="BK123" s="110"/>
      <c r="BL123" s="110"/>
      <c r="BM123" s="110"/>
      <c r="BN123" s="110"/>
      <c r="BO123" s="955" t="s">
        <v>417</v>
      </c>
      <c r="BP123" s="983"/>
      <c r="BQ123" s="1013">
        <v>134514906</v>
      </c>
      <c r="BR123" s="1014"/>
      <c r="BS123" s="1014"/>
      <c r="BT123" s="1014"/>
      <c r="BU123" s="1014"/>
      <c r="BV123" s="1014">
        <v>135195438</v>
      </c>
      <c r="BW123" s="1014"/>
      <c r="BX123" s="1014"/>
      <c r="BY123" s="1014"/>
      <c r="BZ123" s="1014"/>
      <c r="CA123" s="1014">
        <v>131536528</v>
      </c>
      <c r="CB123" s="1014"/>
      <c r="CC123" s="1014"/>
      <c r="CD123" s="1014"/>
      <c r="CE123" s="1014"/>
      <c r="CF123" s="979"/>
      <c r="CG123" s="980"/>
      <c r="CH123" s="980"/>
      <c r="CI123" s="980"/>
      <c r="CJ123" s="981"/>
      <c r="CK123" s="987"/>
      <c r="CL123" s="988"/>
      <c r="CM123" s="988"/>
      <c r="CN123" s="988"/>
      <c r="CO123" s="989"/>
      <c r="CP123" s="997" t="s">
        <v>353</v>
      </c>
      <c r="CQ123" s="998"/>
      <c r="CR123" s="998"/>
      <c r="CS123" s="998"/>
      <c r="CT123" s="998"/>
      <c r="CU123" s="998"/>
      <c r="CV123" s="998"/>
      <c r="CW123" s="998"/>
      <c r="CX123" s="998"/>
      <c r="CY123" s="998"/>
      <c r="CZ123" s="998"/>
      <c r="DA123" s="998"/>
      <c r="DB123" s="998"/>
      <c r="DC123" s="998"/>
      <c r="DD123" s="998"/>
      <c r="DE123" s="998"/>
      <c r="DF123" s="999"/>
      <c r="DG123" s="936">
        <v>196318</v>
      </c>
      <c r="DH123" s="937"/>
      <c r="DI123" s="937"/>
      <c r="DJ123" s="937"/>
      <c r="DK123" s="938"/>
      <c r="DL123" s="939">
        <v>173683</v>
      </c>
      <c r="DM123" s="937"/>
      <c r="DN123" s="937"/>
      <c r="DO123" s="937"/>
      <c r="DP123" s="938"/>
      <c r="DQ123" s="939">
        <v>151226</v>
      </c>
      <c r="DR123" s="937"/>
      <c r="DS123" s="937"/>
      <c r="DT123" s="937"/>
      <c r="DU123" s="938"/>
      <c r="DV123" s="940">
        <v>0.3</v>
      </c>
      <c r="DW123" s="941"/>
      <c r="DX123" s="941"/>
      <c r="DY123" s="941"/>
      <c r="DZ123" s="942"/>
    </row>
    <row r="124" spans="1:130" s="89" customFormat="1" ht="26.25" customHeight="1" thickBot="1" x14ac:dyDescent="0.2">
      <c r="A124" s="1041"/>
      <c r="B124" s="927"/>
      <c r="C124" s="900" t="s">
        <v>406</v>
      </c>
      <c r="D124" s="901"/>
      <c r="E124" s="901"/>
      <c r="F124" s="901"/>
      <c r="G124" s="901"/>
      <c r="H124" s="901"/>
      <c r="I124" s="901"/>
      <c r="J124" s="901"/>
      <c r="K124" s="901"/>
      <c r="L124" s="901"/>
      <c r="M124" s="901"/>
      <c r="N124" s="901"/>
      <c r="O124" s="901"/>
      <c r="P124" s="901"/>
      <c r="Q124" s="901"/>
      <c r="R124" s="901"/>
      <c r="S124" s="901"/>
      <c r="T124" s="901"/>
      <c r="U124" s="901"/>
      <c r="V124" s="901"/>
      <c r="W124" s="901"/>
      <c r="X124" s="901"/>
      <c r="Y124" s="901"/>
      <c r="Z124" s="902"/>
      <c r="AA124" s="936" t="s">
        <v>64</v>
      </c>
      <c r="AB124" s="937"/>
      <c r="AC124" s="937"/>
      <c r="AD124" s="937"/>
      <c r="AE124" s="938"/>
      <c r="AF124" s="939" t="s">
        <v>64</v>
      </c>
      <c r="AG124" s="937"/>
      <c r="AH124" s="937"/>
      <c r="AI124" s="937"/>
      <c r="AJ124" s="938"/>
      <c r="AK124" s="939" t="s">
        <v>64</v>
      </c>
      <c r="AL124" s="937"/>
      <c r="AM124" s="937"/>
      <c r="AN124" s="937"/>
      <c r="AO124" s="938"/>
      <c r="AP124" s="940" t="s">
        <v>64</v>
      </c>
      <c r="AQ124" s="941"/>
      <c r="AR124" s="941"/>
      <c r="AS124" s="941"/>
      <c r="AT124" s="942"/>
      <c r="AU124" s="1009" t="s">
        <v>418</v>
      </c>
      <c r="AV124" s="1010"/>
      <c r="AW124" s="1010"/>
      <c r="AX124" s="1010"/>
      <c r="AY124" s="1010"/>
      <c r="AZ124" s="1010"/>
      <c r="BA124" s="1010"/>
      <c r="BB124" s="1010"/>
      <c r="BC124" s="1010"/>
      <c r="BD124" s="1010"/>
      <c r="BE124" s="1010"/>
      <c r="BF124" s="1010"/>
      <c r="BG124" s="1010"/>
      <c r="BH124" s="1010"/>
      <c r="BI124" s="1010"/>
      <c r="BJ124" s="1010"/>
      <c r="BK124" s="1010"/>
      <c r="BL124" s="1010"/>
      <c r="BM124" s="1010"/>
      <c r="BN124" s="1010"/>
      <c r="BO124" s="1010"/>
      <c r="BP124" s="1011"/>
      <c r="BQ124" s="1012">
        <v>99.5</v>
      </c>
      <c r="BR124" s="1005"/>
      <c r="BS124" s="1005"/>
      <c r="BT124" s="1005"/>
      <c r="BU124" s="1005"/>
      <c r="BV124" s="1005">
        <v>97</v>
      </c>
      <c r="BW124" s="1005"/>
      <c r="BX124" s="1005"/>
      <c r="BY124" s="1005"/>
      <c r="BZ124" s="1005"/>
      <c r="CA124" s="1005">
        <v>92.5</v>
      </c>
      <c r="CB124" s="1005"/>
      <c r="CC124" s="1005"/>
      <c r="CD124" s="1005"/>
      <c r="CE124" s="1005"/>
      <c r="CF124" s="1006"/>
      <c r="CG124" s="1007"/>
      <c r="CH124" s="1007"/>
      <c r="CI124" s="1007"/>
      <c r="CJ124" s="1008"/>
      <c r="CK124" s="990"/>
      <c r="CL124" s="990"/>
      <c r="CM124" s="990"/>
      <c r="CN124" s="990"/>
      <c r="CO124" s="991"/>
      <c r="CP124" s="997" t="s">
        <v>419</v>
      </c>
      <c r="CQ124" s="998"/>
      <c r="CR124" s="998"/>
      <c r="CS124" s="998"/>
      <c r="CT124" s="998"/>
      <c r="CU124" s="998"/>
      <c r="CV124" s="998"/>
      <c r="CW124" s="998"/>
      <c r="CX124" s="998"/>
      <c r="CY124" s="998"/>
      <c r="CZ124" s="998"/>
      <c r="DA124" s="998"/>
      <c r="DB124" s="998"/>
      <c r="DC124" s="998"/>
      <c r="DD124" s="998"/>
      <c r="DE124" s="998"/>
      <c r="DF124" s="999"/>
      <c r="DG124" s="982">
        <v>15542</v>
      </c>
      <c r="DH124" s="964"/>
      <c r="DI124" s="964"/>
      <c r="DJ124" s="964"/>
      <c r="DK124" s="965"/>
      <c r="DL124" s="963">
        <v>14956</v>
      </c>
      <c r="DM124" s="964"/>
      <c r="DN124" s="964"/>
      <c r="DO124" s="964"/>
      <c r="DP124" s="965"/>
      <c r="DQ124" s="963">
        <v>14521</v>
      </c>
      <c r="DR124" s="964"/>
      <c r="DS124" s="964"/>
      <c r="DT124" s="964"/>
      <c r="DU124" s="965"/>
      <c r="DV124" s="966">
        <v>0</v>
      </c>
      <c r="DW124" s="967"/>
      <c r="DX124" s="967"/>
      <c r="DY124" s="967"/>
      <c r="DZ124" s="968"/>
    </row>
    <row r="125" spans="1:130" s="89" customFormat="1" ht="26.25" customHeight="1" x14ac:dyDescent="0.15">
      <c r="A125" s="1041"/>
      <c r="B125" s="927"/>
      <c r="C125" s="900" t="s">
        <v>408</v>
      </c>
      <c r="D125" s="901"/>
      <c r="E125" s="901"/>
      <c r="F125" s="901"/>
      <c r="G125" s="901"/>
      <c r="H125" s="901"/>
      <c r="I125" s="901"/>
      <c r="J125" s="901"/>
      <c r="K125" s="901"/>
      <c r="L125" s="901"/>
      <c r="M125" s="901"/>
      <c r="N125" s="901"/>
      <c r="O125" s="901"/>
      <c r="P125" s="901"/>
      <c r="Q125" s="901"/>
      <c r="R125" s="901"/>
      <c r="S125" s="901"/>
      <c r="T125" s="901"/>
      <c r="U125" s="901"/>
      <c r="V125" s="901"/>
      <c r="W125" s="901"/>
      <c r="X125" s="901"/>
      <c r="Y125" s="901"/>
      <c r="Z125" s="902"/>
      <c r="AA125" s="936" t="s">
        <v>64</v>
      </c>
      <c r="AB125" s="937"/>
      <c r="AC125" s="937"/>
      <c r="AD125" s="937"/>
      <c r="AE125" s="938"/>
      <c r="AF125" s="939" t="s">
        <v>64</v>
      </c>
      <c r="AG125" s="937"/>
      <c r="AH125" s="937"/>
      <c r="AI125" s="937"/>
      <c r="AJ125" s="938"/>
      <c r="AK125" s="939" t="s">
        <v>64</v>
      </c>
      <c r="AL125" s="937"/>
      <c r="AM125" s="937"/>
      <c r="AN125" s="937"/>
      <c r="AO125" s="938"/>
      <c r="AP125" s="940" t="s">
        <v>64</v>
      </c>
      <c r="AQ125" s="941"/>
      <c r="AR125" s="941"/>
      <c r="AS125" s="941"/>
      <c r="AT125" s="942"/>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00" t="s">
        <v>420</v>
      </c>
      <c r="CL125" s="985"/>
      <c r="CM125" s="985"/>
      <c r="CN125" s="985"/>
      <c r="CO125" s="986"/>
      <c r="CP125" s="907" t="s">
        <v>421</v>
      </c>
      <c r="CQ125" s="875"/>
      <c r="CR125" s="875"/>
      <c r="CS125" s="875"/>
      <c r="CT125" s="875"/>
      <c r="CU125" s="875"/>
      <c r="CV125" s="875"/>
      <c r="CW125" s="875"/>
      <c r="CX125" s="875"/>
      <c r="CY125" s="875"/>
      <c r="CZ125" s="875"/>
      <c r="DA125" s="875"/>
      <c r="DB125" s="875"/>
      <c r="DC125" s="875"/>
      <c r="DD125" s="875"/>
      <c r="DE125" s="875"/>
      <c r="DF125" s="876"/>
      <c r="DG125" s="908" t="s">
        <v>64</v>
      </c>
      <c r="DH125" s="909"/>
      <c r="DI125" s="909"/>
      <c r="DJ125" s="909"/>
      <c r="DK125" s="909"/>
      <c r="DL125" s="909" t="s">
        <v>64</v>
      </c>
      <c r="DM125" s="909"/>
      <c r="DN125" s="909"/>
      <c r="DO125" s="909"/>
      <c r="DP125" s="909"/>
      <c r="DQ125" s="909" t="s">
        <v>64</v>
      </c>
      <c r="DR125" s="909"/>
      <c r="DS125" s="909"/>
      <c r="DT125" s="909"/>
      <c r="DU125" s="909"/>
      <c r="DV125" s="910" t="s">
        <v>64</v>
      </c>
      <c r="DW125" s="910"/>
      <c r="DX125" s="910"/>
      <c r="DY125" s="910"/>
      <c r="DZ125" s="911"/>
    </row>
    <row r="126" spans="1:130" s="89" customFormat="1" ht="26.25" customHeight="1" thickBot="1" x14ac:dyDescent="0.2">
      <c r="A126" s="1041"/>
      <c r="B126" s="927"/>
      <c r="C126" s="900" t="s">
        <v>410</v>
      </c>
      <c r="D126" s="901"/>
      <c r="E126" s="901"/>
      <c r="F126" s="901"/>
      <c r="G126" s="901"/>
      <c r="H126" s="901"/>
      <c r="I126" s="901"/>
      <c r="J126" s="901"/>
      <c r="K126" s="901"/>
      <c r="L126" s="901"/>
      <c r="M126" s="901"/>
      <c r="N126" s="901"/>
      <c r="O126" s="901"/>
      <c r="P126" s="901"/>
      <c r="Q126" s="901"/>
      <c r="R126" s="901"/>
      <c r="S126" s="901"/>
      <c r="T126" s="901"/>
      <c r="U126" s="901"/>
      <c r="V126" s="901"/>
      <c r="W126" s="901"/>
      <c r="X126" s="901"/>
      <c r="Y126" s="901"/>
      <c r="Z126" s="902"/>
      <c r="AA126" s="936">
        <v>232302</v>
      </c>
      <c r="AB126" s="937"/>
      <c r="AC126" s="937"/>
      <c r="AD126" s="937"/>
      <c r="AE126" s="938"/>
      <c r="AF126" s="939">
        <v>322191</v>
      </c>
      <c r="AG126" s="937"/>
      <c r="AH126" s="937"/>
      <c r="AI126" s="937"/>
      <c r="AJ126" s="938"/>
      <c r="AK126" s="939">
        <v>91006</v>
      </c>
      <c r="AL126" s="937"/>
      <c r="AM126" s="937"/>
      <c r="AN126" s="937"/>
      <c r="AO126" s="938"/>
      <c r="AP126" s="940">
        <v>0.2</v>
      </c>
      <c r="AQ126" s="941"/>
      <c r="AR126" s="941"/>
      <c r="AS126" s="941"/>
      <c r="AT126" s="942"/>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01"/>
      <c r="CL126" s="988"/>
      <c r="CM126" s="988"/>
      <c r="CN126" s="988"/>
      <c r="CO126" s="989"/>
      <c r="CP126" s="900" t="s">
        <v>422</v>
      </c>
      <c r="CQ126" s="901"/>
      <c r="CR126" s="901"/>
      <c r="CS126" s="901"/>
      <c r="CT126" s="901"/>
      <c r="CU126" s="901"/>
      <c r="CV126" s="901"/>
      <c r="CW126" s="901"/>
      <c r="CX126" s="901"/>
      <c r="CY126" s="901"/>
      <c r="CZ126" s="901"/>
      <c r="DA126" s="901"/>
      <c r="DB126" s="901"/>
      <c r="DC126" s="901"/>
      <c r="DD126" s="901"/>
      <c r="DE126" s="901"/>
      <c r="DF126" s="902"/>
      <c r="DG126" s="903">
        <v>3079241</v>
      </c>
      <c r="DH126" s="904"/>
      <c r="DI126" s="904"/>
      <c r="DJ126" s="904"/>
      <c r="DK126" s="904"/>
      <c r="DL126" s="904">
        <v>2932960</v>
      </c>
      <c r="DM126" s="904"/>
      <c r="DN126" s="904"/>
      <c r="DO126" s="904"/>
      <c r="DP126" s="904"/>
      <c r="DQ126" s="904">
        <v>2784326</v>
      </c>
      <c r="DR126" s="904"/>
      <c r="DS126" s="904"/>
      <c r="DT126" s="904"/>
      <c r="DU126" s="904"/>
      <c r="DV126" s="905">
        <v>5.9</v>
      </c>
      <c r="DW126" s="905"/>
      <c r="DX126" s="905"/>
      <c r="DY126" s="905"/>
      <c r="DZ126" s="906"/>
    </row>
    <row r="127" spans="1:130" s="89" customFormat="1" ht="26.25" customHeight="1" x14ac:dyDescent="0.15">
      <c r="A127" s="1042"/>
      <c r="B127" s="929"/>
      <c r="C127" s="951" t="s">
        <v>423</v>
      </c>
      <c r="D127" s="943"/>
      <c r="E127" s="943"/>
      <c r="F127" s="943"/>
      <c r="G127" s="943"/>
      <c r="H127" s="943"/>
      <c r="I127" s="943"/>
      <c r="J127" s="943"/>
      <c r="K127" s="943"/>
      <c r="L127" s="943"/>
      <c r="M127" s="943"/>
      <c r="N127" s="943"/>
      <c r="O127" s="943"/>
      <c r="P127" s="943"/>
      <c r="Q127" s="943"/>
      <c r="R127" s="943"/>
      <c r="S127" s="943"/>
      <c r="T127" s="943"/>
      <c r="U127" s="943"/>
      <c r="V127" s="943"/>
      <c r="W127" s="943"/>
      <c r="X127" s="943"/>
      <c r="Y127" s="943"/>
      <c r="Z127" s="944"/>
      <c r="AA127" s="936" t="s">
        <v>64</v>
      </c>
      <c r="AB127" s="937"/>
      <c r="AC127" s="937"/>
      <c r="AD127" s="937"/>
      <c r="AE127" s="938"/>
      <c r="AF127" s="939" t="s">
        <v>64</v>
      </c>
      <c r="AG127" s="937"/>
      <c r="AH127" s="937"/>
      <c r="AI127" s="937"/>
      <c r="AJ127" s="938"/>
      <c r="AK127" s="939" t="s">
        <v>64</v>
      </c>
      <c r="AL127" s="937"/>
      <c r="AM127" s="937"/>
      <c r="AN127" s="937"/>
      <c r="AO127" s="938"/>
      <c r="AP127" s="940" t="s">
        <v>64</v>
      </c>
      <c r="AQ127" s="941"/>
      <c r="AR127" s="941"/>
      <c r="AS127" s="941"/>
      <c r="AT127" s="942"/>
      <c r="AU127" s="91"/>
      <c r="AV127" s="91"/>
      <c r="AW127" s="91"/>
      <c r="AX127" s="1015" t="s">
        <v>424</v>
      </c>
      <c r="AY127" s="1016"/>
      <c r="AZ127" s="1016"/>
      <c r="BA127" s="1016"/>
      <c r="BB127" s="1016"/>
      <c r="BC127" s="1016"/>
      <c r="BD127" s="1016"/>
      <c r="BE127" s="1017"/>
      <c r="BF127" s="1018" t="s">
        <v>425</v>
      </c>
      <c r="BG127" s="1016"/>
      <c r="BH127" s="1016"/>
      <c r="BI127" s="1016"/>
      <c r="BJ127" s="1016"/>
      <c r="BK127" s="1016"/>
      <c r="BL127" s="1017"/>
      <c r="BM127" s="1018" t="s">
        <v>426</v>
      </c>
      <c r="BN127" s="1016"/>
      <c r="BO127" s="1016"/>
      <c r="BP127" s="1016"/>
      <c r="BQ127" s="1016"/>
      <c r="BR127" s="1016"/>
      <c r="BS127" s="1017"/>
      <c r="BT127" s="1018" t="s">
        <v>427</v>
      </c>
      <c r="BU127" s="1016"/>
      <c r="BV127" s="1016"/>
      <c r="BW127" s="1016"/>
      <c r="BX127" s="1016"/>
      <c r="BY127" s="1016"/>
      <c r="BZ127" s="1039"/>
      <c r="CA127" s="91"/>
      <c r="CB127" s="91"/>
      <c r="CC127" s="91"/>
      <c r="CD127" s="114"/>
      <c r="CE127" s="114"/>
      <c r="CF127" s="114"/>
      <c r="CG127" s="91"/>
      <c r="CH127" s="91"/>
      <c r="CI127" s="91"/>
      <c r="CJ127" s="113"/>
      <c r="CK127" s="1001"/>
      <c r="CL127" s="988"/>
      <c r="CM127" s="988"/>
      <c r="CN127" s="988"/>
      <c r="CO127" s="989"/>
      <c r="CP127" s="900" t="s">
        <v>428</v>
      </c>
      <c r="CQ127" s="901"/>
      <c r="CR127" s="901"/>
      <c r="CS127" s="901"/>
      <c r="CT127" s="901"/>
      <c r="CU127" s="901"/>
      <c r="CV127" s="901"/>
      <c r="CW127" s="901"/>
      <c r="CX127" s="901"/>
      <c r="CY127" s="901"/>
      <c r="CZ127" s="901"/>
      <c r="DA127" s="901"/>
      <c r="DB127" s="901"/>
      <c r="DC127" s="901"/>
      <c r="DD127" s="901"/>
      <c r="DE127" s="901"/>
      <c r="DF127" s="902"/>
      <c r="DG127" s="903" t="s">
        <v>64</v>
      </c>
      <c r="DH127" s="904"/>
      <c r="DI127" s="904"/>
      <c r="DJ127" s="904"/>
      <c r="DK127" s="904"/>
      <c r="DL127" s="904" t="s">
        <v>64</v>
      </c>
      <c r="DM127" s="904"/>
      <c r="DN127" s="904"/>
      <c r="DO127" s="904"/>
      <c r="DP127" s="904"/>
      <c r="DQ127" s="904" t="s">
        <v>64</v>
      </c>
      <c r="DR127" s="904"/>
      <c r="DS127" s="904"/>
      <c r="DT127" s="904"/>
      <c r="DU127" s="904"/>
      <c r="DV127" s="905" t="s">
        <v>64</v>
      </c>
      <c r="DW127" s="905"/>
      <c r="DX127" s="905"/>
      <c r="DY127" s="905"/>
      <c r="DZ127" s="906"/>
    </row>
    <row r="128" spans="1:130" s="89" customFormat="1" ht="26.25" customHeight="1" thickBot="1" x14ac:dyDescent="0.2">
      <c r="A128" s="1025" t="s">
        <v>429</v>
      </c>
      <c r="B128" s="1026"/>
      <c r="C128" s="1026"/>
      <c r="D128" s="1026"/>
      <c r="E128" s="1026"/>
      <c r="F128" s="1026"/>
      <c r="G128" s="1026"/>
      <c r="H128" s="1026"/>
      <c r="I128" s="1026"/>
      <c r="J128" s="1026"/>
      <c r="K128" s="1026"/>
      <c r="L128" s="1026"/>
      <c r="M128" s="1026"/>
      <c r="N128" s="1026"/>
      <c r="O128" s="1026"/>
      <c r="P128" s="1026"/>
      <c r="Q128" s="1026"/>
      <c r="R128" s="1026"/>
      <c r="S128" s="1026"/>
      <c r="T128" s="1026"/>
      <c r="U128" s="1026"/>
      <c r="V128" s="1026"/>
      <c r="W128" s="1027" t="s">
        <v>430</v>
      </c>
      <c r="X128" s="1027"/>
      <c r="Y128" s="1027"/>
      <c r="Z128" s="1028"/>
      <c r="AA128" s="1029">
        <v>2487322</v>
      </c>
      <c r="AB128" s="1030"/>
      <c r="AC128" s="1030"/>
      <c r="AD128" s="1030"/>
      <c r="AE128" s="1031"/>
      <c r="AF128" s="1032">
        <v>2603700</v>
      </c>
      <c r="AG128" s="1030"/>
      <c r="AH128" s="1030"/>
      <c r="AI128" s="1030"/>
      <c r="AJ128" s="1031"/>
      <c r="AK128" s="1032">
        <v>2598061</v>
      </c>
      <c r="AL128" s="1030"/>
      <c r="AM128" s="1030"/>
      <c r="AN128" s="1030"/>
      <c r="AO128" s="1031"/>
      <c r="AP128" s="1033"/>
      <c r="AQ128" s="1034"/>
      <c r="AR128" s="1034"/>
      <c r="AS128" s="1034"/>
      <c r="AT128" s="1035"/>
      <c r="AU128" s="91"/>
      <c r="AV128" s="91"/>
      <c r="AW128" s="91"/>
      <c r="AX128" s="874" t="s">
        <v>431</v>
      </c>
      <c r="AY128" s="875"/>
      <c r="AZ128" s="875"/>
      <c r="BA128" s="875"/>
      <c r="BB128" s="875"/>
      <c r="BC128" s="875"/>
      <c r="BD128" s="875"/>
      <c r="BE128" s="876"/>
      <c r="BF128" s="1036" t="s">
        <v>64</v>
      </c>
      <c r="BG128" s="1037"/>
      <c r="BH128" s="1037"/>
      <c r="BI128" s="1037"/>
      <c r="BJ128" s="1037"/>
      <c r="BK128" s="1037"/>
      <c r="BL128" s="1038"/>
      <c r="BM128" s="1036">
        <v>11.25</v>
      </c>
      <c r="BN128" s="1037"/>
      <c r="BO128" s="1037"/>
      <c r="BP128" s="1037"/>
      <c r="BQ128" s="1037"/>
      <c r="BR128" s="1037"/>
      <c r="BS128" s="1038"/>
      <c r="BT128" s="1036">
        <v>20</v>
      </c>
      <c r="BU128" s="1037"/>
      <c r="BV128" s="1037"/>
      <c r="BW128" s="1037"/>
      <c r="BX128" s="1037"/>
      <c r="BY128" s="1037"/>
      <c r="BZ128" s="1054"/>
      <c r="CA128" s="114"/>
      <c r="CB128" s="114"/>
      <c r="CC128" s="114"/>
      <c r="CD128" s="114"/>
      <c r="CE128" s="114"/>
      <c r="CF128" s="114"/>
      <c r="CG128" s="91"/>
      <c r="CH128" s="91"/>
      <c r="CI128" s="91"/>
      <c r="CJ128" s="113"/>
      <c r="CK128" s="1002"/>
      <c r="CL128" s="1003"/>
      <c r="CM128" s="1003"/>
      <c r="CN128" s="1003"/>
      <c r="CO128" s="1004"/>
      <c r="CP128" s="1019" t="s">
        <v>432</v>
      </c>
      <c r="CQ128" s="718"/>
      <c r="CR128" s="718"/>
      <c r="CS128" s="718"/>
      <c r="CT128" s="718"/>
      <c r="CU128" s="718"/>
      <c r="CV128" s="718"/>
      <c r="CW128" s="718"/>
      <c r="CX128" s="718"/>
      <c r="CY128" s="718"/>
      <c r="CZ128" s="718"/>
      <c r="DA128" s="718"/>
      <c r="DB128" s="718"/>
      <c r="DC128" s="718"/>
      <c r="DD128" s="718"/>
      <c r="DE128" s="718"/>
      <c r="DF128" s="1020"/>
      <c r="DG128" s="1021">
        <v>43393</v>
      </c>
      <c r="DH128" s="1022"/>
      <c r="DI128" s="1022"/>
      <c r="DJ128" s="1022"/>
      <c r="DK128" s="1022"/>
      <c r="DL128" s="1022">
        <v>32666</v>
      </c>
      <c r="DM128" s="1022"/>
      <c r="DN128" s="1022"/>
      <c r="DO128" s="1022"/>
      <c r="DP128" s="1022"/>
      <c r="DQ128" s="1022">
        <v>21858</v>
      </c>
      <c r="DR128" s="1022"/>
      <c r="DS128" s="1022"/>
      <c r="DT128" s="1022"/>
      <c r="DU128" s="1022"/>
      <c r="DV128" s="1023">
        <v>0</v>
      </c>
      <c r="DW128" s="1023"/>
      <c r="DX128" s="1023"/>
      <c r="DY128" s="1023"/>
      <c r="DZ128" s="1024"/>
    </row>
    <row r="129" spans="1:131" s="89" customFormat="1" ht="26.25" customHeight="1" x14ac:dyDescent="0.15">
      <c r="A129" s="912" t="s">
        <v>44</v>
      </c>
      <c r="B129" s="913"/>
      <c r="C129" s="913"/>
      <c r="D129" s="913"/>
      <c r="E129" s="913"/>
      <c r="F129" s="913"/>
      <c r="G129" s="913"/>
      <c r="H129" s="913"/>
      <c r="I129" s="913"/>
      <c r="J129" s="913"/>
      <c r="K129" s="913"/>
      <c r="L129" s="913"/>
      <c r="M129" s="913"/>
      <c r="N129" s="913"/>
      <c r="O129" s="913"/>
      <c r="P129" s="913"/>
      <c r="Q129" s="913"/>
      <c r="R129" s="913"/>
      <c r="S129" s="913"/>
      <c r="T129" s="913"/>
      <c r="U129" s="913"/>
      <c r="V129" s="913"/>
      <c r="W129" s="1048" t="s">
        <v>433</v>
      </c>
      <c r="X129" s="1049"/>
      <c r="Y129" s="1049"/>
      <c r="Z129" s="1050"/>
      <c r="AA129" s="936">
        <v>55238467</v>
      </c>
      <c r="AB129" s="937"/>
      <c r="AC129" s="937"/>
      <c r="AD129" s="937"/>
      <c r="AE129" s="938"/>
      <c r="AF129" s="939">
        <v>53644763</v>
      </c>
      <c r="AG129" s="937"/>
      <c r="AH129" s="937"/>
      <c r="AI129" s="937"/>
      <c r="AJ129" s="938"/>
      <c r="AK129" s="939">
        <v>54488682</v>
      </c>
      <c r="AL129" s="937"/>
      <c r="AM129" s="937"/>
      <c r="AN129" s="937"/>
      <c r="AO129" s="938"/>
      <c r="AP129" s="1051"/>
      <c r="AQ129" s="1052"/>
      <c r="AR129" s="1052"/>
      <c r="AS129" s="1052"/>
      <c r="AT129" s="1053"/>
      <c r="AU129" s="92"/>
      <c r="AV129" s="92"/>
      <c r="AW129" s="92"/>
      <c r="AX129" s="1043" t="s">
        <v>434</v>
      </c>
      <c r="AY129" s="901"/>
      <c r="AZ129" s="901"/>
      <c r="BA129" s="901"/>
      <c r="BB129" s="901"/>
      <c r="BC129" s="901"/>
      <c r="BD129" s="901"/>
      <c r="BE129" s="902"/>
      <c r="BF129" s="1044" t="s">
        <v>64</v>
      </c>
      <c r="BG129" s="1045"/>
      <c r="BH129" s="1045"/>
      <c r="BI129" s="1045"/>
      <c r="BJ129" s="1045"/>
      <c r="BK129" s="1045"/>
      <c r="BL129" s="1046"/>
      <c r="BM129" s="1044">
        <v>16.25</v>
      </c>
      <c r="BN129" s="1045"/>
      <c r="BO129" s="1045"/>
      <c r="BP129" s="1045"/>
      <c r="BQ129" s="1045"/>
      <c r="BR129" s="1045"/>
      <c r="BS129" s="1046"/>
      <c r="BT129" s="1044">
        <v>30</v>
      </c>
      <c r="BU129" s="1045"/>
      <c r="BV129" s="1045"/>
      <c r="BW129" s="1045"/>
      <c r="BX129" s="1045"/>
      <c r="BY129" s="1045"/>
      <c r="BZ129" s="104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12" t="s">
        <v>435</v>
      </c>
      <c r="B130" s="913"/>
      <c r="C130" s="913"/>
      <c r="D130" s="913"/>
      <c r="E130" s="913"/>
      <c r="F130" s="913"/>
      <c r="G130" s="913"/>
      <c r="H130" s="913"/>
      <c r="I130" s="913"/>
      <c r="J130" s="913"/>
      <c r="K130" s="913"/>
      <c r="L130" s="913"/>
      <c r="M130" s="913"/>
      <c r="N130" s="913"/>
      <c r="O130" s="913"/>
      <c r="P130" s="913"/>
      <c r="Q130" s="913"/>
      <c r="R130" s="913"/>
      <c r="S130" s="913"/>
      <c r="T130" s="913"/>
      <c r="U130" s="913"/>
      <c r="V130" s="913"/>
      <c r="W130" s="1048" t="s">
        <v>436</v>
      </c>
      <c r="X130" s="1049"/>
      <c r="Y130" s="1049"/>
      <c r="Z130" s="1050"/>
      <c r="AA130" s="936">
        <v>7682947</v>
      </c>
      <c r="AB130" s="937"/>
      <c r="AC130" s="937"/>
      <c r="AD130" s="937"/>
      <c r="AE130" s="938"/>
      <c r="AF130" s="939">
        <v>7518570</v>
      </c>
      <c r="AG130" s="937"/>
      <c r="AH130" s="937"/>
      <c r="AI130" s="937"/>
      <c r="AJ130" s="938"/>
      <c r="AK130" s="939">
        <v>7541492</v>
      </c>
      <c r="AL130" s="937"/>
      <c r="AM130" s="937"/>
      <c r="AN130" s="937"/>
      <c r="AO130" s="938"/>
      <c r="AP130" s="1051"/>
      <c r="AQ130" s="1052"/>
      <c r="AR130" s="1052"/>
      <c r="AS130" s="1052"/>
      <c r="AT130" s="1053"/>
      <c r="AU130" s="92"/>
      <c r="AV130" s="92"/>
      <c r="AW130" s="92"/>
      <c r="AX130" s="1043" t="s">
        <v>437</v>
      </c>
      <c r="AY130" s="901"/>
      <c r="AZ130" s="901"/>
      <c r="BA130" s="901"/>
      <c r="BB130" s="901"/>
      <c r="BC130" s="901"/>
      <c r="BD130" s="901"/>
      <c r="BE130" s="902"/>
      <c r="BF130" s="1079">
        <v>7.8</v>
      </c>
      <c r="BG130" s="1080"/>
      <c r="BH130" s="1080"/>
      <c r="BI130" s="1080"/>
      <c r="BJ130" s="1080"/>
      <c r="BK130" s="1080"/>
      <c r="BL130" s="1081"/>
      <c r="BM130" s="1079">
        <v>25</v>
      </c>
      <c r="BN130" s="1080"/>
      <c r="BO130" s="1080"/>
      <c r="BP130" s="1080"/>
      <c r="BQ130" s="1080"/>
      <c r="BR130" s="1080"/>
      <c r="BS130" s="1081"/>
      <c r="BT130" s="1079">
        <v>35</v>
      </c>
      <c r="BU130" s="1080"/>
      <c r="BV130" s="1080"/>
      <c r="BW130" s="1080"/>
      <c r="BX130" s="1080"/>
      <c r="BY130" s="1080"/>
      <c r="BZ130" s="108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3"/>
      <c r="B131" s="1084"/>
      <c r="C131" s="1084"/>
      <c r="D131" s="1084"/>
      <c r="E131" s="1084"/>
      <c r="F131" s="1084"/>
      <c r="G131" s="1084"/>
      <c r="H131" s="1084"/>
      <c r="I131" s="1084"/>
      <c r="J131" s="1084"/>
      <c r="K131" s="1084"/>
      <c r="L131" s="1084"/>
      <c r="M131" s="1084"/>
      <c r="N131" s="1084"/>
      <c r="O131" s="1084"/>
      <c r="P131" s="1084"/>
      <c r="Q131" s="1084"/>
      <c r="R131" s="1084"/>
      <c r="S131" s="1084"/>
      <c r="T131" s="1084"/>
      <c r="U131" s="1084"/>
      <c r="V131" s="1084"/>
      <c r="W131" s="1085" t="s">
        <v>438</v>
      </c>
      <c r="X131" s="1086"/>
      <c r="Y131" s="1086"/>
      <c r="Z131" s="1087"/>
      <c r="AA131" s="982">
        <v>47555520</v>
      </c>
      <c r="AB131" s="964"/>
      <c r="AC131" s="964"/>
      <c r="AD131" s="964"/>
      <c r="AE131" s="965"/>
      <c r="AF131" s="963">
        <v>46126193</v>
      </c>
      <c r="AG131" s="964"/>
      <c r="AH131" s="964"/>
      <c r="AI131" s="964"/>
      <c r="AJ131" s="965"/>
      <c r="AK131" s="963">
        <v>46947190</v>
      </c>
      <c r="AL131" s="964"/>
      <c r="AM131" s="964"/>
      <c r="AN131" s="964"/>
      <c r="AO131" s="965"/>
      <c r="AP131" s="1088"/>
      <c r="AQ131" s="1089"/>
      <c r="AR131" s="1089"/>
      <c r="AS131" s="1089"/>
      <c r="AT131" s="1090"/>
      <c r="AU131" s="92"/>
      <c r="AV131" s="92"/>
      <c r="AW131" s="92"/>
      <c r="AX131" s="1061" t="s">
        <v>439</v>
      </c>
      <c r="AY131" s="718"/>
      <c r="AZ131" s="718"/>
      <c r="BA131" s="718"/>
      <c r="BB131" s="718"/>
      <c r="BC131" s="718"/>
      <c r="BD131" s="718"/>
      <c r="BE131" s="1020"/>
      <c r="BF131" s="1062">
        <v>92.5</v>
      </c>
      <c r="BG131" s="1063"/>
      <c r="BH131" s="1063"/>
      <c r="BI131" s="1063"/>
      <c r="BJ131" s="1063"/>
      <c r="BK131" s="1063"/>
      <c r="BL131" s="1064"/>
      <c r="BM131" s="1062">
        <v>350</v>
      </c>
      <c r="BN131" s="1063"/>
      <c r="BO131" s="1063"/>
      <c r="BP131" s="1063"/>
      <c r="BQ131" s="1063"/>
      <c r="BR131" s="1063"/>
      <c r="BS131" s="1064"/>
      <c r="BT131" s="1065"/>
      <c r="BU131" s="1066"/>
      <c r="BV131" s="1066"/>
      <c r="BW131" s="1066"/>
      <c r="BX131" s="1066"/>
      <c r="BY131" s="1066"/>
      <c r="BZ131" s="1067"/>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8" t="s">
        <v>440</v>
      </c>
      <c r="B132" s="1069"/>
      <c r="C132" s="1069"/>
      <c r="D132" s="1069"/>
      <c r="E132" s="1069"/>
      <c r="F132" s="1069"/>
      <c r="G132" s="1069"/>
      <c r="H132" s="1069"/>
      <c r="I132" s="1069"/>
      <c r="J132" s="1069"/>
      <c r="K132" s="1069"/>
      <c r="L132" s="1069"/>
      <c r="M132" s="1069"/>
      <c r="N132" s="1069"/>
      <c r="O132" s="1069"/>
      <c r="P132" s="1069"/>
      <c r="Q132" s="1069"/>
      <c r="R132" s="1069"/>
      <c r="S132" s="1069"/>
      <c r="T132" s="1069"/>
      <c r="U132" s="1069"/>
      <c r="V132" s="1072" t="s">
        <v>441</v>
      </c>
      <c r="W132" s="1072"/>
      <c r="X132" s="1072"/>
      <c r="Y132" s="1072"/>
      <c r="Z132" s="1073"/>
      <c r="AA132" s="1074">
        <v>7.0725340780000003</v>
      </c>
      <c r="AB132" s="1075"/>
      <c r="AC132" s="1075"/>
      <c r="AD132" s="1075"/>
      <c r="AE132" s="1076"/>
      <c r="AF132" s="1077">
        <v>8.5124584199999997</v>
      </c>
      <c r="AG132" s="1075"/>
      <c r="AH132" s="1075"/>
      <c r="AI132" s="1075"/>
      <c r="AJ132" s="1076"/>
      <c r="AK132" s="1077">
        <v>8.0926717870000004</v>
      </c>
      <c r="AL132" s="1075"/>
      <c r="AM132" s="1075"/>
      <c r="AN132" s="1075"/>
      <c r="AO132" s="1076"/>
      <c r="AP132" s="979"/>
      <c r="AQ132" s="980"/>
      <c r="AR132" s="980"/>
      <c r="AS132" s="980"/>
      <c r="AT132" s="1078"/>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70"/>
      <c r="B133" s="1071"/>
      <c r="C133" s="1071"/>
      <c r="D133" s="1071"/>
      <c r="E133" s="1071"/>
      <c r="F133" s="1071"/>
      <c r="G133" s="1071"/>
      <c r="H133" s="1071"/>
      <c r="I133" s="1071"/>
      <c r="J133" s="1071"/>
      <c r="K133" s="1071"/>
      <c r="L133" s="1071"/>
      <c r="M133" s="1071"/>
      <c r="N133" s="1071"/>
      <c r="O133" s="1071"/>
      <c r="P133" s="1071"/>
      <c r="Q133" s="1071"/>
      <c r="R133" s="1071"/>
      <c r="S133" s="1071"/>
      <c r="T133" s="1071"/>
      <c r="U133" s="1071"/>
      <c r="V133" s="1055" t="s">
        <v>442</v>
      </c>
      <c r="W133" s="1055"/>
      <c r="X133" s="1055"/>
      <c r="Y133" s="1055"/>
      <c r="Z133" s="1056"/>
      <c r="AA133" s="1057">
        <v>7.4</v>
      </c>
      <c r="AB133" s="1058"/>
      <c r="AC133" s="1058"/>
      <c r="AD133" s="1058"/>
      <c r="AE133" s="1059"/>
      <c r="AF133" s="1057">
        <v>7.6</v>
      </c>
      <c r="AG133" s="1058"/>
      <c r="AH133" s="1058"/>
      <c r="AI133" s="1058"/>
      <c r="AJ133" s="1059"/>
      <c r="AK133" s="1057">
        <v>7.8</v>
      </c>
      <c r="AL133" s="1058"/>
      <c r="AM133" s="1058"/>
      <c r="AN133" s="1058"/>
      <c r="AO133" s="1059"/>
      <c r="AP133" s="1006"/>
      <c r="AQ133" s="1007"/>
      <c r="AR133" s="1007"/>
      <c r="AS133" s="1007"/>
      <c r="AT133" s="1060"/>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VZy+qSnyAQDmYCCOIM16oe1l8cHgW6ywHMY5VsKjfFlDOozd3gj25w7I93Uuvy1euFAbqpKAwv+zSo4nRCNNNQ==" saltValue="C3FnIn9dVC6cOJjjbNuE0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A4BC4-9090-42FE-A7A9-3A47191987EF}">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LlgAfsGucmElKBWqJ7xtvBYlPjeiwXnpv3h1g1iRjrfnHCns+qLnq9xDsRaaoLTybwXGErnMkM2XWh7EffZbqw==" saltValue="dxXhWtE1S9HniE/PIDn+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CEC7B-AB43-4746-AB12-CAC357DA6249}">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M/6fUEXcnAv5uDxvlOb6i/+fh+3TU3eG+WxlgMDkXt3aMfvRXwKoiEr2tNL5jBO1FmC+huIYrKT+s5KhGRNQ==" saltValue="4zJFYSC+Y3ToMfRQ++UX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B3C6-6473-43D3-8ED2-D1398B962E27}">
  <sheetPr>
    <pageSetUpPr fitToPage="1"/>
  </sheetPr>
  <dimension ref="A1:AZ67"/>
  <sheetViews>
    <sheetView showGridLines="0" view="pageBreakPreview" zoomScale="85" zoomScaleSheetLayoutView="85"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443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444</v>
      </c>
      <c r="AL6" s="118"/>
      <c r="AM6" s="118"/>
      <c r="AN6" s="118"/>
    </row>
    <row r="7" spans="1:46" ht="13.5" customHeight="1" x14ac:dyDescent="0.15">
      <c r="A7" s="10"/>
      <c r="AK7" s="119"/>
      <c r="AL7" s="120"/>
      <c r="AM7" s="120"/>
      <c r="AN7" s="121"/>
      <c r="AO7" s="1092" t="s">
        <v>445</v>
      </c>
      <c r="AP7" s="122"/>
      <c r="AQ7" s="123" t="s">
        <v>446</v>
      </c>
      <c r="AR7" s="124"/>
    </row>
    <row r="8" spans="1:46" x14ac:dyDescent="0.15">
      <c r="A8" s="10"/>
      <c r="AK8" s="125"/>
      <c r="AL8" s="126"/>
      <c r="AM8" s="126"/>
      <c r="AN8" s="127"/>
      <c r="AO8" s="1093"/>
      <c r="AP8" s="128" t="s">
        <v>447</v>
      </c>
      <c r="AQ8" s="129" t="s">
        <v>448</v>
      </c>
      <c r="AR8" s="130" t="s">
        <v>449</v>
      </c>
    </row>
    <row r="9" spans="1:46" x14ac:dyDescent="0.15">
      <c r="A9" s="10"/>
      <c r="AK9" s="1094" t="s">
        <v>450</v>
      </c>
      <c r="AL9" s="1095"/>
      <c r="AM9" s="1095"/>
      <c r="AN9" s="1096"/>
      <c r="AO9" s="131">
        <v>15983772</v>
      </c>
      <c r="AP9" s="131">
        <v>67076</v>
      </c>
      <c r="AQ9" s="132">
        <v>62936</v>
      </c>
      <c r="AR9" s="133">
        <v>6.6</v>
      </c>
    </row>
    <row r="10" spans="1:46" ht="13.5" customHeight="1" x14ac:dyDescent="0.15">
      <c r="A10" s="10"/>
      <c r="AK10" s="1094" t="s">
        <v>451</v>
      </c>
      <c r="AL10" s="1095"/>
      <c r="AM10" s="1095"/>
      <c r="AN10" s="1096"/>
      <c r="AO10" s="134">
        <v>203779</v>
      </c>
      <c r="AP10" s="134">
        <v>855</v>
      </c>
      <c r="AQ10" s="135">
        <v>1734</v>
      </c>
      <c r="AR10" s="136">
        <v>-50.7</v>
      </c>
    </row>
    <row r="11" spans="1:46" ht="13.5" customHeight="1" x14ac:dyDescent="0.15">
      <c r="A11" s="10"/>
      <c r="AK11" s="1094" t="s">
        <v>452</v>
      </c>
      <c r="AL11" s="1095"/>
      <c r="AM11" s="1095"/>
      <c r="AN11" s="1096"/>
      <c r="AO11" s="134">
        <v>461062</v>
      </c>
      <c r="AP11" s="134">
        <v>1935</v>
      </c>
      <c r="AQ11" s="135">
        <v>694</v>
      </c>
      <c r="AR11" s="136">
        <v>178.8</v>
      </c>
    </row>
    <row r="12" spans="1:46" ht="13.5" customHeight="1" x14ac:dyDescent="0.15">
      <c r="A12" s="10"/>
      <c r="AK12" s="1094" t="s">
        <v>453</v>
      </c>
      <c r="AL12" s="1095"/>
      <c r="AM12" s="1095"/>
      <c r="AN12" s="1096"/>
      <c r="AO12" s="134" t="s">
        <v>454</v>
      </c>
      <c r="AP12" s="134" t="s">
        <v>454</v>
      </c>
      <c r="AQ12" s="135">
        <v>24</v>
      </c>
      <c r="AR12" s="136" t="s">
        <v>454</v>
      </c>
    </row>
    <row r="13" spans="1:46" ht="13.5" customHeight="1" x14ac:dyDescent="0.15">
      <c r="A13" s="10"/>
      <c r="AK13" s="1094" t="s">
        <v>455</v>
      </c>
      <c r="AL13" s="1095"/>
      <c r="AM13" s="1095"/>
      <c r="AN13" s="1096"/>
      <c r="AO13" s="134">
        <v>592841</v>
      </c>
      <c r="AP13" s="134">
        <v>2488</v>
      </c>
      <c r="AQ13" s="135">
        <v>1996</v>
      </c>
      <c r="AR13" s="136">
        <v>24.6</v>
      </c>
    </row>
    <row r="14" spans="1:46" ht="13.5" customHeight="1" x14ac:dyDescent="0.15">
      <c r="A14" s="10"/>
      <c r="AK14" s="1094" t="s">
        <v>456</v>
      </c>
      <c r="AL14" s="1095"/>
      <c r="AM14" s="1095"/>
      <c r="AN14" s="1096"/>
      <c r="AO14" s="134">
        <v>192544</v>
      </c>
      <c r="AP14" s="134">
        <v>808</v>
      </c>
      <c r="AQ14" s="135">
        <v>1351</v>
      </c>
      <c r="AR14" s="136">
        <v>-40.200000000000003</v>
      </c>
    </row>
    <row r="15" spans="1:46" ht="13.5" customHeight="1" x14ac:dyDescent="0.15">
      <c r="A15" s="10"/>
      <c r="AK15" s="1097" t="s">
        <v>457</v>
      </c>
      <c r="AL15" s="1098"/>
      <c r="AM15" s="1098"/>
      <c r="AN15" s="1099"/>
      <c r="AO15" s="134">
        <v>-714867</v>
      </c>
      <c r="AP15" s="134">
        <v>-3000</v>
      </c>
      <c r="AQ15" s="135">
        <v>-1933</v>
      </c>
      <c r="AR15" s="136">
        <v>55.2</v>
      </c>
    </row>
    <row r="16" spans="1:46" x14ac:dyDescent="0.15">
      <c r="A16" s="10"/>
      <c r="AK16" s="1097" t="s">
        <v>120</v>
      </c>
      <c r="AL16" s="1098"/>
      <c r="AM16" s="1098"/>
      <c r="AN16" s="1099"/>
      <c r="AO16" s="134">
        <v>16719131</v>
      </c>
      <c r="AP16" s="134">
        <v>70162</v>
      </c>
      <c r="AQ16" s="135">
        <v>66802</v>
      </c>
      <c r="AR16" s="136">
        <v>5</v>
      </c>
    </row>
    <row r="17" spans="1:46" x14ac:dyDescent="0.15">
      <c r="A17" s="10"/>
    </row>
    <row r="18" spans="1:46" x14ac:dyDescent="0.15">
      <c r="A18" s="10"/>
      <c r="AQ18" s="137"/>
      <c r="AR18" s="137"/>
    </row>
    <row r="19" spans="1:46" x14ac:dyDescent="0.15">
      <c r="A19" s="10"/>
      <c r="AK19" s="3" t="s">
        <v>458</v>
      </c>
    </row>
    <row r="20" spans="1:46" x14ac:dyDescent="0.15">
      <c r="A20" s="10"/>
      <c r="AK20" s="138"/>
      <c r="AL20" s="139"/>
      <c r="AM20" s="139"/>
      <c r="AN20" s="140"/>
      <c r="AO20" s="141" t="s">
        <v>459</v>
      </c>
      <c r="AP20" s="142" t="s">
        <v>460</v>
      </c>
      <c r="AQ20" s="143" t="s">
        <v>461</v>
      </c>
      <c r="AR20" s="144"/>
    </row>
    <row r="21" spans="1:46" s="118" customFormat="1" x14ac:dyDescent="0.15">
      <c r="A21" s="145"/>
      <c r="AK21" s="1100" t="s">
        <v>462</v>
      </c>
      <c r="AL21" s="1101"/>
      <c r="AM21" s="1101"/>
      <c r="AN21" s="1102"/>
      <c r="AO21" s="146">
        <v>7.02</v>
      </c>
      <c r="AP21" s="147">
        <v>6.52</v>
      </c>
      <c r="AQ21" s="148">
        <v>0.5</v>
      </c>
      <c r="AS21" s="149"/>
      <c r="AT21" s="145"/>
    </row>
    <row r="22" spans="1:46" s="118" customFormat="1" x14ac:dyDescent="0.15">
      <c r="A22" s="145"/>
      <c r="AK22" s="1100" t="s">
        <v>463</v>
      </c>
      <c r="AL22" s="1101"/>
      <c r="AM22" s="1101"/>
      <c r="AN22" s="1102"/>
      <c r="AO22" s="150">
        <v>100.3</v>
      </c>
      <c r="AP22" s="151">
        <v>99.2</v>
      </c>
      <c r="AQ22" s="152">
        <v>1.1000000000000001</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91" t="s">
        <v>464</v>
      </c>
      <c r="B26" s="1091"/>
      <c r="C26" s="1091"/>
      <c r="D26" s="1091"/>
      <c r="E26" s="1091"/>
      <c r="F26" s="1091"/>
      <c r="G26" s="1091"/>
      <c r="H26" s="1091"/>
      <c r="I26" s="1091"/>
      <c r="J26" s="1091"/>
      <c r="K26" s="1091"/>
      <c r="L26" s="1091"/>
      <c r="M26" s="1091"/>
      <c r="N26" s="1091"/>
      <c r="O26" s="1091"/>
      <c r="P26" s="1091"/>
      <c r="Q26" s="1091"/>
      <c r="R26" s="1091"/>
      <c r="S26" s="1091"/>
      <c r="T26" s="1091"/>
      <c r="U26" s="1091"/>
      <c r="V26" s="1091"/>
      <c r="W26" s="1091"/>
      <c r="X26" s="1091"/>
      <c r="Y26" s="1091"/>
      <c r="Z26" s="1091"/>
      <c r="AA26" s="1091"/>
      <c r="AB26" s="1091"/>
      <c r="AC26" s="1091"/>
      <c r="AD26" s="1091"/>
      <c r="AE26" s="1091"/>
      <c r="AF26" s="1091"/>
      <c r="AG26" s="1091"/>
      <c r="AH26" s="1091"/>
      <c r="AI26" s="1091"/>
      <c r="AJ26" s="1091"/>
      <c r="AK26" s="1091"/>
      <c r="AL26" s="1091"/>
      <c r="AM26" s="1091"/>
      <c r="AN26" s="1091"/>
      <c r="AO26" s="1091"/>
      <c r="AP26" s="1091"/>
      <c r="AQ26" s="1091"/>
      <c r="AR26" s="1091"/>
      <c r="AS26" s="1091"/>
    </row>
    <row r="27" spans="1:46" x14ac:dyDescent="0.15">
      <c r="A27" s="157"/>
      <c r="AS27" s="3"/>
      <c r="AT27" s="3"/>
    </row>
    <row r="28" spans="1:46" ht="17.25" x14ac:dyDescent="0.15">
      <c r="A28" s="16" t="s">
        <v>465</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466</v>
      </c>
      <c r="AL29" s="118"/>
      <c r="AM29" s="118"/>
      <c r="AN29" s="118"/>
      <c r="AS29" s="159"/>
    </row>
    <row r="30" spans="1:46" ht="13.5" customHeight="1" x14ac:dyDescent="0.15">
      <c r="A30" s="10"/>
      <c r="AK30" s="119"/>
      <c r="AL30" s="120"/>
      <c r="AM30" s="120"/>
      <c r="AN30" s="121"/>
      <c r="AO30" s="1092" t="s">
        <v>445</v>
      </c>
      <c r="AP30" s="122"/>
      <c r="AQ30" s="123" t="s">
        <v>446</v>
      </c>
      <c r="AR30" s="124"/>
    </row>
    <row r="31" spans="1:46" x14ac:dyDescent="0.15">
      <c r="A31" s="10"/>
      <c r="AK31" s="125"/>
      <c r="AL31" s="126"/>
      <c r="AM31" s="126"/>
      <c r="AN31" s="127"/>
      <c r="AO31" s="1093"/>
      <c r="AP31" s="128" t="s">
        <v>447</v>
      </c>
      <c r="AQ31" s="129" t="s">
        <v>448</v>
      </c>
      <c r="AR31" s="130" t="s">
        <v>449</v>
      </c>
    </row>
    <row r="32" spans="1:46" ht="27" customHeight="1" x14ac:dyDescent="0.15">
      <c r="A32" s="10"/>
      <c r="AK32" s="1108" t="s">
        <v>467</v>
      </c>
      <c r="AL32" s="1109"/>
      <c r="AM32" s="1109"/>
      <c r="AN32" s="1110"/>
      <c r="AO32" s="160">
        <v>8500953</v>
      </c>
      <c r="AP32" s="160">
        <v>35674</v>
      </c>
      <c r="AQ32" s="161">
        <v>37417</v>
      </c>
      <c r="AR32" s="162">
        <v>-4.7</v>
      </c>
    </row>
    <row r="33" spans="1:46" ht="13.5" customHeight="1" x14ac:dyDescent="0.15">
      <c r="A33" s="10"/>
      <c r="AK33" s="1108" t="s">
        <v>468</v>
      </c>
      <c r="AL33" s="1109"/>
      <c r="AM33" s="1109"/>
      <c r="AN33" s="1110"/>
      <c r="AO33" s="160" t="s">
        <v>454</v>
      </c>
      <c r="AP33" s="160" t="s">
        <v>454</v>
      </c>
      <c r="AQ33" s="161" t="s">
        <v>454</v>
      </c>
      <c r="AR33" s="162" t="s">
        <v>454</v>
      </c>
    </row>
    <row r="34" spans="1:46" ht="27" customHeight="1" x14ac:dyDescent="0.15">
      <c r="A34" s="10"/>
      <c r="AK34" s="1108" t="s">
        <v>469</v>
      </c>
      <c r="AL34" s="1109"/>
      <c r="AM34" s="1109"/>
      <c r="AN34" s="1110"/>
      <c r="AO34" s="160" t="s">
        <v>454</v>
      </c>
      <c r="AP34" s="160" t="s">
        <v>454</v>
      </c>
      <c r="AQ34" s="161">
        <v>46</v>
      </c>
      <c r="AR34" s="162" t="s">
        <v>454</v>
      </c>
    </row>
    <row r="35" spans="1:46" ht="27" customHeight="1" x14ac:dyDescent="0.15">
      <c r="A35" s="10"/>
      <c r="AK35" s="1108" t="s">
        <v>470</v>
      </c>
      <c r="AL35" s="1109"/>
      <c r="AM35" s="1109"/>
      <c r="AN35" s="1110"/>
      <c r="AO35" s="160">
        <v>3308955</v>
      </c>
      <c r="AP35" s="160">
        <v>13886</v>
      </c>
      <c r="AQ35" s="161">
        <v>8245</v>
      </c>
      <c r="AR35" s="162">
        <v>68.400000000000006</v>
      </c>
    </row>
    <row r="36" spans="1:46" ht="27" customHeight="1" x14ac:dyDescent="0.15">
      <c r="A36" s="10"/>
      <c r="AK36" s="1108" t="s">
        <v>471</v>
      </c>
      <c r="AL36" s="1109"/>
      <c r="AM36" s="1109"/>
      <c r="AN36" s="1110"/>
      <c r="AO36" s="160">
        <v>952932</v>
      </c>
      <c r="AP36" s="160">
        <v>3999</v>
      </c>
      <c r="AQ36" s="161">
        <v>440</v>
      </c>
      <c r="AR36" s="162">
        <v>808.9</v>
      </c>
    </row>
    <row r="37" spans="1:46" ht="13.5" customHeight="1" x14ac:dyDescent="0.15">
      <c r="A37" s="10"/>
      <c r="AK37" s="1108" t="s">
        <v>472</v>
      </c>
      <c r="AL37" s="1109"/>
      <c r="AM37" s="1109"/>
      <c r="AN37" s="1110"/>
      <c r="AO37" s="160">
        <v>1175844</v>
      </c>
      <c r="AP37" s="160">
        <v>4934</v>
      </c>
      <c r="AQ37" s="161">
        <v>558</v>
      </c>
      <c r="AR37" s="162">
        <v>784.2</v>
      </c>
    </row>
    <row r="38" spans="1:46" ht="27" customHeight="1" x14ac:dyDescent="0.15">
      <c r="A38" s="10"/>
      <c r="AK38" s="1111" t="s">
        <v>473</v>
      </c>
      <c r="AL38" s="1112"/>
      <c r="AM38" s="1112"/>
      <c r="AN38" s="1113"/>
      <c r="AO38" s="163">
        <v>151</v>
      </c>
      <c r="AP38" s="163">
        <v>1</v>
      </c>
      <c r="AQ38" s="164">
        <v>1</v>
      </c>
      <c r="AR38" s="152">
        <v>0</v>
      </c>
      <c r="AS38" s="159"/>
    </row>
    <row r="39" spans="1:46" x14ac:dyDescent="0.15">
      <c r="A39" s="10"/>
      <c r="AK39" s="1111" t="s">
        <v>474</v>
      </c>
      <c r="AL39" s="1112"/>
      <c r="AM39" s="1112"/>
      <c r="AN39" s="1113"/>
      <c r="AO39" s="160">
        <v>-2598061</v>
      </c>
      <c r="AP39" s="160">
        <v>-10903</v>
      </c>
      <c r="AQ39" s="161">
        <v>-7933</v>
      </c>
      <c r="AR39" s="162">
        <v>37.4</v>
      </c>
      <c r="AS39" s="159"/>
    </row>
    <row r="40" spans="1:46" ht="27" customHeight="1" x14ac:dyDescent="0.15">
      <c r="A40" s="10"/>
      <c r="AK40" s="1108" t="s">
        <v>475</v>
      </c>
      <c r="AL40" s="1109"/>
      <c r="AM40" s="1109"/>
      <c r="AN40" s="1110"/>
      <c r="AO40" s="160">
        <v>-7541492</v>
      </c>
      <c r="AP40" s="160">
        <v>-31648</v>
      </c>
      <c r="AQ40" s="161">
        <v>-28055</v>
      </c>
      <c r="AR40" s="162">
        <v>12.8</v>
      </c>
      <c r="AS40" s="159"/>
    </row>
    <row r="41" spans="1:46" x14ac:dyDescent="0.15">
      <c r="A41" s="10"/>
      <c r="AK41" s="1114" t="s">
        <v>231</v>
      </c>
      <c r="AL41" s="1115"/>
      <c r="AM41" s="1115"/>
      <c r="AN41" s="1116"/>
      <c r="AO41" s="160">
        <v>3799282</v>
      </c>
      <c r="AP41" s="160">
        <v>15944</v>
      </c>
      <c r="AQ41" s="161">
        <v>10719</v>
      </c>
      <c r="AR41" s="162">
        <v>48.7</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476</v>
      </c>
    </row>
    <row r="48" spans="1:46" x14ac:dyDescent="0.15">
      <c r="A48" s="10"/>
      <c r="AK48" s="168" t="s">
        <v>477</v>
      </c>
      <c r="AL48" s="168"/>
      <c r="AM48" s="168"/>
      <c r="AN48" s="168"/>
      <c r="AO48" s="168"/>
      <c r="AP48" s="168"/>
      <c r="AQ48" s="169"/>
      <c r="AR48" s="168"/>
    </row>
    <row r="49" spans="1:44" ht="13.5" customHeight="1" x14ac:dyDescent="0.15">
      <c r="A49" s="10"/>
      <c r="AK49" s="170"/>
      <c r="AL49" s="171"/>
      <c r="AM49" s="1103" t="s">
        <v>445</v>
      </c>
      <c r="AN49" s="1105" t="s">
        <v>478</v>
      </c>
      <c r="AO49" s="1106"/>
      <c r="AP49" s="1106"/>
      <c r="AQ49" s="1106"/>
      <c r="AR49" s="1107"/>
    </row>
    <row r="50" spans="1:44" x14ac:dyDescent="0.15">
      <c r="A50" s="10"/>
      <c r="AK50" s="172"/>
      <c r="AL50" s="173"/>
      <c r="AM50" s="1104"/>
      <c r="AN50" s="174" t="s">
        <v>479</v>
      </c>
      <c r="AO50" s="175" t="s">
        <v>480</v>
      </c>
      <c r="AP50" s="176" t="s">
        <v>481</v>
      </c>
      <c r="AQ50" s="177" t="s">
        <v>482</v>
      </c>
      <c r="AR50" s="178" t="s">
        <v>483</v>
      </c>
    </row>
    <row r="51" spans="1:44" x14ac:dyDescent="0.15">
      <c r="A51" s="10"/>
      <c r="AK51" s="170" t="s">
        <v>484</v>
      </c>
      <c r="AL51" s="171"/>
      <c r="AM51" s="179">
        <v>10762077</v>
      </c>
      <c r="AN51" s="180">
        <v>43927</v>
      </c>
      <c r="AO51" s="181">
        <v>-2.2000000000000002</v>
      </c>
      <c r="AP51" s="182">
        <v>51849</v>
      </c>
      <c r="AQ51" s="183">
        <v>15.2</v>
      </c>
      <c r="AR51" s="184">
        <v>-17.399999999999999</v>
      </c>
    </row>
    <row r="52" spans="1:44" x14ac:dyDescent="0.15">
      <c r="A52" s="10"/>
      <c r="AK52" s="185"/>
      <c r="AL52" s="186" t="s">
        <v>485</v>
      </c>
      <c r="AM52" s="187">
        <v>5644008</v>
      </c>
      <c r="AN52" s="188">
        <v>23037</v>
      </c>
      <c r="AO52" s="189">
        <v>-9.8000000000000007</v>
      </c>
      <c r="AP52" s="190">
        <v>26326</v>
      </c>
      <c r="AQ52" s="191">
        <v>4.3</v>
      </c>
      <c r="AR52" s="192">
        <v>-14.1</v>
      </c>
    </row>
    <row r="53" spans="1:44" x14ac:dyDescent="0.15">
      <c r="A53" s="10"/>
      <c r="AK53" s="170" t="s">
        <v>486</v>
      </c>
      <c r="AL53" s="171"/>
      <c r="AM53" s="179">
        <v>10521313</v>
      </c>
      <c r="AN53" s="180">
        <v>43176</v>
      </c>
      <c r="AO53" s="181">
        <v>-1.7</v>
      </c>
      <c r="AP53" s="182">
        <v>52191</v>
      </c>
      <c r="AQ53" s="183">
        <v>0.7</v>
      </c>
      <c r="AR53" s="184">
        <v>-2.4</v>
      </c>
    </row>
    <row r="54" spans="1:44" x14ac:dyDescent="0.15">
      <c r="A54" s="10"/>
      <c r="AK54" s="185"/>
      <c r="AL54" s="186" t="s">
        <v>485</v>
      </c>
      <c r="AM54" s="187">
        <v>5100264</v>
      </c>
      <c r="AN54" s="188">
        <v>20930</v>
      </c>
      <c r="AO54" s="189">
        <v>-9.1</v>
      </c>
      <c r="AP54" s="190">
        <v>26807</v>
      </c>
      <c r="AQ54" s="191">
        <v>1.8</v>
      </c>
      <c r="AR54" s="192">
        <v>-10.9</v>
      </c>
    </row>
    <row r="55" spans="1:44" x14ac:dyDescent="0.15">
      <c r="A55" s="10"/>
      <c r="AK55" s="170" t="s">
        <v>487</v>
      </c>
      <c r="AL55" s="171"/>
      <c r="AM55" s="179">
        <v>13644041</v>
      </c>
      <c r="AN55" s="180">
        <v>56314</v>
      </c>
      <c r="AO55" s="181">
        <v>30.4</v>
      </c>
      <c r="AP55" s="182">
        <v>48105</v>
      </c>
      <c r="AQ55" s="183">
        <v>-7.8</v>
      </c>
      <c r="AR55" s="184">
        <v>38.200000000000003</v>
      </c>
    </row>
    <row r="56" spans="1:44" x14ac:dyDescent="0.15">
      <c r="A56" s="10"/>
      <c r="AK56" s="185"/>
      <c r="AL56" s="186" t="s">
        <v>485</v>
      </c>
      <c r="AM56" s="187">
        <v>5846367</v>
      </c>
      <c r="AN56" s="188">
        <v>24130</v>
      </c>
      <c r="AO56" s="189">
        <v>15.3</v>
      </c>
      <c r="AP56" s="190">
        <v>24072</v>
      </c>
      <c r="AQ56" s="191">
        <v>-10.199999999999999</v>
      </c>
      <c r="AR56" s="192">
        <v>25.5</v>
      </c>
    </row>
    <row r="57" spans="1:44" x14ac:dyDescent="0.15">
      <c r="A57" s="10"/>
      <c r="AK57" s="170" t="s">
        <v>488</v>
      </c>
      <c r="AL57" s="171"/>
      <c r="AM57" s="179">
        <v>15599868</v>
      </c>
      <c r="AN57" s="180">
        <v>64880</v>
      </c>
      <c r="AO57" s="181">
        <v>15.2</v>
      </c>
      <c r="AP57" s="182">
        <v>47446</v>
      </c>
      <c r="AQ57" s="183">
        <v>-1.4</v>
      </c>
      <c r="AR57" s="184">
        <v>16.600000000000001</v>
      </c>
    </row>
    <row r="58" spans="1:44" x14ac:dyDescent="0.15">
      <c r="A58" s="10"/>
      <c r="AK58" s="185"/>
      <c r="AL58" s="186" t="s">
        <v>485</v>
      </c>
      <c r="AM58" s="187">
        <v>6449494</v>
      </c>
      <c r="AN58" s="188">
        <v>26824</v>
      </c>
      <c r="AO58" s="189">
        <v>11.2</v>
      </c>
      <c r="AP58" s="190">
        <v>24371</v>
      </c>
      <c r="AQ58" s="191">
        <v>1.2</v>
      </c>
      <c r="AR58" s="192">
        <v>10</v>
      </c>
    </row>
    <row r="59" spans="1:44" x14ac:dyDescent="0.15">
      <c r="A59" s="10"/>
      <c r="AK59" s="170" t="s">
        <v>489</v>
      </c>
      <c r="AL59" s="171"/>
      <c r="AM59" s="179">
        <v>11903625</v>
      </c>
      <c r="AN59" s="180">
        <v>49954</v>
      </c>
      <c r="AO59" s="181">
        <v>-23</v>
      </c>
      <c r="AP59" s="182">
        <v>48387</v>
      </c>
      <c r="AQ59" s="183">
        <v>2</v>
      </c>
      <c r="AR59" s="184">
        <v>-25</v>
      </c>
    </row>
    <row r="60" spans="1:44" x14ac:dyDescent="0.15">
      <c r="A60" s="10"/>
      <c r="AK60" s="185"/>
      <c r="AL60" s="186" t="s">
        <v>485</v>
      </c>
      <c r="AM60" s="187">
        <v>6424617</v>
      </c>
      <c r="AN60" s="188">
        <v>26961</v>
      </c>
      <c r="AO60" s="189">
        <v>0.5</v>
      </c>
      <c r="AP60" s="190">
        <v>25592</v>
      </c>
      <c r="AQ60" s="191">
        <v>5</v>
      </c>
      <c r="AR60" s="192">
        <v>-4.5</v>
      </c>
    </row>
    <row r="61" spans="1:44" x14ac:dyDescent="0.15">
      <c r="A61" s="10"/>
      <c r="AK61" s="170" t="s">
        <v>490</v>
      </c>
      <c r="AL61" s="193"/>
      <c r="AM61" s="179">
        <v>12486185</v>
      </c>
      <c r="AN61" s="180">
        <v>51650</v>
      </c>
      <c r="AO61" s="181">
        <v>3.7</v>
      </c>
      <c r="AP61" s="182">
        <v>49596</v>
      </c>
      <c r="AQ61" s="194">
        <v>1.7</v>
      </c>
      <c r="AR61" s="184">
        <v>2</v>
      </c>
    </row>
    <row r="62" spans="1:44" x14ac:dyDescent="0.15">
      <c r="A62" s="10"/>
      <c r="AK62" s="185"/>
      <c r="AL62" s="186" t="s">
        <v>485</v>
      </c>
      <c r="AM62" s="187">
        <v>5892950</v>
      </c>
      <c r="AN62" s="188">
        <v>24376</v>
      </c>
      <c r="AO62" s="189">
        <v>1.6</v>
      </c>
      <c r="AP62" s="190">
        <v>25434</v>
      </c>
      <c r="AQ62" s="191">
        <v>0.4</v>
      </c>
      <c r="AR62" s="192">
        <v>1.2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mfwKGFlHRyiShkHhkWI73JIutaTtOye0FYMT+zWZ30/jNeuoCcokKfc+ArkGUB7pfpKSPfyGpEVvMTt4u6aWjg==" saltValue="Sn/LMzQ8VyXeNt5+wiN1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DEAD4-C2EA-47A6-88CF-A35F05362BF9}">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ESyI70EjVavx4mh4RfCLqm+oVaO6B3/j5z6JrXVdhwLDbTHm2rQfVD7WB7FM1vhCgF3tOk0dZ7fRcehD5VEhJg==" saltValue="e5uC0DM9f/UW/XAO37YH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F03E2-8320-4E7C-85A9-5C0E88C4168F}">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A83ODGpLF5uND/lK5jt+BNpSY8qlDXCVzagoBz3EOiQUFM2bI5H3SloYBCd/+Up6eZMY6iwH5hTR3cco0YCHwg==" saltValue="LblawNmP/bBg9AKOI+dy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B8437-56AD-49D8-A9FD-107A41FE73A1}">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491</v>
      </c>
    </row>
    <row r="46" spans="2:10" ht="29.25" customHeight="1" thickBot="1" x14ac:dyDescent="0.25">
      <c r="B46" s="198" t="s">
        <v>24</v>
      </c>
      <c r="C46" s="199"/>
      <c r="D46" s="199"/>
      <c r="E46" s="200" t="s">
        <v>492</v>
      </c>
      <c r="F46" s="201" t="s">
        <v>3</v>
      </c>
      <c r="G46" s="202" t="s">
        <v>4</v>
      </c>
      <c r="H46" s="202" t="s">
        <v>5</v>
      </c>
      <c r="I46" s="202" t="s">
        <v>6</v>
      </c>
      <c r="J46" s="203" t="s">
        <v>7</v>
      </c>
    </row>
    <row r="47" spans="2:10" ht="57.75" customHeight="1" x14ac:dyDescent="0.15">
      <c r="B47" s="204"/>
      <c r="C47" s="1117" t="s">
        <v>493</v>
      </c>
      <c r="D47" s="1117"/>
      <c r="E47" s="1118"/>
      <c r="F47" s="205">
        <v>6.68</v>
      </c>
      <c r="G47" s="206">
        <v>6.61</v>
      </c>
      <c r="H47" s="206">
        <v>7.7</v>
      </c>
      <c r="I47" s="206">
        <v>8.17</v>
      </c>
      <c r="J47" s="207">
        <v>7.61</v>
      </c>
    </row>
    <row r="48" spans="2:10" ht="57.75" customHeight="1" x14ac:dyDescent="0.15">
      <c r="B48" s="208"/>
      <c r="C48" s="1119" t="s">
        <v>494</v>
      </c>
      <c r="D48" s="1119"/>
      <c r="E48" s="1120"/>
      <c r="F48" s="209">
        <v>3.85</v>
      </c>
      <c r="G48" s="210">
        <v>5.03</v>
      </c>
      <c r="H48" s="210">
        <v>6.79</v>
      </c>
      <c r="I48" s="210">
        <v>4.7300000000000004</v>
      </c>
      <c r="J48" s="211">
        <v>3.81</v>
      </c>
    </row>
    <row r="49" spans="2:10" ht="57.75" customHeight="1" thickBot="1" x14ac:dyDescent="0.2">
      <c r="B49" s="212"/>
      <c r="C49" s="1121" t="s">
        <v>495</v>
      </c>
      <c r="D49" s="1121"/>
      <c r="E49" s="1122"/>
      <c r="F49" s="213">
        <v>0.95</v>
      </c>
      <c r="G49" s="214">
        <v>1.34</v>
      </c>
      <c r="H49" s="214">
        <v>3.3</v>
      </c>
      <c r="I49" s="214" t="s">
        <v>496</v>
      </c>
      <c r="J49" s="215" t="s">
        <v>497</v>
      </c>
    </row>
    <row r="50" spans="2:10" x14ac:dyDescent="0.15"/>
  </sheetData>
  <sheetProtection algorithmName="SHA-512" hashValue="HLYFZZoaHCTFUxMCoQmLQs47T6ukMgbcDeITld1We2RDVRo6VtXHgdLx2gTg+MbZ6MCq1so8DtiMcrCOoioSjg==" saltValue="ymLgjyckVOd6PCzlg15B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YG075PC031U</cp:lastModifiedBy>
  <cp:lastPrinted>2025-08-26T11:05:09Z</cp:lastPrinted>
  <dcterms:created xsi:type="dcterms:W3CDTF">2025-07-24T09:46:39Z</dcterms:created>
  <dcterms:modified xsi:type="dcterms:W3CDTF">2025-08-26T11:29:21Z</dcterms:modified>
  <cp:category/>
</cp:coreProperties>
</file>