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年次別１" sheetId="1" r:id="rId1"/>
    <sheet name="年次別２" sheetId="2" r:id="rId2"/>
    <sheet name="県内市町村" sheetId="3" r:id="rId3"/>
    <sheet name="産業別統計表" sheetId="4" r:id="rId4"/>
    <sheet name="産業別店数" sheetId="5" r:id="rId5"/>
    <sheet name="業態別" sheetId="6" r:id="rId6"/>
    <sheet name="町丁別店数" sheetId="7" r:id="rId7"/>
    <sheet name="町丁別統計表" sheetId="8" r:id="rId8"/>
  </sheets>
  <externalReferences>
    <externalReference r:id="rId11"/>
  </externalReferences>
  <definedNames>
    <definedName name="_xlnm.Print_Titles" localSheetId="4">'産業別店数'!$1:$2</definedName>
    <definedName name="_xlnm.Print_Titles" localSheetId="3">'産業別統計表'!$1:$2</definedName>
    <definedName name="_xlnm.Print_Titles" localSheetId="6">'町丁別店数'!$1:$3</definedName>
    <definedName name="_xlnm.Print_Titles" localSheetId="7">'町丁別統計表'!$1:$3</definedName>
  </definedNames>
  <calcPr fullCalcOnLoad="1"/>
</workbook>
</file>

<file path=xl/sharedStrings.xml><?xml version="1.0" encoding="utf-8"?>
<sst xmlns="http://schemas.openxmlformats.org/spreadsheetml/2006/main" count="1309" uniqueCount="490">
  <si>
    <t>町丁区別</t>
  </si>
  <si>
    <t>商店数</t>
  </si>
  <si>
    <t>従業者数計（人）</t>
  </si>
  <si>
    <t>売場面積（㎡）</t>
  </si>
  <si>
    <t>年間商品販売額（万円）</t>
  </si>
  <si>
    <t>その他の
収入（万円）</t>
  </si>
  <si>
    <t>地区</t>
  </si>
  <si>
    <t>販売額計</t>
  </si>
  <si>
    <t>卸売額</t>
  </si>
  <si>
    <t>小売額</t>
  </si>
  <si>
    <t>本庁管内</t>
  </si>
  <si>
    <t>相生町</t>
  </si>
  <si>
    <t>あかねヶ丘一丁目</t>
  </si>
  <si>
    <t>あこや町一丁目</t>
  </si>
  <si>
    <t>あこや町二丁目</t>
  </si>
  <si>
    <t>あこや町三丁目</t>
  </si>
  <si>
    <t>あさひ町</t>
  </si>
  <si>
    <t>あずま町・小荷駄町</t>
  </si>
  <si>
    <t>荒楯町一・二丁目</t>
  </si>
  <si>
    <t>五日町</t>
  </si>
  <si>
    <t>上町一丁目</t>
  </si>
  <si>
    <t>上町二丁目</t>
  </si>
  <si>
    <t>上町三丁目</t>
  </si>
  <si>
    <t>上町四・五丁目</t>
  </si>
  <si>
    <t>円応寺町</t>
  </si>
  <si>
    <t>大手町</t>
  </si>
  <si>
    <t>x</t>
  </si>
  <si>
    <t>篭田一丁目，末広町</t>
  </si>
  <si>
    <t>春日町</t>
  </si>
  <si>
    <t>香澄町一丁目</t>
  </si>
  <si>
    <t>香澄町二丁目</t>
  </si>
  <si>
    <t>香澄町三丁目</t>
  </si>
  <si>
    <t>北町一丁目</t>
  </si>
  <si>
    <t>北町二丁目</t>
  </si>
  <si>
    <t>北町三丁目</t>
  </si>
  <si>
    <t>北町四丁目</t>
  </si>
  <si>
    <t>北山形一丁目</t>
  </si>
  <si>
    <t>北山形二丁目</t>
  </si>
  <si>
    <t>木の実町</t>
  </si>
  <si>
    <t>清住町一丁目</t>
  </si>
  <si>
    <t>清住町二丁目</t>
  </si>
  <si>
    <t>清住町三丁目</t>
  </si>
  <si>
    <t>久保田一～三丁目</t>
  </si>
  <si>
    <t>江南一～三丁目</t>
  </si>
  <si>
    <t>小姓町</t>
  </si>
  <si>
    <t>小白川町二・三丁目</t>
  </si>
  <si>
    <t>小白川町一丁目</t>
  </si>
  <si>
    <t>小白川町四丁目</t>
  </si>
  <si>
    <t>小白川町五丁目</t>
  </si>
  <si>
    <t>寿町</t>
  </si>
  <si>
    <t>幸町</t>
  </si>
  <si>
    <t>肴町</t>
  </si>
  <si>
    <t>桜町</t>
  </si>
  <si>
    <t>下条町一丁目</t>
  </si>
  <si>
    <t>下条町二丁目</t>
  </si>
  <si>
    <t>下条町三丁目</t>
  </si>
  <si>
    <t>下条町四・五丁目</t>
  </si>
  <si>
    <t>城南町一丁目</t>
  </si>
  <si>
    <t>城南町二丁目</t>
  </si>
  <si>
    <t>城南町三丁目</t>
  </si>
  <si>
    <t>城北町一丁目</t>
  </si>
  <si>
    <t>城北町二丁目</t>
  </si>
  <si>
    <t>城西町一・二丁目</t>
  </si>
  <si>
    <t>城西町三丁目</t>
  </si>
  <si>
    <t>城西町四丁目</t>
  </si>
  <si>
    <t>城西町五丁目</t>
  </si>
  <si>
    <t>諏訪町一丁目</t>
  </si>
  <si>
    <t>諏訪町二丁目</t>
  </si>
  <si>
    <t>鉄砲町一丁目</t>
  </si>
  <si>
    <t>鉄砲町二丁目</t>
  </si>
  <si>
    <t>鉄砲町三丁目</t>
  </si>
  <si>
    <t>銅町一丁目</t>
  </si>
  <si>
    <t>銅町二丁目</t>
  </si>
  <si>
    <t>十日町一丁目</t>
  </si>
  <si>
    <t>十日町二丁目</t>
  </si>
  <si>
    <t>十日町三丁目</t>
  </si>
  <si>
    <t>十日町四丁目</t>
  </si>
  <si>
    <t>七日町一丁目</t>
  </si>
  <si>
    <t>七日町二丁目</t>
  </si>
  <si>
    <t>七日町三丁目</t>
  </si>
  <si>
    <t>七日町四丁目</t>
  </si>
  <si>
    <t>七日町五丁目</t>
  </si>
  <si>
    <t>南栄町一～三丁目</t>
  </si>
  <si>
    <t>錦町</t>
  </si>
  <si>
    <t>西田一～五丁目</t>
  </si>
  <si>
    <t>旅篭町一丁目</t>
  </si>
  <si>
    <t>旅篭町二丁目</t>
  </si>
  <si>
    <t>旅篭町三丁目</t>
  </si>
  <si>
    <t>東原町一丁目</t>
  </si>
  <si>
    <t>東原町二丁目</t>
  </si>
  <si>
    <t>東原町三丁目</t>
  </si>
  <si>
    <t>東原町四丁目</t>
  </si>
  <si>
    <t>桧町一丁目</t>
  </si>
  <si>
    <t>桧町二丁目</t>
  </si>
  <si>
    <t>桧町三丁目</t>
  </si>
  <si>
    <t>桧町四丁目</t>
  </si>
  <si>
    <t>双葉町一・二丁目</t>
  </si>
  <si>
    <t>本町一丁目</t>
  </si>
  <si>
    <t>本町二丁目</t>
  </si>
  <si>
    <t>松波一・二丁目</t>
  </si>
  <si>
    <t>松見町</t>
  </si>
  <si>
    <t>馬見ヶ崎一・二丁目</t>
  </si>
  <si>
    <t>馬見ヶ崎三・四丁目</t>
  </si>
  <si>
    <t>三日町一・二丁目</t>
  </si>
  <si>
    <t>緑町一・二丁目</t>
  </si>
  <si>
    <t>緑町三丁目</t>
  </si>
  <si>
    <t>緑町四丁目</t>
  </si>
  <si>
    <t>南一・三・四番町</t>
  </si>
  <si>
    <t>美畑町</t>
  </si>
  <si>
    <t>宮町一丁目</t>
  </si>
  <si>
    <t>宮町二丁目</t>
  </si>
  <si>
    <t>宮町三丁目</t>
  </si>
  <si>
    <t>宮町四丁目</t>
  </si>
  <si>
    <t>宮町五丁目</t>
  </si>
  <si>
    <t>六日町</t>
  </si>
  <si>
    <t>薬師町一丁目</t>
  </si>
  <si>
    <t>薬師町二丁目</t>
  </si>
  <si>
    <t>八日町一丁目</t>
  </si>
  <si>
    <t>八日町二丁目</t>
  </si>
  <si>
    <t>若葉町</t>
  </si>
  <si>
    <t>本庁管内計</t>
  </si>
  <si>
    <t>鈴川</t>
  </si>
  <si>
    <t>五十鈴一～三丁目</t>
  </si>
  <si>
    <t>印役町一丁目</t>
  </si>
  <si>
    <t>印役町二丁目</t>
  </si>
  <si>
    <t>印役町三～五丁目</t>
  </si>
  <si>
    <t>上山家町，沼の辺町，山家本町一丁目</t>
  </si>
  <si>
    <t>鈴川町一～四丁目</t>
  </si>
  <si>
    <t>双月町一・二丁目</t>
  </si>
  <si>
    <t>双月町三・四丁目，双月町，双月新町</t>
  </si>
  <si>
    <t>大野目一～四丁目，大野目町，高原町</t>
  </si>
  <si>
    <t>花楯一・二丁目</t>
  </si>
  <si>
    <t>浜崎，穂積，芳野</t>
  </si>
  <si>
    <t>山家町一・二丁目</t>
  </si>
  <si>
    <t>和合町一～三丁目</t>
  </si>
  <si>
    <t>鈴川地区計</t>
  </si>
  <si>
    <t>千歳</t>
  </si>
  <si>
    <t>泉町</t>
  </si>
  <si>
    <t>落合町，平久保</t>
  </si>
  <si>
    <t>千歳一・二丁目</t>
  </si>
  <si>
    <t>長町一・二丁目</t>
  </si>
  <si>
    <t>長町三・四丁目，長町</t>
  </si>
  <si>
    <t>千歳地区計</t>
  </si>
  <si>
    <t>飯塚</t>
  </si>
  <si>
    <t>飯塚町</t>
  </si>
  <si>
    <t>やよい一・二丁目</t>
  </si>
  <si>
    <t>飯塚地区計</t>
  </si>
  <si>
    <t>椹沢</t>
  </si>
  <si>
    <t>椹沢地区計</t>
  </si>
  <si>
    <t>金井</t>
  </si>
  <si>
    <t>内表，内表東</t>
  </si>
  <si>
    <t>江俣一～五丁目</t>
  </si>
  <si>
    <t>江南四丁目，陣場一～三丁目，瀬波一～三丁目，西江俣</t>
  </si>
  <si>
    <t>陣場新田，鮨洗，吉野宿</t>
  </si>
  <si>
    <t>志戸田その他の金井地区</t>
  </si>
  <si>
    <t>金井地区計</t>
  </si>
  <si>
    <t>大郷</t>
  </si>
  <si>
    <t>今塚，成安，見崎，天神町</t>
  </si>
  <si>
    <t>中野，船町</t>
  </si>
  <si>
    <t>大郷地区計</t>
  </si>
  <si>
    <t>出羽</t>
  </si>
  <si>
    <t>あけぼの一・二丁目，伊達城一～三丁目</t>
  </si>
  <si>
    <t>漆山</t>
  </si>
  <si>
    <t>千手堂・七浦</t>
  </si>
  <si>
    <t>出羽地区計</t>
  </si>
  <si>
    <t>楯山</t>
  </si>
  <si>
    <t>青野，青柳，風間，十文字</t>
  </si>
  <si>
    <t>新開一～三丁目</t>
  </si>
  <si>
    <t>立谷川一～三丁目</t>
  </si>
  <si>
    <t>流通センター一～四丁目</t>
  </si>
  <si>
    <t>楯山地区計</t>
  </si>
  <si>
    <t>滝山</t>
  </si>
  <si>
    <t>旭が丘，青田一～五丁目，青田南</t>
  </si>
  <si>
    <t>岩波，上桜田，中桜田，平清水，平清水一・二丁目</t>
  </si>
  <si>
    <t>小立一～四丁目</t>
  </si>
  <si>
    <t>鳥居ヶ丘</t>
  </si>
  <si>
    <t>中桜田一～三丁目，東青田一～五丁目</t>
  </si>
  <si>
    <t>白山一～三丁目，南二番町</t>
  </si>
  <si>
    <t>松山一～三丁目，前田町</t>
  </si>
  <si>
    <t>南原町一～三丁目</t>
  </si>
  <si>
    <t>元木一～三丁目</t>
  </si>
  <si>
    <t>滝山地区計</t>
  </si>
  <si>
    <t>南山形</t>
  </si>
  <si>
    <t>南山形地区</t>
  </si>
  <si>
    <t>西山形</t>
  </si>
  <si>
    <t>柏倉</t>
  </si>
  <si>
    <t>富神台，門伝</t>
  </si>
  <si>
    <t>西山形地区計</t>
  </si>
  <si>
    <t>南沼原</t>
  </si>
  <si>
    <t>あかねヶ丘二・三丁目</t>
  </si>
  <si>
    <t>篭田二・三丁目</t>
  </si>
  <si>
    <t>高堂一・二丁目</t>
  </si>
  <si>
    <t>富の中一～三丁目</t>
  </si>
  <si>
    <t>沼木，飯沢，長苗代，南館西</t>
  </si>
  <si>
    <t>松栄一・二丁目</t>
  </si>
  <si>
    <t>南館，南館一～五丁目</t>
  </si>
  <si>
    <t>吉原，吉原一丁目，三つ江，若宮，深町一～三丁目，柳原</t>
  </si>
  <si>
    <t>南沼原地区計</t>
  </si>
  <si>
    <t>蔵王</t>
  </si>
  <si>
    <t>飯田一～五丁目</t>
  </si>
  <si>
    <t>飯田西一～五丁目</t>
  </si>
  <si>
    <t>表蔵王，蔵王上野その他の蔵王地区</t>
  </si>
  <si>
    <t>蔵王温泉</t>
  </si>
  <si>
    <t>蔵王成沢，成沢西一～五丁目</t>
  </si>
  <si>
    <t>蔵王半郷</t>
  </si>
  <si>
    <t>蔵王松ヶ丘一・二丁目</t>
  </si>
  <si>
    <t>桜田西一～五丁目，桜田南</t>
  </si>
  <si>
    <t>桜田東一～四丁目</t>
  </si>
  <si>
    <t>蔵王地区計</t>
  </si>
  <si>
    <t>明治</t>
  </si>
  <si>
    <t>明治地区計</t>
  </si>
  <si>
    <t>高瀬</t>
  </si>
  <si>
    <t>高瀬地区計</t>
  </si>
  <si>
    <t>山寺</t>
  </si>
  <si>
    <t>山寺地区計</t>
  </si>
  <si>
    <t>東沢</t>
  </si>
  <si>
    <t>東沢地区計</t>
  </si>
  <si>
    <t>本沢</t>
  </si>
  <si>
    <t>本沢地区計</t>
  </si>
  <si>
    <t>村木沢</t>
  </si>
  <si>
    <t>村木沢地区計</t>
  </si>
  <si>
    <t>大曽根</t>
  </si>
  <si>
    <t>大曽根地区計</t>
  </si>
  <si>
    <t>従    業    員    規    模    別    商    店    数   （店）</t>
  </si>
  <si>
    <t>計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</si>
  <si>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</si>
  <si>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</si>
  <si>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</si>
  <si>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</si>
  <si>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</si>
  <si>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</si>
  <si>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</si>
  <si>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</si>
  <si>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南山形地区計</t>
  </si>
  <si>
    <t>西山形地区計</t>
  </si>
  <si>
    <t>本庁管内</t>
  </si>
  <si>
    <t>　</t>
  </si>
  <si>
    <t>鈴川</t>
  </si>
  <si>
    <t>千歳</t>
  </si>
  <si>
    <t>飯塚</t>
  </si>
  <si>
    <t>椹沢</t>
  </si>
  <si>
    <t>金井</t>
  </si>
  <si>
    <t xml:space="preserve"> </t>
  </si>
  <si>
    <t>大郷</t>
  </si>
  <si>
    <t>　</t>
  </si>
  <si>
    <t>出羽</t>
  </si>
  <si>
    <t>楯山</t>
  </si>
  <si>
    <t>滝山</t>
  </si>
  <si>
    <t>西山形</t>
  </si>
  <si>
    <t>南沼原</t>
  </si>
  <si>
    <t>蔵王</t>
  </si>
  <si>
    <t>公民館管内計</t>
  </si>
  <si>
    <t>山形市合計</t>
  </si>
  <si>
    <t>秘匿値（x）の計</t>
  </si>
  <si>
    <t>-</t>
  </si>
  <si>
    <t>８　小売業業態別結果表</t>
  </si>
  <si>
    <t>業　　態</t>
  </si>
  <si>
    <t>商店数</t>
  </si>
  <si>
    <t>従業者数</t>
  </si>
  <si>
    <t>年間商品販売額</t>
  </si>
  <si>
    <t>売場面積</t>
  </si>
  <si>
    <t>合計</t>
  </si>
  <si>
    <t>ﾊﾟｰﾄ･
ｱﾙﾊﾞｲﾄ</t>
  </si>
  <si>
    <t>（万円）</t>
  </si>
  <si>
    <t>（㎡）</t>
  </si>
  <si>
    <t>小売業計</t>
  </si>
  <si>
    <t>大型百貨店</t>
  </si>
  <si>
    <t>x</t>
  </si>
  <si>
    <t>その他の百貨店</t>
  </si>
  <si>
    <t>大型総合スーパー</t>
  </si>
  <si>
    <t>中型総合スーパー</t>
  </si>
  <si>
    <t>衣料品専門スーパー</t>
  </si>
  <si>
    <t>食料品専門スーパー</t>
  </si>
  <si>
    <t>住関連専門スーパー（ホームセンターを除く）</t>
  </si>
  <si>
    <t>ホームセンター</t>
  </si>
  <si>
    <t>コンビニエンスストア（終日以外）</t>
  </si>
  <si>
    <t>コンビニエンスストア（終日営業）</t>
  </si>
  <si>
    <t>ドラッグストア</t>
  </si>
  <si>
    <t>その他のスーパー（その他）</t>
  </si>
  <si>
    <t>その他のスーパー（各種商品取扱）</t>
  </si>
  <si>
    <t>x</t>
  </si>
  <si>
    <t>衣料品専門店</t>
  </si>
  <si>
    <t>食料品専門店</t>
  </si>
  <si>
    <t>住関連専門店</t>
  </si>
  <si>
    <t>衣料品中心店</t>
  </si>
  <si>
    <t>食料品中心店</t>
  </si>
  <si>
    <t>住関連中心店</t>
  </si>
  <si>
    <t>その他の小売店（その他）</t>
  </si>
  <si>
    <t>その他の小売店（各種商品取扱）</t>
  </si>
  <si>
    <t>山形市計</t>
  </si>
  <si>
    <t>卸売業計</t>
  </si>
  <si>
    <t>４９　　　各種商品卸売業</t>
  </si>
  <si>
    <t>４９１　　　各種商品卸売業</t>
  </si>
  <si>
    <t>４９Ｂ　　　その他の各種商品卸売業</t>
  </si>
  <si>
    <t>５０　　　繊維・衣服等卸売業</t>
  </si>
  <si>
    <t>５０１　　　繊維品卸売業(衣服、身の回り品を除く)</t>
  </si>
  <si>
    <t>５０２　　　衣服・身の回り品卸売業</t>
  </si>
  <si>
    <t>５１　　　飲食料品卸売業</t>
  </si>
  <si>
    <t>５１１　　　農畜産物・水産物卸売業</t>
  </si>
  <si>
    <t>５１Ａ　　　米穀類卸売業</t>
  </si>
  <si>
    <t>５１Ｂ　　　野菜・果実卸売業</t>
  </si>
  <si>
    <t>５１Ｃ　　　食肉卸売業</t>
  </si>
  <si>
    <t>５１Ｄ　　　生鮮魚介卸売業</t>
  </si>
  <si>
    <t>５１Ｅ　　　その他の農畜産物・水産物卸売業</t>
  </si>
  <si>
    <t>５１２　　　食料・飲料卸売業</t>
  </si>
  <si>
    <t>５２　　　建築材料，鉱物・金属材料等卸売業</t>
  </si>
  <si>
    <t>５２１　　　建築材料卸売業</t>
  </si>
  <si>
    <t>５２２　　　化学製品卸売業</t>
  </si>
  <si>
    <t>５２３　　　鉱物・金属材料卸売業</t>
  </si>
  <si>
    <t>５２４　　　再生資源卸売業</t>
  </si>
  <si>
    <t>５３　　　機械器具卸売業</t>
  </si>
  <si>
    <t>５３１　　　一般機械器具卸売業</t>
  </si>
  <si>
    <t>５３２　　　自動車卸売業</t>
  </si>
  <si>
    <t>５３３　　　電気機械器具卸売業</t>
  </si>
  <si>
    <t>５３９　　　その他の機械器具卸売業</t>
  </si>
  <si>
    <t>５４　その他の卸売業</t>
  </si>
  <si>
    <t>５４１　　　家具・建具・じゅう器等卸売業</t>
  </si>
  <si>
    <t>５４２　　　医薬品・化粧品等卸売業</t>
  </si>
  <si>
    <t>５４９　　　他に分類されない卸売業</t>
  </si>
  <si>
    <t>５４Ａ　　　代理商，仲立業</t>
  </si>
  <si>
    <t xml:space="preserve"> </t>
  </si>
  <si>
    <t>５４Ｂ　　　他に分類されないその他の卸売業</t>
  </si>
  <si>
    <t>小売業</t>
  </si>
  <si>
    <t>５５　　各種商品小売業</t>
  </si>
  <si>
    <t>５５１　　　百貨店、総合スーパー</t>
  </si>
  <si>
    <t>５５９　　　その他の各種商品小売業（従業者が常時５０人未満のもの）</t>
  </si>
  <si>
    <t>５６　　　織物・衣服・身の回り品小売業</t>
  </si>
  <si>
    <t>５６１　　　呉服・服地・寝具小売業</t>
  </si>
  <si>
    <t>５６２　　　男子服小売業</t>
  </si>
  <si>
    <t>５６３　　　婦人・子供服小売業</t>
  </si>
  <si>
    <t>５６４　　　靴・履物小売業</t>
  </si>
  <si>
    <t>５６９　　　その他の織物・衣服・身の回り品小売業</t>
  </si>
  <si>
    <t>５７　　飲食料品小売業</t>
  </si>
  <si>
    <t>５７１　　　各種食料品小売業</t>
  </si>
  <si>
    <t>５７２　　　酒小売業</t>
  </si>
  <si>
    <t>５７３　　　食肉小売業</t>
  </si>
  <si>
    <t>５７４　　　鮮魚小売業</t>
  </si>
  <si>
    <t>５７５　　　野菜・果実小売業</t>
  </si>
  <si>
    <t>５７６　　　菓子・パン小売業</t>
  </si>
  <si>
    <t>５７７　　　米穀類小売業</t>
  </si>
  <si>
    <t>５７９　　　その他の飲食料品小売業</t>
  </si>
  <si>
    <t>５７Ａ　　　料理品小売業</t>
  </si>
  <si>
    <t>５７Ｂ　　　他に分類されない飲食料品小売業</t>
  </si>
  <si>
    <t>５７Ｃ　　　牛乳・飲料・茶類小売業</t>
  </si>
  <si>
    <t>５７Ｄ　　　コンビニエンスストア(飲食料品を中心とするものに限る)</t>
  </si>
  <si>
    <t>５８　　　自動車・自転車小売業</t>
  </si>
  <si>
    <t>５８１　　　自動車小売業</t>
  </si>
  <si>
    <t>５８Ａ　　　自動車（新車）小売業</t>
  </si>
  <si>
    <t>５８Ｂ　　　自動車部分品・附属品小売業</t>
  </si>
  <si>
    <t>５８Ｃ　　　二輪自動車小売業（原動機付自転車を含む）</t>
  </si>
  <si>
    <t>５８Ｄ　　　中古自動車小売業</t>
  </si>
  <si>
    <t>５８２　　　自転車小売業</t>
  </si>
  <si>
    <t>５９　　　家具・じゅう器・機械器具小売業</t>
  </si>
  <si>
    <t>５９１　　　家具・建具・畳小売業</t>
  </si>
  <si>
    <t>５９Ａ　　　家具小売業</t>
  </si>
  <si>
    <t>５９Ｂ　　　建具・畳・宗教用具小売業</t>
  </si>
  <si>
    <t>５９２　　　機械器具小売業</t>
  </si>
  <si>
    <t>５９Ｃ　　　電気機械器具小売業</t>
  </si>
  <si>
    <t>５９Ｄ　　　その他の機械器具小売業</t>
  </si>
  <si>
    <t>５９Ｅ　　　金物・荒物小売業</t>
  </si>
  <si>
    <t>５９Ｆ　　　他に分類されないじゅう器小売業</t>
  </si>
  <si>
    <t>６０　　　その他の小売業</t>
  </si>
  <si>
    <t>６０１　　　医薬品・化粧品小売業</t>
  </si>
  <si>
    <t>６０Ｇ　　　医薬品小売業(調剤薬局を除く)</t>
  </si>
  <si>
    <t>６０Ｈ　　　調剤薬局</t>
  </si>
  <si>
    <t>６０Ｊ　　　化粧品小売業</t>
  </si>
  <si>
    <t>６０２　　　農耕用品小売業</t>
  </si>
  <si>
    <t>６０３　　　燃料小売業</t>
  </si>
  <si>
    <t>６０Ｋ　　　ガソリンスタンド</t>
  </si>
  <si>
    <t>６０Ｌ　　　燃料小売業（ガソリンスタンドを除く）</t>
  </si>
  <si>
    <t>６０４　　　書籍・文房具小売業</t>
  </si>
  <si>
    <t>６０Ｍ　　　書籍・雑誌・紙・文房具小売業</t>
  </si>
  <si>
    <t>６０Ｎ　　　新聞小売業</t>
  </si>
  <si>
    <t>６０５　　　スポーツ用品・がん具・娯楽用品・楽器小売業</t>
  </si>
  <si>
    <t>６０Ａ　　　スポーツ用品小売業</t>
  </si>
  <si>
    <t>６０Ｂ　　　がん具・娯楽用品小売業</t>
  </si>
  <si>
    <t>６０Ｃ　　　楽器小売業</t>
  </si>
  <si>
    <t>６０６　　　写真機・写真材料小売業</t>
  </si>
  <si>
    <t>６０７　　　時計・眼鏡・光学機械小売業</t>
  </si>
  <si>
    <t>６０９　　　他に分類されない小売業</t>
  </si>
  <si>
    <t>６０Ｄ　　　花・植木小売業</t>
  </si>
  <si>
    <t>６０Ｅ　     中古品小売業</t>
  </si>
  <si>
    <t>６０Ｆ　　　他に分類されないその他の小売業</t>
  </si>
  <si>
    <t>６０Ｐ　　　たばこ・喫煙具専門小売業</t>
  </si>
  <si>
    <t>従業者数（人）</t>
  </si>
  <si>
    <t>臨時雇用者数（人)</t>
  </si>
  <si>
    <t>出向・派遣受入者数(人)</t>
  </si>
  <si>
    <t>年間商品販売額（万円）</t>
  </si>
  <si>
    <t>その他の収入額（万円）</t>
  </si>
  <si>
    <t>売場面積（小売業のみ）（㎡）</t>
  </si>
  <si>
    <t>セルフサービス店数</t>
  </si>
  <si>
    <t>非セルフサービス店</t>
  </si>
  <si>
    <t>計</t>
  </si>
  <si>
    <t>法人</t>
  </si>
  <si>
    <t>個人・法人以外の団体</t>
  </si>
  <si>
    <t>-</t>
  </si>
  <si>
    <t>-</t>
  </si>
  <si>
    <t>-</t>
  </si>
  <si>
    <t>-</t>
  </si>
  <si>
    <t>-</t>
  </si>
  <si>
    <t>-</t>
  </si>
  <si>
    <t>-</t>
  </si>
  <si>
    <t>-</t>
  </si>
  <si>
    <t>第３表  市町村別商店数，従業者数及び年間商品販売額</t>
  </si>
  <si>
    <t>14年</t>
  </si>
  <si>
    <t>16年</t>
  </si>
  <si>
    <t>増減率</t>
  </si>
  <si>
    <t>（店）</t>
  </si>
  <si>
    <t>（％）</t>
  </si>
  <si>
    <t>（人）</t>
  </si>
  <si>
    <t>（万円）</t>
  </si>
  <si>
    <t>（％）</t>
  </si>
  <si>
    <t>県計</t>
  </si>
  <si>
    <t>市計</t>
  </si>
  <si>
    <t>町村計</t>
  </si>
  <si>
    <t>村山地域計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</si>
  <si>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</si>
  <si>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</si>
  <si>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</si>
  <si>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</si>
  <si>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</si>
  <si>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</si>
  <si>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</si>
  <si>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</si>
  <si>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</si>
  <si>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</si>
  <si>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</si>
  <si>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</si>
  <si>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</si>
  <si>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</si>
  <si>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最上地域計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</si>
  <si>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</si>
  <si>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</si>
  <si>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</si>
  <si>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</si>
  <si>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</si>
  <si>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</si>
  <si>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</si>
  <si>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</si>
  <si>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置賜地域計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</si>
  <si>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</si>
  <si>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</si>
  <si>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</si>
  <si>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</si>
  <si>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</si>
  <si>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</si>
  <si>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</si>
  <si>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</si>
  <si>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庄内地域計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</si>
  <si>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</si>
  <si>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</si>
  <si>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</si>
  <si>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</si>
  <si>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</si>
  <si>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</si>
  <si>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</si>
  <si>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</si>
  <si>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</si>
  <si>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</si>
  <si>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</si>
  <si>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</si>
  <si>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</si>
  <si>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</si>
  <si>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※　上記市町村は平成１６年６月１日現在の地域です。合併のあった地域の値の参照にご注意ください。</t>
  </si>
  <si>
    <t>表２　年次別卸・小売別従業者数</t>
  </si>
  <si>
    <t>年　次</t>
  </si>
  <si>
    <t>総　数             （人）</t>
  </si>
  <si>
    <t>卸売業           （人）</t>
  </si>
  <si>
    <t>小売業           （人）</t>
  </si>
  <si>
    <t>増減率（％）</t>
  </si>
  <si>
    <t>対前回</t>
  </si>
  <si>
    <t>年平均</t>
  </si>
  <si>
    <t>昭和</t>
  </si>
  <si>
    <t>平成</t>
  </si>
  <si>
    <t>表３　年次別年間商品販売額</t>
  </si>
  <si>
    <t>総　数             （万円）</t>
  </si>
  <si>
    <t>卸売業           （万円）</t>
  </si>
  <si>
    <t>小売業           （万円）</t>
  </si>
  <si>
    <t>表４　年次別１店当たり年間商品販売額，従業者数１人当たり年間商品販売額，売場面積</t>
  </si>
  <si>
    <t>１店当たり年間商品販売額</t>
  </si>
  <si>
    <t>従業者１人当たり年間商品販売額</t>
  </si>
  <si>
    <t>売場面積（㎡）</t>
  </si>
  <si>
    <t>増減率（％）</t>
  </si>
  <si>
    <t>表１  年次別卸・小売別商店数</t>
  </si>
  <si>
    <t>総  数             （店）</t>
  </si>
  <si>
    <t>卸売業           （店）</t>
  </si>
  <si>
    <t>小売業           （店）</t>
  </si>
  <si>
    <t>平成16年商業統計調査　山形市
産業分類別</t>
  </si>
  <si>
    <t>平成16年商業統計調査　山形市　産業分類別</t>
  </si>
  <si>
    <t>平成16年商業統計調査　山形市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</si>
</sst>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 wrapText="1"/>
    </xf>
    <xf numFmtId="38" fontId="0" fillId="33" borderId="10" xfId="48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8" fontId="0" fillId="33" borderId="11" xfId="48" applyFont="1" applyFill="1" applyBorder="1" applyAlignment="1">
      <alignment horizontal="left" vertical="center"/>
    </xf>
    <xf numFmtId="38" fontId="0" fillId="33" borderId="11" xfId="48" applyFont="1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center" vertical="center" shrinkToFit="1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center" shrinkToFit="1"/>
    </xf>
    <xf numFmtId="38" fontId="0" fillId="0" borderId="10" xfId="48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vertical="center" shrinkToFit="1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0" fontId="6" fillId="0" borderId="20" xfId="0" applyNumberFormat="1" applyFont="1" applyFill="1" applyBorder="1" applyAlignment="1">
      <alignment vertical="center" shrinkToFit="1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vertical="center" shrinkToFit="1"/>
    </xf>
    <xf numFmtId="38" fontId="2" fillId="0" borderId="25" xfId="48" applyFont="1" applyBorder="1" applyAlignment="1">
      <alignment horizontal="right" vertical="center"/>
    </xf>
    <xf numFmtId="38" fontId="2" fillId="0" borderId="26" xfId="48" applyFont="1" applyBorder="1" applyAlignment="1">
      <alignment horizontal="right" vertical="center"/>
    </xf>
    <xf numFmtId="38" fontId="2" fillId="0" borderId="27" xfId="48" applyFont="1" applyBorder="1" applyAlignment="1">
      <alignment horizontal="right" vertical="center"/>
    </xf>
    <xf numFmtId="38" fontId="2" fillId="0" borderId="12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40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49" fontId="0" fillId="0" borderId="0" xfId="0" applyNumberFormat="1" applyAlignment="1">
      <alignment vertical="center"/>
    </xf>
    <xf numFmtId="38" fontId="6" fillId="0" borderId="1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0" fillId="0" borderId="10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38" fontId="0" fillId="0" borderId="4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38" fontId="2" fillId="0" borderId="3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38" fontId="2" fillId="0" borderId="36" xfId="48" applyFont="1" applyBorder="1" applyAlignment="1">
      <alignment horizontal="right" vertical="center"/>
    </xf>
    <xf numFmtId="38" fontId="2" fillId="0" borderId="37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38" fontId="2" fillId="0" borderId="4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48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38" fontId="0" fillId="0" borderId="10" xfId="48" applyFont="1" applyBorder="1" applyAlignment="1">
      <alignment/>
    </xf>
    <xf numFmtId="176" fontId="0" fillId="0" borderId="10" xfId="0" applyNumberFormat="1" applyFont="1" applyBorder="1" applyAlignment="1">
      <alignment vertical="center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38" fontId="2" fillId="0" borderId="34" xfId="48" applyFont="1" applyBorder="1" applyAlignment="1">
      <alignment/>
    </xf>
    <xf numFmtId="38" fontId="2" fillId="0" borderId="35" xfId="48" applyFont="1" applyBorder="1" applyAlignment="1">
      <alignment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38" fontId="2" fillId="0" borderId="21" xfId="48" applyFont="1" applyBorder="1" applyAlignment="1">
      <alignment/>
    </xf>
    <xf numFmtId="38" fontId="2" fillId="0" borderId="22" xfId="48" applyFont="1" applyBorder="1" applyAlignment="1">
      <alignment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2" fillId="0" borderId="25" xfId="48" applyFont="1" applyBorder="1" applyAlignment="1">
      <alignment/>
    </xf>
    <xf numFmtId="38" fontId="2" fillId="0" borderId="26" xfId="48" applyFont="1" applyBorder="1" applyAlignment="1">
      <alignment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28" xfId="48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38" fontId="2" fillId="0" borderId="28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176" fontId="2" fillId="0" borderId="28" xfId="0" applyNumberFormat="1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38" fontId="2" fillId="0" borderId="39" xfId="48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39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2" fillId="0" borderId="52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53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 wrapText="1"/>
    </xf>
    <xf numFmtId="49" fontId="2" fillId="0" borderId="52" xfId="0" applyNumberFormat="1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8" fontId="2" fillId="0" borderId="10" xfId="48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" fillId="0" borderId="55" xfId="0" applyNumberFormat="1" applyFont="1" applyBorder="1" applyAlignment="1">
      <alignment vertical="center" wrapText="1"/>
    </xf>
    <xf numFmtId="49" fontId="2" fillId="0" borderId="55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2" fillId="0" borderId="56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38" fontId="2" fillId="0" borderId="10" xfId="48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60;&#21047;&#29992;\H16&#27010;&#35201;&#12392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グラフ１・２"/>
      <sheetName val="３"/>
      <sheetName val="グラフ３"/>
      <sheetName val="４"/>
      <sheetName val="グラフ４"/>
      <sheetName val="５"/>
      <sheetName val="グラフ５"/>
      <sheetName val="６"/>
      <sheetName val="グラフ６"/>
      <sheetName val="７"/>
      <sheetName val="７計算"/>
      <sheetName val="７グラフ"/>
      <sheetName val="８"/>
      <sheetName val="９"/>
      <sheetName val="１０"/>
      <sheetName val="表６"/>
      <sheetName val="表７"/>
      <sheetName val="Sheet1"/>
      <sheetName val="Sheet3"/>
    </sheetNames>
    <sheetDataSet>
      <sheetData sheetId="0">
        <row r="60">
          <cell r="C60">
            <v>4268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17.25">
      <c r="A1" s="17" t="s">
        <v>489</v>
      </c>
    </row>
    <row r="2" ht="17.25">
      <c r="A2" s="17"/>
    </row>
    <row r="3" spans="1:11" ht="17.25">
      <c r="A3" s="139" t="s">
        <v>483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3.5">
      <c r="A4" s="141"/>
      <c r="B4" s="141"/>
      <c r="C4" s="140"/>
      <c r="D4" s="140"/>
      <c r="E4" s="140"/>
      <c r="F4" s="140"/>
      <c r="G4" s="140"/>
      <c r="H4" s="140"/>
      <c r="I4" s="148"/>
      <c r="J4" s="148"/>
      <c r="K4" s="141"/>
    </row>
    <row r="5" spans="1:11" ht="13.5">
      <c r="A5" s="174" t="s">
        <v>465</v>
      </c>
      <c r="B5" s="175"/>
      <c r="C5" s="180" t="s">
        <v>484</v>
      </c>
      <c r="D5" s="142"/>
      <c r="E5" s="143"/>
      <c r="F5" s="180" t="s">
        <v>485</v>
      </c>
      <c r="G5" s="144"/>
      <c r="H5" s="144"/>
      <c r="I5" s="180" t="s">
        <v>486</v>
      </c>
      <c r="J5" s="144"/>
      <c r="K5" s="145"/>
    </row>
    <row r="6" spans="1:11" ht="13.5">
      <c r="A6" s="176"/>
      <c r="B6" s="177"/>
      <c r="C6" s="181"/>
      <c r="D6" s="172" t="s">
        <v>469</v>
      </c>
      <c r="E6" s="183"/>
      <c r="F6" s="181"/>
      <c r="G6" s="172" t="s">
        <v>469</v>
      </c>
      <c r="H6" s="183"/>
      <c r="I6" s="181"/>
      <c r="J6" s="172" t="s">
        <v>469</v>
      </c>
      <c r="K6" s="173"/>
    </row>
    <row r="7" spans="1:11" ht="13.5">
      <c r="A7" s="178"/>
      <c r="B7" s="179"/>
      <c r="C7" s="182"/>
      <c r="D7" s="149" t="s">
        <v>470</v>
      </c>
      <c r="E7" s="149" t="s">
        <v>471</v>
      </c>
      <c r="F7" s="182"/>
      <c r="G7" s="149" t="s">
        <v>470</v>
      </c>
      <c r="H7" s="149" t="s">
        <v>471</v>
      </c>
      <c r="I7" s="182"/>
      <c r="J7" s="149" t="s">
        <v>470</v>
      </c>
      <c r="K7" s="147" t="s">
        <v>471</v>
      </c>
    </row>
    <row r="8" spans="1:11" ht="13.5">
      <c r="A8" s="146"/>
      <c r="B8" s="146"/>
      <c r="C8" s="150"/>
      <c r="D8" s="151"/>
      <c r="E8" s="151"/>
      <c r="F8" s="158"/>
      <c r="G8" s="151"/>
      <c r="H8" s="151"/>
      <c r="I8" s="170"/>
      <c r="J8" s="151"/>
      <c r="K8" s="153"/>
    </row>
    <row r="9" spans="1:11" ht="13.5">
      <c r="A9" s="146" t="s">
        <v>472</v>
      </c>
      <c r="B9" s="154">
        <v>54</v>
      </c>
      <c r="C9" s="155">
        <v>4708</v>
      </c>
      <c r="D9" s="151">
        <v>11.6</v>
      </c>
      <c r="E9" s="151">
        <v>3.6</v>
      </c>
      <c r="F9" s="158">
        <v>1217</v>
      </c>
      <c r="G9" s="151">
        <v>33.7</v>
      </c>
      <c r="H9" s="151">
        <v>9.9</v>
      </c>
      <c r="I9" s="159">
        <v>3491</v>
      </c>
      <c r="J9" s="151">
        <v>5.5</v>
      </c>
      <c r="K9" s="153">
        <v>1.8</v>
      </c>
    </row>
    <row r="10" spans="1:11" ht="13.5">
      <c r="A10" s="146"/>
      <c r="B10" s="146"/>
      <c r="C10" s="150"/>
      <c r="D10" s="151"/>
      <c r="E10" s="151"/>
      <c r="F10" s="158"/>
      <c r="G10" s="151"/>
      <c r="H10" s="151"/>
      <c r="I10" s="159"/>
      <c r="J10" s="151"/>
      <c r="K10" s="153"/>
    </row>
    <row r="11" spans="1:11" ht="13.5">
      <c r="A11" s="140"/>
      <c r="B11" s="154">
        <v>57</v>
      </c>
      <c r="C11" s="155">
        <v>5064</v>
      </c>
      <c r="D11" s="160">
        <v>7.561597281223449</v>
      </c>
      <c r="E11" s="160">
        <v>2.4595429568418314</v>
      </c>
      <c r="F11" s="158">
        <v>1313</v>
      </c>
      <c r="G11" s="160">
        <v>7.8882497945768275</v>
      </c>
      <c r="H11" s="160">
        <v>2.5631575210171453</v>
      </c>
      <c r="I11" s="159">
        <v>3751</v>
      </c>
      <c r="J11" s="160">
        <v>7.447722715554282</v>
      </c>
      <c r="K11" s="160">
        <v>2.4233725016102436</v>
      </c>
    </row>
    <row r="12" spans="1:11" ht="13.5">
      <c r="A12" s="146"/>
      <c r="B12" s="154"/>
      <c r="C12" s="150"/>
      <c r="D12" s="156"/>
      <c r="E12" s="156"/>
      <c r="F12" s="158"/>
      <c r="G12" s="156"/>
      <c r="H12" s="156"/>
      <c r="I12" s="159"/>
      <c r="J12" s="156"/>
      <c r="K12" s="160"/>
    </row>
    <row r="13" spans="1:11" ht="13.5">
      <c r="A13" s="146"/>
      <c r="B13" s="154">
        <v>60</v>
      </c>
      <c r="C13" s="155">
        <v>4762</v>
      </c>
      <c r="D13" s="160">
        <v>-5.963665086887835</v>
      </c>
      <c r="E13" s="160">
        <v>-2.086125091861768</v>
      </c>
      <c r="F13" s="158">
        <v>1262</v>
      </c>
      <c r="G13" s="160">
        <v>-3.884234577303884</v>
      </c>
      <c r="H13" s="160">
        <v>-1.3491082034593593</v>
      </c>
      <c r="I13" s="159">
        <v>3500</v>
      </c>
      <c r="J13" s="160">
        <v>-6.691548920287923</v>
      </c>
      <c r="K13" s="160">
        <v>-2.3466394651945444</v>
      </c>
    </row>
    <row r="14" spans="1:11" ht="13.5">
      <c r="A14" s="146"/>
      <c r="B14" s="154"/>
      <c r="C14" s="150"/>
      <c r="D14" s="156"/>
      <c r="E14" s="156"/>
      <c r="F14" s="158"/>
      <c r="G14" s="156"/>
      <c r="H14" s="156"/>
      <c r="I14" s="159"/>
      <c r="J14" s="156"/>
      <c r="K14" s="160"/>
    </row>
    <row r="15" spans="1:11" ht="13.5">
      <c r="A15" s="146"/>
      <c r="B15" s="154">
        <v>63</v>
      </c>
      <c r="C15" s="155">
        <v>5068</v>
      </c>
      <c r="D15" s="160">
        <v>6.425871482570349</v>
      </c>
      <c r="E15" s="160">
        <v>2.0403805910639283</v>
      </c>
      <c r="F15" s="158">
        <v>1341</v>
      </c>
      <c r="G15" s="160">
        <v>6.259904912836767</v>
      </c>
      <c r="H15" s="160">
        <v>1.988744430934064</v>
      </c>
      <c r="I15" s="159">
        <v>3727</v>
      </c>
      <c r="J15" s="160">
        <v>6.485714285714287</v>
      </c>
      <c r="K15" s="160">
        <v>2.058985768769861</v>
      </c>
    </row>
    <row r="16" spans="1:11" ht="13.5">
      <c r="A16" s="145"/>
      <c r="B16" s="145"/>
      <c r="C16" s="150"/>
      <c r="D16" s="160"/>
      <c r="E16" s="160"/>
      <c r="F16" s="155"/>
      <c r="G16" s="157"/>
      <c r="H16" s="171"/>
      <c r="I16" s="161"/>
      <c r="J16" s="160"/>
      <c r="K16" s="160"/>
    </row>
    <row r="17" spans="1:11" ht="13.5">
      <c r="A17" s="146" t="s">
        <v>473</v>
      </c>
      <c r="B17" s="154">
        <v>3</v>
      </c>
      <c r="C17" s="155">
        <v>5143</v>
      </c>
      <c r="D17" s="160">
        <v>1.4798737174427783</v>
      </c>
      <c r="E17" s="160">
        <v>0.4775790937271429</v>
      </c>
      <c r="F17" s="155">
        <v>1522</v>
      </c>
      <c r="G17" s="160">
        <v>13.497390007457122</v>
      </c>
      <c r="H17" s="160">
        <v>4.191731800163079</v>
      </c>
      <c r="I17" s="161">
        <v>3621</v>
      </c>
      <c r="J17" s="160">
        <v>-2.8441105446740003</v>
      </c>
      <c r="K17" s="160">
        <v>-0.9314207645888084</v>
      </c>
    </row>
    <row r="18" spans="1:11" ht="13.5">
      <c r="A18" s="145"/>
      <c r="B18" s="154"/>
      <c r="C18" s="150"/>
      <c r="D18" s="160"/>
      <c r="E18" s="160"/>
      <c r="F18" s="155"/>
      <c r="G18" s="157"/>
      <c r="H18" s="171"/>
      <c r="I18" s="161"/>
      <c r="J18" s="160"/>
      <c r="K18" s="160"/>
    </row>
    <row r="19" spans="1:11" ht="13.5">
      <c r="A19" s="145"/>
      <c r="B19" s="154">
        <v>6</v>
      </c>
      <c r="C19" s="155">
        <v>4988</v>
      </c>
      <c r="D19" s="160">
        <v>-3.0138051720785533</v>
      </c>
      <c r="E19" s="160">
        <v>-1.0148664203518232</v>
      </c>
      <c r="F19" s="155">
        <v>1431</v>
      </c>
      <c r="G19" s="160">
        <v>-5.978975032851511</v>
      </c>
      <c r="H19" s="160">
        <v>-2.0340862098640833</v>
      </c>
      <c r="I19" s="161">
        <v>3557</v>
      </c>
      <c r="J19" s="160">
        <v>-1.7674675504004418</v>
      </c>
      <c r="K19" s="160">
        <v>-0.5926613862934693</v>
      </c>
    </row>
    <row r="20" spans="1:11" ht="13.5">
      <c r="A20" s="145"/>
      <c r="B20" s="154"/>
      <c r="C20" s="150"/>
      <c r="D20" s="160"/>
      <c r="E20" s="160"/>
      <c r="F20" s="155"/>
      <c r="G20" s="157"/>
      <c r="H20" s="171"/>
      <c r="I20" s="161"/>
      <c r="J20" s="160"/>
      <c r="K20" s="160"/>
    </row>
    <row r="21" spans="1:11" ht="13.5">
      <c r="A21" s="145"/>
      <c r="B21" s="154">
        <v>9</v>
      </c>
      <c r="C21" s="155">
        <v>4566</v>
      </c>
      <c r="D21" s="160">
        <v>-8.460304731355253</v>
      </c>
      <c r="E21" s="160">
        <v>-2.9853033716736976</v>
      </c>
      <c r="F21" s="155">
        <v>1277</v>
      </c>
      <c r="G21" s="160">
        <v>-10.761705101327742</v>
      </c>
      <c r="H21" s="160">
        <v>-3.8285536694179334</v>
      </c>
      <c r="I21" s="161">
        <v>3289</v>
      </c>
      <c r="J21" s="160">
        <v>-7.534439134101771</v>
      </c>
      <c r="K21" s="160">
        <v>-2.649989467193603</v>
      </c>
    </row>
    <row r="22" spans="1:11" ht="13.5">
      <c r="A22" s="145"/>
      <c r="B22" s="154"/>
      <c r="C22" s="150"/>
      <c r="D22" s="160"/>
      <c r="E22" s="160"/>
      <c r="F22" s="155"/>
      <c r="G22" s="157"/>
      <c r="H22" s="171"/>
      <c r="I22" s="161"/>
      <c r="J22" s="160"/>
      <c r="K22" s="160"/>
    </row>
    <row r="23" spans="1:11" ht="13.5">
      <c r="A23" s="145"/>
      <c r="B23" s="154">
        <v>11</v>
      </c>
      <c r="C23" s="155">
        <v>4665</v>
      </c>
      <c r="D23" s="160">
        <v>2.1681997371879107</v>
      </c>
      <c r="E23" s="160">
        <v>1.0349324979984642</v>
      </c>
      <c r="F23" s="155">
        <v>1369</v>
      </c>
      <c r="G23" s="160">
        <v>7.204385277995301</v>
      </c>
      <c r="H23" s="160">
        <v>3.3955920647500193</v>
      </c>
      <c r="I23" s="161">
        <v>3296</v>
      </c>
      <c r="J23" s="160">
        <v>0.2128306476132563</v>
      </c>
      <c r="K23" s="160">
        <v>0.10210224122004785</v>
      </c>
    </row>
    <row r="24" spans="1:11" ht="13.5">
      <c r="A24" s="145"/>
      <c r="B24" s="154"/>
      <c r="C24" s="150"/>
      <c r="D24" s="160"/>
      <c r="E24" s="160"/>
      <c r="F24" s="155"/>
      <c r="G24" s="157"/>
      <c r="H24" s="171"/>
      <c r="I24" s="161"/>
      <c r="J24" s="160"/>
      <c r="K24" s="160"/>
    </row>
    <row r="25" spans="1:11" ht="13.5">
      <c r="A25" s="145"/>
      <c r="B25" s="154">
        <v>14</v>
      </c>
      <c r="C25" s="155">
        <v>4372</v>
      </c>
      <c r="D25" s="160">
        <v>-6.280814576634512</v>
      </c>
      <c r="E25" s="160">
        <v>-2.199471472461545</v>
      </c>
      <c r="F25" s="155">
        <v>1202</v>
      </c>
      <c r="G25" s="160">
        <v>-12.198685171658145</v>
      </c>
      <c r="H25" s="160">
        <v>-4.362344526813599</v>
      </c>
      <c r="I25" s="161">
        <v>3170</v>
      </c>
      <c r="J25" s="160">
        <v>-3.8228155339805823</v>
      </c>
      <c r="K25" s="160">
        <v>-1.3274993624678655</v>
      </c>
    </row>
    <row r="26" spans="1:11" ht="13.5">
      <c r="A26" s="145"/>
      <c r="B26" s="154"/>
      <c r="C26" s="155"/>
      <c r="D26" s="160"/>
      <c r="E26" s="160"/>
      <c r="F26" s="155"/>
      <c r="G26" s="160"/>
      <c r="H26" s="171"/>
      <c r="I26" s="161"/>
      <c r="J26" s="160"/>
      <c r="K26" s="160"/>
    </row>
    <row r="27" spans="1:11" ht="13.5">
      <c r="A27" s="141"/>
      <c r="B27" s="162">
        <v>16</v>
      </c>
      <c r="C27" s="163">
        <f>F27+I27</f>
        <v>4268</v>
      </c>
      <c r="D27" s="164">
        <f>100*(C27-C25)/C25</f>
        <v>-2.3787740164684354</v>
      </c>
      <c r="E27" s="164">
        <f>100*(POWER((C27/C25),12/24)-1)</f>
        <v>-1.1965456152814635</v>
      </c>
      <c r="F27" s="163">
        <v>1240</v>
      </c>
      <c r="G27" s="164">
        <f>100*(F27-F25)/F25</f>
        <v>3.1613976705490847</v>
      </c>
      <c r="H27" s="164">
        <f>100*(POWER((F27/F25),12/24)-1)</f>
        <v>1.5683994510837351</v>
      </c>
      <c r="I27" s="165">
        <v>3028</v>
      </c>
      <c r="J27" s="164">
        <f>100*(I27-I25)/I25</f>
        <v>-4.479495268138801</v>
      </c>
      <c r="K27" s="164">
        <f>100*(POWER((I27/I25),12/24)-1)</f>
        <v>-2.265408001127256</v>
      </c>
    </row>
  </sheetData>
  <sheetProtection/>
  <mergeCells count="7">
    <mergeCell ref="J6:K6"/>
    <mergeCell ref="A5:B7"/>
    <mergeCell ref="C5:C7"/>
    <mergeCell ref="F5:F7"/>
    <mergeCell ref="I5:I7"/>
    <mergeCell ref="D6:E6"/>
    <mergeCell ref="G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7.375" style="140" customWidth="1"/>
    <col min="2" max="2" width="4.375" style="140" customWidth="1"/>
    <col min="3" max="3" width="11.25390625" style="140" customWidth="1"/>
    <col min="4" max="5" width="9.25390625" style="140" customWidth="1"/>
    <col min="6" max="6" width="11.25390625" style="140" customWidth="1"/>
    <col min="7" max="8" width="9.25390625" style="140" customWidth="1"/>
    <col min="9" max="9" width="11.25390625" style="140" customWidth="1"/>
    <col min="10" max="11" width="9.25390625" style="140" customWidth="1"/>
    <col min="12" max="16384" width="9.00390625" style="140" customWidth="1"/>
  </cols>
  <sheetData>
    <row r="1" ht="17.25">
      <c r="A1" s="17" t="s">
        <v>489</v>
      </c>
    </row>
    <row r="2" ht="17.25">
      <c r="A2" s="17"/>
    </row>
    <row r="3" ht="17.25">
      <c r="A3" s="139" t="s">
        <v>464</v>
      </c>
    </row>
    <row r="4" ht="11.25" customHeight="1">
      <c r="K4" s="141"/>
    </row>
    <row r="5" spans="1:11" ht="12.75" customHeight="1">
      <c r="A5" s="174" t="s">
        <v>465</v>
      </c>
      <c r="B5" s="175"/>
      <c r="C5" s="180" t="s">
        <v>466</v>
      </c>
      <c r="D5" s="142"/>
      <c r="E5" s="143"/>
      <c r="F5" s="180" t="s">
        <v>467</v>
      </c>
      <c r="G5" s="144"/>
      <c r="H5" s="144"/>
      <c r="I5" s="180" t="s">
        <v>468</v>
      </c>
      <c r="J5" s="144"/>
      <c r="K5" s="145"/>
    </row>
    <row r="6" spans="1:11" ht="12.75" customHeight="1">
      <c r="A6" s="176"/>
      <c r="B6" s="177"/>
      <c r="C6" s="181"/>
      <c r="D6" s="172" t="s">
        <v>469</v>
      </c>
      <c r="E6" s="183"/>
      <c r="F6" s="181"/>
      <c r="G6" s="172" t="s">
        <v>469</v>
      </c>
      <c r="H6" s="183"/>
      <c r="I6" s="181"/>
      <c r="J6" s="172" t="s">
        <v>469</v>
      </c>
      <c r="K6" s="173"/>
    </row>
    <row r="7" spans="1:11" ht="12.75" customHeight="1">
      <c r="A7" s="178"/>
      <c r="B7" s="179"/>
      <c r="C7" s="182"/>
      <c r="D7" s="149" t="s">
        <v>470</v>
      </c>
      <c r="E7" s="149" t="s">
        <v>471</v>
      </c>
      <c r="F7" s="182"/>
      <c r="G7" s="149" t="s">
        <v>470</v>
      </c>
      <c r="H7" s="149" t="s">
        <v>471</v>
      </c>
      <c r="I7" s="182"/>
      <c r="J7" s="149" t="s">
        <v>470</v>
      </c>
      <c r="K7" s="147" t="s">
        <v>471</v>
      </c>
    </row>
    <row r="8" spans="1:11" ht="12.75" customHeight="1">
      <c r="A8" s="146"/>
      <c r="B8" s="146"/>
      <c r="C8" s="150"/>
      <c r="D8" s="151"/>
      <c r="E8" s="151"/>
      <c r="F8" s="151"/>
      <c r="G8" s="151"/>
      <c r="H8" s="151"/>
      <c r="I8" s="152"/>
      <c r="J8" s="151"/>
      <c r="K8" s="153"/>
    </row>
    <row r="9" spans="1:11" ht="19.5" customHeight="1">
      <c r="A9" s="146" t="s">
        <v>472</v>
      </c>
      <c r="B9" s="154">
        <v>54</v>
      </c>
      <c r="C9" s="155">
        <v>28181</v>
      </c>
      <c r="D9" s="156">
        <v>13.2</v>
      </c>
      <c r="E9" s="157">
        <v>4.098874432110389</v>
      </c>
      <c r="F9" s="158">
        <v>14073</v>
      </c>
      <c r="G9" s="156">
        <v>22.5</v>
      </c>
      <c r="H9" s="157">
        <v>6.797763902563081</v>
      </c>
      <c r="I9" s="159">
        <v>14108</v>
      </c>
      <c r="J9" s="156">
        <v>5.2</v>
      </c>
      <c r="K9" s="160">
        <v>1.6641977117931805</v>
      </c>
    </row>
    <row r="10" spans="1:11" ht="19.5" customHeight="1">
      <c r="A10" s="146"/>
      <c r="B10" s="154">
        <v>57</v>
      </c>
      <c r="C10" s="155">
        <v>29444</v>
      </c>
      <c r="D10" s="160">
        <v>4.4817430183456946</v>
      </c>
      <c r="E10" s="160">
        <v>1.4721361447899595</v>
      </c>
      <c r="F10" s="158">
        <v>13812</v>
      </c>
      <c r="G10" s="160">
        <v>-1.854615220635259</v>
      </c>
      <c r="H10" s="160">
        <v>-0.6220667196050078</v>
      </c>
      <c r="I10" s="159">
        <v>15632</v>
      </c>
      <c r="J10" s="160">
        <v>10.80238162744542</v>
      </c>
      <c r="K10" s="160">
        <v>3.478398450274711</v>
      </c>
    </row>
    <row r="11" spans="1:11" ht="19.5" customHeight="1">
      <c r="A11" s="146"/>
      <c r="B11" s="154">
        <v>60</v>
      </c>
      <c r="C11" s="155">
        <v>28039</v>
      </c>
      <c r="D11" s="160">
        <v>-4.771770139926641</v>
      </c>
      <c r="E11" s="160">
        <v>-1.662384665227501</v>
      </c>
      <c r="F11" s="158">
        <v>12960</v>
      </c>
      <c r="G11" s="160">
        <v>-6.168549087749783</v>
      </c>
      <c r="H11" s="160">
        <v>-2.159320015010735</v>
      </c>
      <c r="I11" s="159">
        <v>15079</v>
      </c>
      <c r="J11" s="160">
        <v>-3.537615148413511</v>
      </c>
      <c r="K11" s="160">
        <v>-1.2272769797264105</v>
      </c>
    </row>
    <row r="12" spans="1:11" ht="19.5" customHeight="1">
      <c r="A12" s="146"/>
      <c r="B12" s="154">
        <v>63</v>
      </c>
      <c r="C12" s="155">
        <v>29899</v>
      </c>
      <c r="D12" s="160">
        <v>6.63361746139306</v>
      </c>
      <c r="E12" s="160">
        <v>2.1049387024954624</v>
      </c>
      <c r="F12" s="158">
        <v>13485</v>
      </c>
      <c r="G12" s="160">
        <v>4.050925925925926</v>
      </c>
      <c r="H12" s="160">
        <v>1.296229665408588</v>
      </c>
      <c r="I12" s="159">
        <v>16414</v>
      </c>
      <c r="J12" s="160">
        <v>8.85337223953843</v>
      </c>
      <c r="K12" s="160">
        <v>2.789492159000151</v>
      </c>
    </row>
    <row r="13" spans="1:11" ht="19.5" customHeight="1">
      <c r="A13" s="146" t="s">
        <v>473</v>
      </c>
      <c r="B13" s="154">
        <v>3</v>
      </c>
      <c r="C13" s="155">
        <v>31956</v>
      </c>
      <c r="D13" s="160">
        <v>6.879828756814608</v>
      </c>
      <c r="E13" s="160">
        <v>2.1813401584304115</v>
      </c>
      <c r="F13" s="155">
        <v>15890</v>
      </c>
      <c r="G13" s="160">
        <v>17.834631071560995</v>
      </c>
      <c r="H13" s="160">
        <v>5.466746826218571</v>
      </c>
      <c r="I13" s="161">
        <v>16066</v>
      </c>
      <c r="J13" s="160">
        <v>-2.1201413427561837</v>
      </c>
      <c r="K13" s="160">
        <v>-0.6925977002999906</v>
      </c>
    </row>
    <row r="14" spans="1:11" ht="19.5" customHeight="1">
      <c r="A14" s="145"/>
      <c r="B14" s="154">
        <v>6</v>
      </c>
      <c r="C14" s="155">
        <v>33870</v>
      </c>
      <c r="D14" s="160">
        <v>5.989485542621105</v>
      </c>
      <c r="E14" s="160">
        <v>1.957910849122313</v>
      </c>
      <c r="F14" s="155">
        <v>15546</v>
      </c>
      <c r="G14" s="160">
        <v>-2.1648835745752044</v>
      </c>
      <c r="H14" s="160">
        <v>-0.726898875264903</v>
      </c>
      <c r="I14" s="161">
        <v>18324</v>
      </c>
      <c r="J14" s="160">
        <v>14.054525084028382</v>
      </c>
      <c r="K14" s="160">
        <v>4.4810447931316055</v>
      </c>
    </row>
    <row r="15" spans="1:11" ht="19.5" customHeight="1">
      <c r="A15" s="145"/>
      <c r="B15" s="154">
        <v>9</v>
      </c>
      <c r="C15" s="155">
        <v>30768</v>
      </c>
      <c r="D15" s="160">
        <v>-9.158547387068202</v>
      </c>
      <c r="E15" s="160">
        <v>-3.239657820592623</v>
      </c>
      <c r="F15" s="155">
        <v>13447</v>
      </c>
      <c r="G15" s="160">
        <v>-13.501865431622281</v>
      </c>
      <c r="H15" s="160">
        <v>-4.8514199726300555</v>
      </c>
      <c r="I15" s="161">
        <v>17321</v>
      </c>
      <c r="J15" s="160">
        <v>-5.473695699628902</v>
      </c>
      <c r="K15" s="160">
        <v>-1.9115072242847253</v>
      </c>
    </row>
    <row r="16" spans="1:11" ht="19.5" customHeight="1">
      <c r="A16" s="145"/>
      <c r="B16" s="154">
        <v>11</v>
      </c>
      <c r="C16" s="155">
        <v>33843</v>
      </c>
      <c r="D16" s="160">
        <v>9.99414976599064</v>
      </c>
      <c r="E16" s="160">
        <v>4.678478556292176</v>
      </c>
      <c r="F16" s="155">
        <v>14557</v>
      </c>
      <c r="G16" s="160">
        <v>8.254629285342457</v>
      </c>
      <c r="H16" s="160">
        <v>3.8805664248128036</v>
      </c>
      <c r="I16" s="161">
        <v>19286</v>
      </c>
      <c r="J16" s="160">
        <v>11.344610588303215</v>
      </c>
      <c r="K16" s="160">
        <v>5.2934161843565475</v>
      </c>
    </row>
    <row r="17" spans="1:11" ht="19.5" customHeight="1">
      <c r="A17" s="145"/>
      <c r="B17" s="154">
        <v>14</v>
      </c>
      <c r="C17" s="155">
        <v>32542</v>
      </c>
      <c r="D17" s="160">
        <v>-3.8442218479449224</v>
      </c>
      <c r="E17" s="160">
        <v>-1.3350296391042238</v>
      </c>
      <c r="F17" s="155">
        <v>12557</v>
      </c>
      <c r="G17" s="160">
        <v>-13.739094593666277</v>
      </c>
      <c r="H17" s="160">
        <v>-4.94097059792421</v>
      </c>
      <c r="I17" s="161">
        <v>19985</v>
      </c>
      <c r="J17" s="160">
        <v>3.6243907497666696</v>
      </c>
      <c r="K17" s="160">
        <v>1.2281392364865917</v>
      </c>
    </row>
    <row r="18" spans="1:11" ht="19.5" customHeight="1">
      <c r="A18" s="141"/>
      <c r="B18" s="162">
        <v>16</v>
      </c>
      <c r="C18" s="163">
        <f>F18+I18</f>
        <v>31648</v>
      </c>
      <c r="D18" s="164">
        <f>100*(C18-C17)/C17</f>
        <v>-2.747218978550796</v>
      </c>
      <c r="E18" s="164">
        <f>100*(POWER(C18/C17,12/24)-1)</f>
        <v>-1.3831753596531549</v>
      </c>
      <c r="F18" s="163">
        <v>12425</v>
      </c>
      <c r="G18" s="164">
        <f>100*(F18-F17)/F17</f>
        <v>-1.0512064983674445</v>
      </c>
      <c r="H18" s="164">
        <f>100*(POWER(F18/F17,12/24)-1)</f>
        <v>-0.5269918512400884</v>
      </c>
      <c r="I18" s="165">
        <v>19223</v>
      </c>
      <c r="J18" s="164">
        <f>100*(I18-I17)/I17</f>
        <v>-3.81285964473355</v>
      </c>
      <c r="K18" s="164">
        <f>100*(POWER(I18/I17,12/24)-1)</f>
        <v>-1.9249571219739692</v>
      </c>
    </row>
    <row r="20" ht="17.25">
      <c r="A20" s="139" t="s">
        <v>474</v>
      </c>
    </row>
    <row r="21" ht="12" customHeight="1">
      <c r="K21" s="141"/>
    </row>
    <row r="22" spans="1:11" ht="12.75" customHeight="1">
      <c r="A22" s="174" t="s">
        <v>465</v>
      </c>
      <c r="B22" s="175"/>
      <c r="C22" s="180" t="s">
        <v>475</v>
      </c>
      <c r="D22" s="142"/>
      <c r="E22" s="143"/>
      <c r="F22" s="180" t="s">
        <v>476</v>
      </c>
      <c r="G22" s="144"/>
      <c r="H22" s="144"/>
      <c r="I22" s="180" t="s">
        <v>477</v>
      </c>
      <c r="J22" s="144"/>
      <c r="K22" s="145"/>
    </row>
    <row r="23" spans="1:11" ht="12.75" customHeight="1">
      <c r="A23" s="176"/>
      <c r="B23" s="177"/>
      <c r="C23" s="181"/>
      <c r="D23" s="172" t="s">
        <v>469</v>
      </c>
      <c r="E23" s="183"/>
      <c r="F23" s="181"/>
      <c r="G23" s="172" t="s">
        <v>469</v>
      </c>
      <c r="H23" s="183"/>
      <c r="I23" s="181"/>
      <c r="J23" s="172" t="s">
        <v>469</v>
      </c>
      <c r="K23" s="173"/>
    </row>
    <row r="24" spans="1:11" ht="12.75" customHeight="1">
      <c r="A24" s="178"/>
      <c r="B24" s="179"/>
      <c r="C24" s="182"/>
      <c r="D24" s="149" t="s">
        <v>470</v>
      </c>
      <c r="E24" s="149" t="s">
        <v>471</v>
      </c>
      <c r="F24" s="182"/>
      <c r="G24" s="149" t="s">
        <v>470</v>
      </c>
      <c r="H24" s="149" t="s">
        <v>471</v>
      </c>
      <c r="I24" s="182"/>
      <c r="J24" s="149" t="s">
        <v>470</v>
      </c>
      <c r="K24" s="147" t="s">
        <v>471</v>
      </c>
    </row>
    <row r="25" spans="1:11" ht="12.75" customHeight="1">
      <c r="A25" s="146"/>
      <c r="B25" s="146"/>
      <c r="C25" s="150"/>
      <c r="D25" s="151"/>
      <c r="E25" s="151"/>
      <c r="F25" s="151"/>
      <c r="G25" s="151"/>
      <c r="H25" s="151"/>
      <c r="I25" s="152"/>
      <c r="J25" s="151"/>
      <c r="K25" s="153"/>
    </row>
    <row r="26" spans="1:11" ht="19.5" customHeight="1">
      <c r="A26" s="146" t="s">
        <v>472</v>
      </c>
      <c r="B26" s="154">
        <v>54</v>
      </c>
      <c r="C26" s="155">
        <v>91740021</v>
      </c>
      <c r="D26" s="160">
        <v>57.27234781435202</v>
      </c>
      <c r="E26" s="157">
        <v>15.818822982359082</v>
      </c>
      <c r="F26" s="158">
        <v>73982898</v>
      </c>
      <c r="G26" s="160">
        <v>67.9101921284434</v>
      </c>
      <c r="H26" s="157">
        <v>18.303601212151154</v>
      </c>
      <c r="I26" s="159">
        <v>17757123</v>
      </c>
      <c r="J26" s="160">
        <v>24.42843165414391</v>
      </c>
      <c r="K26" s="160">
        <v>7.3457226324257885</v>
      </c>
    </row>
    <row r="27" spans="1:11" ht="19.5" customHeight="1">
      <c r="A27" s="146"/>
      <c r="B27" s="154">
        <v>57</v>
      </c>
      <c r="C27" s="155">
        <v>118306144</v>
      </c>
      <c r="D27" s="160">
        <v>28.958052015270415</v>
      </c>
      <c r="E27" s="160">
        <v>8.846922572376004</v>
      </c>
      <c r="F27" s="158">
        <v>94989485</v>
      </c>
      <c r="G27" s="160">
        <v>28.393841776784683</v>
      </c>
      <c r="H27" s="160">
        <v>8.687950130154176</v>
      </c>
      <c r="I27" s="159">
        <v>23316659</v>
      </c>
      <c r="J27" s="160">
        <v>31.308765502159332</v>
      </c>
      <c r="K27" s="160">
        <v>9.504316671194202</v>
      </c>
    </row>
    <row r="28" spans="1:11" ht="19.5" customHeight="1">
      <c r="A28" s="146"/>
      <c r="B28" s="154">
        <v>60</v>
      </c>
      <c r="C28" s="155">
        <v>111403129</v>
      </c>
      <c r="D28" s="160">
        <v>-5.834874476172598</v>
      </c>
      <c r="E28" s="160">
        <v>-2.04016820339743</v>
      </c>
      <c r="F28" s="158">
        <v>87272485</v>
      </c>
      <c r="G28" s="160">
        <v>-8.12405709958318</v>
      </c>
      <c r="H28" s="160">
        <v>-2.863270427504272</v>
      </c>
      <c r="I28" s="159">
        <v>24130644</v>
      </c>
      <c r="J28" s="160">
        <v>3.4910018626596546</v>
      </c>
      <c r="K28" s="160">
        <v>1.1834445504912638</v>
      </c>
    </row>
    <row r="29" spans="1:11" ht="19.5" customHeight="1">
      <c r="A29" s="146"/>
      <c r="B29" s="154">
        <v>63</v>
      </c>
      <c r="C29" s="155">
        <v>127303177</v>
      </c>
      <c r="D29" s="160">
        <v>14.272532686222844</v>
      </c>
      <c r="E29" s="160">
        <v>4.421986849097892</v>
      </c>
      <c r="F29" s="158">
        <v>99701795</v>
      </c>
      <c r="G29" s="160">
        <v>14.241957244600059</v>
      </c>
      <c r="H29" s="160">
        <v>4.412924482605662</v>
      </c>
      <c r="I29" s="159">
        <v>27601382</v>
      </c>
      <c r="J29" s="160">
        <v>14.383113853074125</v>
      </c>
      <c r="K29" s="160">
        <v>4.45474873259073</v>
      </c>
    </row>
    <row r="30" spans="1:11" ht="19.5" customHeight="1">
      <c r="A30" s="146" t="s">
        <v>473</v>
      </c>
      <c r="B30" s="154">
        <v>3</v>
      </c>
      <c r="C30" s="155">
        <v>148797586</v>
      </c>
      <c r="D30" s="160">
        <v>16.884424651868667</v>
      </c>
      <c r="E30" s="160">
        <v>5.190162882553895</v>
      </c>
      <c r="F30" s="155">
        <v>117272540</v>
      </c>
      <c r="G30" s="160">
        <v>17.623298557463283</v>
      </c>
      <c r="H30" s="160">
        <v>5.405363309082878</v>
      </c>
      <c r="I30" s="161">
        <v>31525046</v>
      </c>
      <c r="J30" s="160">
        <v>14.215462109832036</v>
      </c>
      <c r="K30" s="160">
        <v>4.405070167680369</v>
      </c>
    </row>
    <row r="31" spans="1:11" ht="19.5" customHeight="1">
      <c r="A31" s="145"/>
      <c r="B31" s="154">
        <v>6</v>
      </c>
      <c r="C31" s="155">
        <v>150237751</v>
      </c>
      <c r="D31" s="160">
        <v>0.9678685244261961</v>
      </c>
      <c r="E31" s="160">
        <v>0.3215875473652652</v>
      </c>
      <c r="F31" s="155">
        <v>115597775</v>
      </c>
      <c r="G31" s="160">
        <v>-1.428096466572652</v>
      </c>
      <c r="H31" s="160">
        <v>-0.47831637330882915</v>
      </c>
      <c r="I31" s="161">
        <v>34639976</v>
      </c>
      <c r="J31" s="160">
        <v>9.880810324590804</v>
      </c>
      <c r="K31" s="160">
        <v>3.190714091904412</v>
      </c>
    </row>
    <row r="32" spans="1:11" ht="19.5" customHeight="1">
      <c r="A32" s="145"/>
      <c r="B32" s="154">
        <v>9</v>
      </c>
      <c r="C32" s="155">
        <v>126807630</v>
      </c>
      <c r="D32" s="160">
        <v>-15.595361914063796</v>
      </c>
      <c r="E32" s="160">
        <v>-5.6473365729203255</v>
      </c>
      <c r="F32" s="155">
        <v>90382059</v>
      </c>
      <c r="G32" s="160">
        <v>-21.81332296404494</v>
      </c>
      <c r="H32" s="160">
        <v>-8.090627292527264</v>
      </c>
      <c r="I32" s="161">
        <v>36425571</v>
      </c>
      <c r="J32" s="160">
        <v>5.154723548307309</v>
      </c>
      <c r="K32" s="160">
        <v>1.7382247297883957</v>
      </c>
    </row>
    <row r="33" spans="1:11" ht="19.5" customHeight="1">
      <c r="A33" s="145"/>
      <c r="B33" s="154">
        <v>11</v>
      </c>
      <c r="C33" s="155">
        <v>125086112</v>
      </c>
      <c r="D33" s="160">
        <v>-1.3575823473713686</v>
      </c>
      <c r="E33" s="160">
        <v>-0.6539555856423185</v>
      </c>
      <c r="F33" s="155">
        <v>90285714</v>
      </c>
      <c r="G33" s="160">
        <v>-0.10659748302481137</v>
      </c>
      <c r="H33" s="160">
        <v>-0.05118098056934306</v>
      </c>
      <c r="I33" s="161">
        <v>34800398</v>
      </c>
      <c r="J33" s="160">
        <v>-4.461626696256869</v>
      </c>
      <c r="K33" s="160">
        <v>-2.167001527678747</v>
      </c>
    </row>
    <row r="34" spans="1:11" ht="19.5" customHeight="1">
      <c r="A34" s="145"/>
      <c r="B34" s="154">
        <v>14</v>
      </c>
      <c r="C34" s="155">
        <v>125028551</v>
      </c>
      <c r="D34" s="160">
        <v>-0.04601709900456415</v>
      </c>
      <c r="E34" s="160">
        <v>-0.015779677205096654</v>
      </c>
      <c r="F34" s="155">
        <v>90773655</v>
      </c>
      <c r="G34" s="160">
        <v>0.5404409827229145</v>
      </c>
      <c r="H34" s="160">
        <v>0.18496599689834525</v>
      </c>
      <c r="I34" s="161">
        <v>34254896</v>
      </c>
      <c r="J34" s="160">
        <v>-1.5675165554141075</v>
      </c>
      <c r="K34" s="160">
        <v>-0.5402264748274765</v>
      </c>
    </row>
    <row r="35" spans="1:11" ht="19.5" customHeight="1">
      <c r="A35" s="141"/>
      <c r="B35" s="162">
        <v>16</v>
      </c>
      <c r="C35" s="163">
        <f>F35+I35</f>
        <v>118625577</v>
      </c>
      <c r="D35" s="164">
        <f>100*(C35-C34)/C34</f>
        <v>-5.121209474786283</v>
      </c>
      <c r="E35" s="164">
        <f>100*(POWER(C35/C34,12/24)-1)</f>
        <v>-2.594255546598423</v>
      </c>
      <c r="F35" s="163">
        <v>85748395</v>
      </c>
      <c r="G35" s="164">
        <f>100*(F35-F34)/F34</f>
        <v>-5.536033555110236</v>
      </c>
      <c r="H35" s="164">
        <f>100*(POWER(F35/F34,12/24)-1)</f>
        <v>-2.807424951856652</v>
      </c>
      <c r="I35" s="165">
        <v>32877182</v>
      </c>
      <c r="J35" s="166">
        <f>100*(I35-I34)/I34</f>
        <v>-4.021947694717858</v>
      </c>
      <c r="K35" s="164">
        <f>100*(POWER(I35/I34,12/24)-1)</f>
        <v>-2.0316110649551633</v>
      </c>
    </row>
    <row r="37" ht="17.25">
      <c r="A37" s="139" t="s">
        <v>478</v>
      </c>
    </row>
    <row r="38" ht="12" customHeight="1">
      <c r="K38" s="141"/>
    </row>
    <row r="39" spans="1:11" ht="12.75" customHeight="1">
      <c r="A39" s="174" t="s">
        <v>465</v>
      </c>
      <c r="B39" s="175"/>
      <c r="C39" s="167" t="s">
        <v>479</v>
      </c>
      <c r="D39" s="144"/>
      <c r="E39" s="168"/>
      <c r="F39" s="167" t="s">
        <v>480</v>
      </c>
      <c r="G39" s="144"/>
      <c r="H39" s="168"/>
      <c r="I39" s="180" t="s">
        <v>481</v>
      </c>
      <c r="J39" s="144"/>
      <c r="K39" s="145"/>
    </row>
    <row r="40" spans="1:11" ht="12.75" customHeight="1">
      <c r="A40" s="176"/>
      <c r="B40" s="177"/>
      <c r="C40" s="184" t="s">
        <v>410</v>
      </c>
      <c r="D40" s="172" t="s">
        <v>482</v>
      </c>
      <c r="E40" s="183"/>
      <c r="F40" s="184" t="s">
        <v>410</v>
      </c>
      <c r="G40" s="172" t="s">
        <v>482</v>
      </c>
      <c r="H40" s="183"/>
      <c r="I40" s="181"/>
      <c r="J40" s="172" t="s">
        <v>482</v>
      </c>
      <c r="K40" s="173"/>
    </row>
    <row r="41" spans="1:11" ht="12.75" customHeight="1">
      <c r="A41" s="178"/>
      <c r="B41" s="179"/>
      <c r="C41" s="185"/>
      <c r="D41" s="149" t="s">
        <v>470</v>
      </c>
      <c r="E41" s="149" t="s">
        <v>471</v>
      </c>
      <c r="F41" s="185"/>
      <c r="G41" s="149" t="s">
        <v>470</v>
      </c>
      <c r="H41" s="149" t="s">
        <v>471</v>
      </c>
      <c r="I41" s="182"/>
      <c r="J41" s="149" t="s">
        <v>470</v>
      </c>
      <c r="K41" s="147" t="s">
        <v>471</v>
      </c>
    </row>
    <row r="42" spans="1:11" ht="12.75" customHeight="1">
      <c r="A42" s="146"/>
      <c r="B42" s="146"/>
      <c r="C42" s="150"/>
      <c r="D42" s="151"/>
      <c r="E42" s="151"/>
      <c r="F42" s="151"/>
      <c r="G42" s="151"/>
      <c r="H42" s="151"/>
      <c r="I42" s="152"/>
      <c r="J42" s="151"/>
      <c r="K42" s="153"/>
    </row>
    <row r="43" spans="1:11" ht="20.25" customHeight="1">
      <c r="A43" s="146" t="s">
        <v>472</v>
      </c>
      <c r="B43" s="154">
        <v>54</v>
      </c>
      <c r="C43" s="155">
        <v>19485.985768903993</v>
      </c>
      <c r="D43" s="160">
        <v>40.93736438593953</v>
      </c>
      <c r="E43" s="157">
        <v>11.771943874259394</v>
      </c>
      <c r="F43" s="158">
        <v>3255.385578936163</v>
      </c>
      <c r="G43" s="160">
        <v>38.92445582586428</v>
      </c>
      <c r="H43" s="157">
        <v>11.251687394053512</v>
      </c>
      <c r="I43" s="159">
        <v>237870</v>
      </c>
      <c r="J43" s="160">
        <v>12.953008661297675</v>
      </c>
      <c r="K43" s="160">
        <v>4.029388191922401</v>
      </c>
    </row>
    <row r="44" spans="1:11" ht="20.25" customHeight="1">
      <c r="A44" s="146"/>
      <c r="B44" s="154">
        <v>57</v>
      </c>
      <c r="C44" s="155">
        <v>23362.19273301738</v>
      </c>
      <c r="D44" s="160">
        <v>19.892280586076843</v>
      </c>
      <c r="E44" s="160">
        <v>6.234050466362784</v>
      </c>
      <c r="F44" s="158">
        <v>4018.005162342073</v>
      </c>
      <c r="G44" s="160">
        <v>23.42639803838933</v>
      </c>
      <c r="H44" s="160">
        <v>7.267794596403299</v>
      </c>
      <c r="I44" s="159">
        <v>250778</v>
      </c>
      <c r="J44" s="160">
        <v>5.426493462815824</v>
      </c>
      <c r="K44" s="160">
        <v>1.7770645084160375</v>
      </c>
    </row>
    <row r="45" spans="1:11" ht="20.25" customHeight="1">
      <c r="A45" s="146"/>
      <c r="B45" s="154">
        <v>60</v>
      </c>
      <c r="C45" s="155">
        <v>23394.189206215877</v>
      </c>
      <c r="D45" s="160">
        <v>0.13695834789205477</v>
      </c>
      <c r="E45" s="160">
        <v>0.04693603282215353</v>
      </c>
      <c r="F45" s="158">
        <v>3973.149149399051</v>
      </c>
      <c r="G45" s="160">
        <v>-1.116375194422989</v>
      </c>
      <c r="H45" s="160">
        <v>-0.3841699200085702</v>
      </c>
      <c r="I45" s="159">
        <v>251507</v>
      </c>
      <c r="J45" s="160">
        <v>0.2906953560519663</v>
      </c>
      <c r="K45" s="160">
        <v>0.09957193567768918</v>
      </c>
    </row>
    <row r="46" spans="1:11" ht="20.25" customHeight="1">
      <c r="A46" s="146"/>
      <c r="B46" s="154">
        <v>63</v>
      </c>
      <c r="C46" s="155">
        <v>25119.01677190213</v>
      </c>
      <c r="D46" s="160">
        <v>7.372888842105986</v>
      </c>
      <c r="E46" s="160">
        <v>2.3339840994698546</v>
      </c>
      <c r="F46" s="158">
        <v>4257.773738252115</v>
      </c>
      <c r="G46" s="160">
        <v>7.1637025983813</v>
      </c>
      <c r="H46" s="160">
        <v>2.269281169007531</v>
      </c>
      <c r="I46" s="159">
        <v>274000</v>
      </c>
      <c r="J46" s="160">
        <v>8.943289848791485</v>
      </c>
      <c r="K46" s="160">
        <v>2.817022395786406</v>
      </c>
    </row>
    <row r="47" spans="1:11" ht="20.25" customHeight="1">
      <c r="A47" s="146" t="s">
        <v>473</v>
      </c>
      <c r="B47" s="154">
        <v>3</v>
      </c>
      <c r="C47" s="155">
        <v>28932.060276103442</v>
      </c>
      <c r="D47" s="160">
        <v>15.17990747339499</v>
      </c>
      <c r="E47" s="160">
        <v>4.690184448443735</v>
      </c>
      <c r="F47" s="158">
        <v>4656.3270121416945</v>
      </c>
      <c r="G47" s="160">
        <v>9.360602474221459</v>
      </c>
      <c r="H47" s="160">
        <v>2.9445911743360753</v>
      </c>
      <c r="I47" s="161">
        <v>287810</v>
      </c>
      <c r="J47" s="160">
        <v>5.04014598540146</v>
      </c>
      <c r="K47" s="160">
        <v>1.607566150812012</v>
      </c>
    </row>
    <row r="48" spans="1:11" ht="20.25" customHeight="1">
      <c r="A48" s="145"/>
      <c r="B48" s="154">
        <v>6</v>
      </c>
      <c r="C48" s="155">
        <v>30119.83781074579</v>
      </c>
      <c r="D48" s="160">
        <v>4.105402530297497</v>
      </c>
      <c r="E48" s="160">
        <v>1.3501562501218478</v>
      </c>
      <c r="F48" s="158">
        <v>4435.717478594626</v>
      </c>
      <c r="G48" s="160">
        <v>-4.7378445064492585</v>
      </c>
      <c r="H48" s="160">
        <v>-1.604900775358653</v>
      </c>
      <c r="I48" s="161">
        <v>309810</v>
      </c>
      <c r="J48" s="160">
        <v>7.643931760536465</v>
      </c>
      <c r="K48" s="160">
        <v>2.485679303445698</v>
      </c>
    </row>
    <row r="49" spans="1:11" ht="20.25" customHeight="1">
      <c r="A49" s="145"/>
      <c r="B49" s="154">
        <v>9</v>
      </c>
      <c r="C49" s="155">
        <v>27772.148488830488</v>
      </c>
      <c r="D49" s="160">
        <v>-7.794495231570346</v>
      </c>
      <c r="E49" s="160">
        <v>-2.743948384897965</v>
      </c>
      <c r="F49" s="158">
        <v>4121.41283151326</v>
      </c>
      <c r="G49" s="160">
        <v>-7.085767941671244</v>
      </c>
      <c r="H49" s="160">
        <v>-2.488290861832132</v>
      </c>
      <c r="I49" s="161">
        <v>342545</v>
      </c>
      <c r="J49" s="160">
        <v>10.566153448888029</v>
      </c>
      <c r="K49" s="160">
        <v>3.503773441839453</v>
      </c>
    </row>
    <row r="50" spans="1:11" ht="20.25" customHeight="1">
      <c r="A50" s="145"/>
      <c r="B50" s="154">
        <v>11</v>
      </c>
      <c r="C50" s="155">
        <v>26813.743193997856</v>
      </c>
      <c r="D50" s="160">
        <v>-3.4509584133114037</v>
      </c>
      <c r="E50" s="160">
        <v>-1.6715882733669751</v>
      </c>
      <c r="F50" s="158">
        <v>3696.0704429276366</v>
      </c>
      <c r="G50" s="160">
        <v>-10.320305341249947</v>
      </c>
      <c r="H50" s="160">
        <v>-5.094107418715399</v>
      </c>
      <c r="I50" s="161">
        <v>354519</v>
      </c>
      <c r="J50" s="160">
        <v>3.495599118364011</v>
      </c>
      <c r="K50" s="160">
        <v>1.6629022792816306</v>
      </c>
    </row>
    <row r="51" spans="1:11" ht="20.25" customHeight="1">
      <c r="A51" s="145"/>
      <c r="B51" s="154">
        <v>14</v>
      </c>
      <c r="C51" s="155">
        <v>28597.5642726441</v>
      </c>
      <c r="D51" s="160">
        <v>6.652637290289053</v>
      </c>
      <c r="E51" s="160">
        <v>2.2328016301482068</v>
      </c>
      <c r="F51" s="158">
        <v>3842.0672054575625</v>
      </c>
      <c r="G51" s="160">
        <v>3.9500535713351486</v>
      </c>
      <c r="H51" s="160">
        <v>1.3371006519067308</v>
      </c>
      <c r="I51" s="161">
        <v>410206</v>
      </c>
      <c r="J51" s="160">
        <v>15.707761784276725</v>
      </c>
      <c r="K51" s="160">
        <v>5.129423590947191</v>
      </c>
    </row>
    <row r="52" spans="1:11" ht="20.25" customHeight="1">
      <c r="A52" s="141"/>
      <c r="B52" s="162">
        <v>16</v>
      </c>
      <c r="C52" s="163">
        <f>C35/'[1]１'!C60</f>
        <v>27794.183926897844</v>
      </c>
      <c r="D52" s="164">
        <f>100*(C52-C51)/C51</f>
        <v>-2.8092614394952338</v>
      </c>
      <c r="E52" s="164">
        <f>100*(POWER(C52/C51,12/24)-1)</f>
        <v>-1.41463670478017</v>
      </c>
      <c r="F52" s="169">
        <f>C35/C18</f>
        <v>3748.280365267947</v>
      </c>
      <c r="G52" s="164">
        <f>100*(F52-F51)/F51</f>
        <v>-2.4410515270631756</v>
      </c>
      <c r="H52" s="164">
        <f>100*(POWER(F52/F51,12/24)-1)</f>
        <v>-1.2280665001758617</v>
      </c>
      <c r="I52" s="165">
        <v>404755</v>
      </c>
      <c r="J52" s="164">
        <f>100*(I52-I51)/I51</f>
        <v>-1.3288445317718414</v>
      </c>
      <c r="K52" s="164">
        <f>100*(POWER(I52/I51,12/24)-1)</f>
        <v>-0.6666443392612686</v>
      </c>
    </row>
  </sheetData>
  <sheetProtection/>
  <mergeCells count="21">
    <mergeCell ref="G40:H40"/>
    <mergeCell ref="G23:H23"/>
    <mergeCell ref="J23:K23"/>
    <mergeCell ref="A5:B7"/>
    <mergeCell ref="C5:C7"/>
    <mergeCell ref="J40:K40"/>
    <mergeCell ref="A39:B41"/>
    <mergeCell ref="I39:I41"/>
    <mergeCell ref="C40:C41"/>
    <mergeCell ref="D40:E40"/>
    <mergeCell ref="F40:F41"/>
    <mergeCell ref="F5:F7"/>
    <mergeCell ref="I5:I7"/>
    <mergeCell ref="D6:E6"/>
    <mergeCell ref="G6:H6"/>
    <mergeCell ref="J6:K6"/>
    <mergeCell ref="A22:B24"/>
    <mergeCell ref="C22:C24"/>
    <mergeCell ref="F22:F24"/>
    <mergeCell ref="I22:I24"/>
    <mergeCell ref="D23:E23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12.375" style="0" customWidth="1"/>
    <col min="2" max="7" width="9.125" style="0" customWidth="1"/>
    <col min="8" max="8" width="12.25390625" style="0" customWidth="1"/>
    <col min="9" max="9" width="12.25390625" style="106" customWidth="1"/>
    <col min="10" max="10" width="9.125" style="0" customWidth="1"/>
    <col min="11" max="22" width="6.00390625" style="0" customWidth="1"/>
  </cols>
  <sheetData>
    <row r="1" ht="18.75">
      <c r="A1" s="105" t="s">
        <v>403</v>
      </c>
    </row>
    <row r="2" spans="1:10" ht="13.5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s="49" customFormat="1" ht="15" customHeight="1">
      <c r="A3" s="108"/>
      <c r="B3" s="186" t="s">
        <v>257</v>
      </c>
      <c r="C3" s="187"/>
      <c r="D3" s="188"/>
      <c r="E3" s="186" t="s">
        <v>258</v>
      </c>
      <c r="F3" s="187"/>
      <c r="G3" s="188"/>
      <c r="H3" s="186" t="s">
        <v>259</v>
      </c>
      <c r="I3" s="187"/>
      <c r="J3" s="188"/>
    </row>
    <row r="4" spans="1:10" s="49" customFormat="1" ht="15" customHeight="1">
      <c r="A4" s="110"/>
      <c r="B4" s="111" t="s">
        <v>404</v>
      </c>
      <c r="C4" s="109" t="s">
        <v>405</v>
      </c>
      <c r="D4" s="112" t="s">
        <v>406</v>
      </c>
      <c r="E4" s="111" t="s">
        <v>404</v>
      </c>
      <c r="F4" s="109" t="s">
        <v>405</v>
      </c>
      <c r="G4" s="112" t="s">
        <v>406</v>
      </c>
      <c r="H4" s="111" t="s">
        <v>404</v>
      </c>
      <c r="I4" s="112" t="s">
        <v>405</v>
      </c>
      <c r="J4" s="113" t="s">
        <v>406</v>
      </c>
    </row>
    <row r="5" spans="1:10" s="49" customFormat="1" ht="15" customHeight="1">
      <c r="A5" s="114"/>
      <c r="B5" s="115" t="s">
        <v>407</v>
      </c>
      <c r="C5" s="115" t="s">
        <v>407</v>
      </c>
      <c r="D5" s="116" t="s">
        <v>408</v>
      </c>
      <c r="E5" s="115" t="s">
        <v>409</v>
      </c>
      <c r="F5" s="115" t="s">
        <v>409</v>
      </c>
      <c r="G5" s="116" t="s">
        <v>408</v>
      </c>
      <c r="H5" s="115" t="s">
        <v>410</v>
      </c>
      <c r="I5" s="116" t="s">
        <v>410</v>
      </c>
      <c r="J5" s="117" t="s">
        <v>411</v>
      </c>
    </row>
    <row r="6" spans="1:10" s="84" customFormat="1" ht="15" customHeight="1">
      <c r="A6" s="118" t="s">
        <v>412</v>
      </c>
      <c r="B6" s="119">
        <f>SUM(B9,B24,B33,B42)</f>
        <v>19121</v>
      </c>
      <c r="C6" s="119">
        <v>18592</v>
      </c>
      <c r="D6" s="120">
        <f>(C6-B6)/B6*100</f>
        <v>-2.766591705454736</v>
      </c>
      <c r="E6" s="119">
        <f>SUM(E9,E24,E33,E42)</f>
        <v>107842</v>
      </c>
      <c r="F6" s="119">
        <v>105549</v>
      </c>
      <c r="G6" s="120">
        <f>(F6-E6)/E6*100</f>
        <v>-2.1262587860017432</v>
      </c>
      <c r="H6" s="119">
        <f>SUM(H9,H24,H33,H42)</f>
        <v>296862272</v>
      </c>
      <c r="I6" s="119">
        <v>283316079</v>
      </c>
      <c r="J6" s="120">
        <f>(I6-H6)/H6*100</f>
        <v>-4.563123804428741</v>
      </c>
    </row>
    <row r="7" spans="1:10" s="49" customFormat="1" ht="15" customHeight="1">
      <c r="A7" s="114" t="s">
        <v>413</v>
      </c>
      <c r="B7" s="121">
        <v>14673</v>
      </c>
      <c r="C7" s="122">
        <v>14306</v>
      </c>
      <c r="D7" s="123">
        <f aca="true" t="shared" si="0" ref="D7:D56">(C7-B7)/B7*100</f>
        <v>-2.5011926668029716</v>
      </c>
      <c r="E7" s="122">
        <v>90530</v>
      </c>
      <c r="F7" s="122">
        <v>88413</v>
      </c>
      <c r="G7" s="123">
        <f aca="true" t="shared" si="1" ref="G7:G56">(F7-E7)/E7*100</f>
        <v>-2.3384513420965423</v>
      </c>
      <c r="H7" s="122">
        <v>267146687</v>
      </c>
      <c r="I7" s="122">
        <v>255340633</v>
      </c>
      <c r="J7" s="124">
        <f aca="true" t="shared" si="2" ref="J7:J56">(I7-H7)/H7*100</f>
        <v>-4.419315145764843</v>
      </c>
    </row>
    <row r="8" spans="1:10" s="49" customFormat="1" ht="15" customHeight="1">
      <c r="A8" s="114" t="s">
        <v>414</v>
      </c>
      <c r="B8" s="125">
        <v>4448</v>
      </c>
      <c r="C8" s="126">
        <v>4286</v>
      </c>
      <c r="D8" s="127">
        <f t="shared" si="0"/>
        <v>-3.642086330935252</v>
      </c>
      <c r="E8" s="126">
        <v>17312</v>
      </c>
      <c r="F8" s="126">
        <v>17136</v>
      </c>
      <c r="G8" s="127">
        <f t="shared" si="1"/>
        <v>-1.0166358595194085</v>
      </c>
      <c r="H8" s="126">
        <v>29715585</v>
      </c>
      <c r="I8" s="126">
        <v>27975446</v>
      </c>
      <c r="J8" s="128">
        <f t="shared" si="2"/>
        <v>-5.855980960832506</v>
      </c>
    </row>
    <row r="9" spans="1:10" s="84" customFormat="1" ht="15" customHeight="1">
      <c r="A9" s="118" t="s">
        <v>415</v>
      </c>
      <c r="B9" s="119">
        <f>SUM(B10:B23)</f>
        <v>8849</v>
      </c>
      <c r="C9" s="119">
        <v>8602</v>
      </c>
      <c r="D9" s="120">
        <f t="shared" si="0"/>
        <v>-2.791275850378574</v>
      </c>
      <c r="E9" s="119">
        <f>SUM(E10:E23)</f>
        <v>54932</v>
      </c>
      <c r="F9" s="119">
        <v>53532</v>
      </c>
      <c r="G9" s="120">
        <f t="shared" si="1"/>
        <v>-2.548605548678366</v>
      </c>
      <c r="H9" s="119">
        <f>SUM(H10:H23)</f>
        <v>173327370</v>
      </c>
      <c r="I9" s="119">
        <v>165633601</v>
      </c>
      <c r="J9" s="120">
        <f t="shared" si="2"/>
        <v>-4.438865598664539</v>
      </c>
    </row>
    <row r="10" spans="1:10" s="49" customFormat="1" ht="15" customHeight="1">
      <c r="A10" s="114" t="s">
        <v>416</v>
      </c>
      <c r="B10" s="121">
        <v>4372</v>
      </c>
      <c r="C10" s="122">
        <v>4268</v>
      </c>
      <c r="D10" s="123">
        <f t="shared" si="0"/>
        <v>-2.3787740164684354</v>
      </c>
      <c r="E10" s="122">
        <v>32542</v>
      </c>
      <c r="F10" s="122">
        <v>31648</v>
      </c>
      <c r="G10" s="123">
        <f t="shared" si="1"/>
        <v>-2.7472189785507957</v>
      </c>
      <c r="H10" s="122">
        <v>125028551</v>
      </c>
      <c r="I10" s="122">
        <v>118625577</v>
      </c>
      <c r="J10" s="124">
        <f t="shared" si="2"/>
        <v>-5.121209474786283</v>
      </c>
    </row>
    <row r="11" spans="1:10" s="49" customFormat="1" ht="15" customHeight="1">
      <c r="A11" s="114" t="s">
        <v>417</v>
      </c>
      <c r="B11" s="129">
        <v>626</v>
      </c>
      <c r="C11" s="130">
        <v>609</v>
      </c>
      <c r="D11" s="131">
        <f t="shared" si="0"/>
        <v>-2.7156549520766773</v>
      </c>
      <c r="E11" s="130">
        <v>3548</v>
      </c>
      <c r="F11" s="130">
        <v>3487</v>
      </c>
      <c r="G11" s="131">
        <f t="shared" si="1"/>
        <v>-1.7192784667418262</v>
      </c>
      <c r="H11" s="130">
        <v>7484005</v>
      </c>
      <c r="I11" s="130">
        <v>7373906</v>
      </c>
      <c r="J11" s="132">
        <f t="shared" si="2"/>
        <v>-1.4711240839630653</v>
      </c>
    </row>
    <row r="12" spans="1:10" s="49" customFormat="1" ht="15" customHeight="1">
      <c r="A12" s="114" t="s">
        <v>418</v>
      </c>
      <c r="B12" s="129">
        <v>488</v>
      </c>
      <c r="C12" s="130">
        <v>481</v>
      </c>
      <c r="D12" s="131">
        <f t="shared" si="0"/>
        <v>-1.4344262295081966</v>
      </c>
      <c r="E12" s="130">
        <v>2215</v>
      </c>
      <c r="F12" s="130">
        <v>2102</v>
      </c>
      <c r="G12" s="131">
        <f t="shared" si="1"/>
        <v>-5.10158013544018</v>
      </c>
      <c r="H12" s="130">
        <v>3371942</v>
      </c>
      <c r="I12" s="130">
        <v>3042576</v>
      </c>
      <c r="J12" s="132">
        <f t="shared" si="2"/>
        <v>-9.767842981878099</v>
      </c>
    </row>
    <row r="13" spans="1:10" s="49" customFormat="1" ht="15" customHeight="1">
      <c r="A13" s="114" t="s">
        <v>419</v>
      </c>
      <c r="B13" s="129">
        <v>399</v>
      </c>
      <c r="C13" s="130">
        <v>379</v>
      </c>
      <c r="D13" s="131">
        <f t="shared" si="0"/>
        <v>-5.012531328320802</v>
      </c>
      <c r="E13" s="130">
        <v>1552</v>
      </c>
      <c r="F13" s="130">
        <v>1547</v>
      </c>
      <c r="G13" s="131">
        <f t="shared" si="1"/>
        <v>-0.3221649484536082</v>
      </c>
      <c r="H13" s="130">
        <v>3718149</v>
      </c>
      <c r="I13" s="130">
        <v>2761731</v>
      </c>
      <c r="J13" s="132">
        <f t="shared" si="2"/>
        <v>-25.722960537622345</v>
      </c>
    </row>
    <row r="14" spans="1:10" s="49" customFormat="1" ht="15" customHeight="1">
      <c r="A14" s="114" t="s">
        <v>420</v>
      </c>
      <c r="B14" s="129">
        <v>859</v>
      </c>
      <c r="C14" s="130">
        <v>855</v>
      </c>
      <c r="D14" s="131">
        <f t="shared" si="0"/>
        <v>-0.46565774155995343</v>
      </c>
      <c r="E14" s="130">
        <v>5689</v>
      </c>
      <c r="F14" s="130">
        <v>5557</v>
      </c>
      <c r="G14" s="131">
        <f t="shared" si="1"/>
        <v>-2.3202671822815963</v>
      </c>
      <c r="H14" s="130">
        <v>16694700</v>
      </c>
      <c r="I14" s="130">
        <v>18023638</v>
      </c>
      <c r="J14" s="132">
        <f t="shared" si="2"/>
        <v>7.960238878206856</v>
      </c>
    </row>
    <row r="15" spans="1:10" s="49" customFormat="1" ht="15" customHeight="1">
      <c r="A15" s="114" t="s">
        <v>421</v>
      </c>
      <c r="B15" s="129">
        <v>594</v>
      </c>
      <c r="C15" s="130">
        <v>576</v>
      </c>
      <c r="D15" s="131">
        <f t="shared" si="0"/>
        <v>-3.0303030303030303</v>
      </c>
      <c r="E15" s="130">
        <v>3609</v>
      </c>
      <c r="F15" s="130">
        <v>3554</v>
      </c>
      <c r="G15" s="131">
        <f t="shared" si="1"/>
        <v>-1.5239678581324467</v>
      </c>
      <c r="H15" s="130">
        <v>7475805</v>
      </c>
      <c r="I15" s="130">
        <v>7425984</v>
      </c>
      <c r="J15" s="132">
        <f t="shared" si="2"/>
        <v>-0.6664299028666478</v>
      </c>
    </row>
    <row r="16" spans="1:10" s="49" customFormat="1" ht="15" customHeight="1">
      <c r="A16" s="114" t="s">
        <v>422</v>
      </c>
      <c r="B16" s="129">
        <v>328</v>
      </c>
      <c r="C16" s="130">
        <v>306</v>
      </c>
      <c r="D16" s="131">
        <f t="shared" si="0"/>
        <v>-6.707317073170732</v>
      </c>
      <c r="E16" s="130">
        <v>1473</v>
      </c>
      <c r="F16" s="130">
        <v>1355</v>
      </c>
      <c r="G16" s="131">
        <f t="shared" si="1"/>
        <v>-8.010862186014936</v>
      </c>
      <c r="H16" s="130">
        <v>2619023</v>
      </c>
      <c r="I16" s="130">
        <v>2129171</v>
      </c>
      <c r="J16" s="132">
        <f t="shared" si="2"/>
        <v>-18.70361581398865</v>
      </c>
    </row>
    <row r="17" spans="1:10" s="49" customFormat="1" ht="15" customHeight="1">
      <c r="A17" s="114" t="s">
        <v>423</v>
      </c>
      <c r="B17" s="129">
        <v>179</v>
      </c>
      <c r="C17" s="130">
        <v>171</v>
      </c>
      <c r="D17" s="131">
        <f t="shared" si="0"/>
        <v>-4.4692737430167595</v>
      </c>
      <c r="E17" s="130">
        <v>666</v>
      </c>
      <c r="F17" s="130">
        <v>642</v>
      </c>
      <c r="G17" s="131">
        <f t="shared" si="1"/>
        <v>-3.6036036036036037</v>
      </c>
      <c r="H17" s="130">
        <v>1098662</v>
      </c>
      <c r="I17" s="130">
        <v>906951</v>
      </c>
      <c r="J17" s="132">
        <f t="shared" si="2"/>
        <v>-17.449497661701233</v>
      </c>
    </row>
    <row r="18" spans="1:10" s="49" customFormat="1" ht="15" customHeight="1">
      <c r="A18" s="114" t="s">
        <v>424</v>
      </c>
      <c r="B18" s="129">
        <v>138</v>
      </c>
      <c r="C18" s="130">
        <v>135</v>
      </c>
      <c r="D18" s="131">
        <f t="shared" si="0"/>
        <v>-2.1739130434782608</v>
      </c>
      <c r="E18" s="130">
        <v>583</v>
      </c>
      <c r="F18" s="130">
        <v>600</v>
      </c>
      <c r="G18" s="131">
        <f t="shared" si="1"/>
        <v>2.9159519725557463</v>
      </c>
      <c r="H18" s="130">
        <v>997602</v>
      </c>
      <c r="I18" s="130">
        <v>896323</v>
      </c>
      <c r="J18" s="132">
        <f t="shared" si="2"/>
        <v>-10.152245083710739</v>
      </c>
    </row>
    <row r="19" spans="1:10" s="49" customFormat="1" ht="15" customHeight="1">
      <c r="A19" s="114" t="s">
        <v>425</v>
      </c>
      <c r="B19" s="129">
        <v>339</v>
      </c>
      <c r="C19" s="130">
        <v>328</v>
      </c>
      <c r="D19" s="131">
        <f t="shared" si="0"/>
        <v>-3.2448377581120944</v>
      </c>
      <c r="E19" s="130">
        <v>1348</v>
      </c>
      <c r="F19" s="130">
        <v>1345</v>
      </c>
      <c r="G19" s="131">
        <f t="shared" si="1"/>
        <v>-0.22255192878338279</v>
      </c>
      <c r="H19" s="130">
        <v>2545554</v>
      </c>
      <c r="I19" s="130">
        <v>2216365</v>
      </c>
      <c r="J19" s="132">
        <f t="shared" si="2"/>
        <v>-12.931919731421923</v>
      </c>
    </row>
    <row r="20" spans="1:10" s="49" customFormat="1" ht="15" customHeight="1">
      <c r="A20" s="114" t="s">
        <v>426</v>
      </c>
      <c r="B20" s="129">
        <v>90</v>
      </c>
      <c r="C20" s="130">
        <v>88</v>
      </c>
      <c r="D20" s="131">
        <f t="shared" si="0"/>
        <v>-2.2222222222222223</v>
      </c>
      <c r="E20" s="130">
        <v>321</v>
      </c>
      <c r="F20" s="130">
        <v>348</v>
      </c>
      <c r="G20" s="131">
        <f t="shared" si="1"/>
        <v>8.411214953271028</v>
      </c>
      <c r="H20" s="130">
        <v>485540</v>
      </c>
      <c r="I20" s="130">
        <v>457003</v>
      </c>
      <c r="J20" s="132">
        <f t="shared" si="2"/>
        <v>-5.877373645837624</v>
      </c>
    </row>
    <row r="21" spans="1:10" s="49" customFormat="1" ht="15" customHeight="1">
      <c r="A21" s="114" t="s">
        <v>427</v>
      </c>
      <c r="B21" s="129">
        <v>135</v>
      </c>
      <c r="C21" s="130">
        <v>123</v>
      </c>
      <c r="D21" s="131">
        <f t="shared" si="0"/>
        <v>-8.88888888888889</v>
      </c>
      <c r="E21" s="130">
        <v>425</v>
      </c>
      <c r="F21" s="130">
        <v>392</v>
      </c>
      <c r="G21" s="131">
        <f t="shared" si="1"/>
        <v>-7.764705882352942</v>
      </c>
      <c r="H21" s="130">
        <v>523087</v>
      </c>
      <c r="I21" s="130">
        <v>510108</v>
      </c>
      <c r="J21" s="132">
        <f t="shared" si="2"/>
        <v>-2.481231611567483</v>
      </c>
    </row>
    <row r="22" spans="1:10" s="49" customFormat="1" ht="15" customHeight="1">
      <c r="A22" s="114" t="s">
        <v>428</v>
      </c>
      <c r="B22" s="129">
        <v>169</v>
      </c>
      <c r="C22" s="130">
        <v>165</v>
      </c>
      <c r="D22" s="131">
        <f t="shared" si="0"/>
        <v>-2.366863905325444</v>
      </c>
      <c r="E22" s="130">
        <v>548</v>
      </c>
      <c r="F22" s="130">
        <v>572</v>
      </c>
      <c r="G22" s="131">
        <f t="shared" si="1"/>
        <v>4.37956204379562</v>
      </c>
      <c r="H22" s="130">
        <v>624640</v>
      </c>
      <c r="I22" s="130">
        <v>598042</v>
      </c>
      <c r="J22" s="132">
        <f t="shared" si="2"/>
        <v>-4.258132684426229</v>
      </c>
    </row>
    <row r="23" spans="1:10" s="49" customFormat="1" ht="15" customHeight="1">
      <c r="A23" s="114" t="s">
        <v>429</v>
      </c>
      <c r="B23" s="125">
        <v>133</v>
      </c>
      <c r="C23" s="126">
        <v>118</v>
      </c>
      <c r="D23" s="127">
        <f t="shared" si="0"/>
        <v>-11.278195488721805</v>
      </c>
      <c r="E23" s="126">
        <v>413</v>
      </c>
      <c r="F23" s="126">
        <v>383</v>
      </c>
      <c r="G23" s="127">
        <f t="shared" si="1"/>
        <v>-7.263922518159806</v>
      </c>
      <c r="H23" s="126">
        <v>660110</v>
      </c>
      <c r="I23" s="126">
        <v>666226</v>
      </c>
      <c r="J23" s="128">
        <f t="shared" si="2"/>
        <v>0.9265122479586736</v>
      </c>
    </row>
    <row r="24" spans="1:10" s="84" customFormat="1" ht="15" customHeight="1">
      <c r="A24" s="118" t="s">
        <v>430</v>
      </c>
      <c r="B24" s="119">
        <f>SUM(B25:B32)</f>
        <v>1434</v>
      </c>
      <c r="C24" s="119">
        <v>1410</v>
      </c>
      <c r="D24" s="120">
        <f t="shared" si="0"/>
        <v>-1.6736401673640167</v>
      </c>
      <c r="E24" s="119">
        <f>SUM(E25:E32)</f>
        <v>6475</v>
      </c>
      <c r="F24" s="119">
        <v>6427</v>
      </c>
      <c r="G24" s="120">
        <f t="shared" si="1"/>
        <v>-0.7413127413127413</v>
      </c>
      <c r="H24" s="119">
        <f>SUM(H25:H32)</f>
        <v>13268106</v>
      </c>
      <c r="I24" s="119">
        <v>12255669</v>
      </c>
      <c r="J24" s="120">
        <f t="shared" si="2"/>
        <v>-7.63060681004508</v>
      </c>
    </row>
    <row r="25" spans="1:10" s="49" customFormat="1" ht="15" customHeight="1">
      <c r="A25" s="114" t="s">
        <v>431</v>
      </c>
      <c r="B25" s="121">
        <v>790</v>
      </c>
      <c r="C25" s="122">
        <v>787</v>
      </c>
      <c r="D25" s="123">
        <f t="shared" si="0"/>
        <v>-0.37974683544303794</v>
      </c>
      <c r="E25" s="122">
        <v>4421</v>
      </c>
      <c r="F25" s="122">
        <v>4384</v>
      </c>
      <c r="G25" s="123">
        <f t="shared" si="1"/>
        <v>-0.8369147251752997</v>
      </c>
      <c r="H25" s="122">
        <v>10306170</v>
      </c>
      <c r="I25" s="122">
        <v>9569640</v>
      </c>
      <c r="J25" s="124">
        <f t="shared" si="2"/>
        <v>-7.146495739930546</v>
      </c>
    </row>
    <row r="26" spans="1:10" s="49" customFormat="1" ht="15" customHeight="1">
      <c r="A26" s="114" t="s">
        <v>432</v>
      </c>
      <c r="B26" s="129">
        <v>102</v>
      </c>
      <c r="C26" s="130">
        <v>97</v>
      </c>
      <c r="D26" s="131">
        <f t="shared" si="0"/>
        <v>-4.901960784313726</v>
      </c>
      <c r="E26" s="130">
        <v>323</v>
      </c>
      <c r="F26" s="130">
        <v>316</v>
      </c>
      <c r="G26" s="131">
        <f t="shared" si="1"/>
        <v>-2.1671826625387</v>
      </c>
      <c r="H26" s="130">
        <v>495602</v>
      </c>
      <c r="I26" s="130">
        <v>458832</v>
      </c>
      <c r="J26" s="132">
        <f t="shared" si="2"/>
        <v>-7.419259809282448</v>
      </c>
    </row>
    <row r="27" spans="1:10" s="49" customFormat="1" ht="15" customHeight="1">
      <c r="A27" s="114" t="s">
        <v>433</v>
      </c>
      <c r="B27" s="129">
        <v>142</v>
      </c>
      <c r="C27" s="130">
        <v>147</v>
      </c>
      <c r="D27" s="131">
        <f t="shared" si="0"/>
        <v>3.5211267605633805</v>
      </c>
      <c r="E27" s="130">
        <v>514</v>
      </c>
      <c r="F27" s="130">
        <v>532</v>
      </c>
      <c r="G27" s="131">
        <f t="shared" si="1"/>
        <v>3.501945525291829</v>
      </c>
      <c r="H27" s="130">
        <v>850764</v>
      </c>
      <c r="I27" s="130">
        <v>731870</v>
      </c>
      <c r="J27" s="132">
        <f t="shared" si="2"/>
        <v>-13.974968381360753</v>
      </c>
    </row>
    <row r="28" spans="1:10" s="49" customFormat="1" ht="15" customHeight="1">
      <c r="A28" s="114" t="s">
        <v>434</v>
      </c>
      <c r="B28" s="129">
        <v>65</v>
      </c>
      <c r="C28" s="130">
        <v>62</v>
      </c>
      <c r="D28" s="131">
        <f t="shared" si="0"/>
        <v>-4.615384615384616</v>
      </c>
      <c r="E28" s="130">
        <v>172</v>
      </c>
      <c r="F28" s="130">
        <v>166</v>
      </c>
      <c r="G28" s="131">
        <f t="shared" si="1"/>
        <v>-3.488372093023256</v>
      </c>
      <c r="H28" s="130">
        <v>238053</v>
      </c>
      <c r="I28" s="130">
        <v>238428</v>
      </c>
      <c r="J28" s="132">
        <f t="shared" si="2"/>
        <v>0.15752794545752416</v>
      </c>
    </row>
    <row r="29" spans="1:10" s="49" customFormat="1" ht="15" customHeight="1">
      <c r="A29" s="114" t="s">
        <v>435</v>
      </c>
      <c r="B29" s="129">
        <v>137</v>
      </c>
      <c r="C29" s="130">
        <v>129</v>
      </c>
      <c r="D29" s="131">
        <f t="shared" si="0"/>
        <v>-5.839416058394161</v>
      </c>
      <c r="E29" s="130">
        <v>470</v>
      </c>
      <c r="F29" s="130">
        <v>448</v>
      </c>
      <c r="G29" s="131">
        <f t="shared" si="1"/>
        <v>-4.680851063829787</v>
      </c>
      <c r="H29" s="130">
        <v>692962</v>
      </c>
      <c r="I29" s="130">
        <v>628729</v>
      </c>
      <c r="J29" s="132">
        <f t="shared" si="2"/>
        <v>-9.269339444298533</v>
      </c>
    </row>
    <row r="30" spans="1:10" s="49" customFormat="1" ht="15" customHeight="1">
      <c r="A30" s="114" t="s">
        <v>436</v>
      </c>
      <c r="B30" s="129">
        <v>61</v>
      </c>
      <c r="C30" s="130">
        <v>57</v>
      </c>
      <c r="D30" s="131">
        <f t="shared" si="0"/>
        <v>-6.557377049180328</v>
      </c>
      <c r="E30" s="130">
        <v>187</v>
      </c>
      <c r="F30" s="130">
        <v>191</v>
      </c>
      <c r="G30" s="131">
        <f t="shared" si="1"/>
        <v>2.13903743315508</v>
      </c>
      <c r="H30" s="130">
        <v>215079</v>
      </c>
      <c r="I30" s="130">
        <v>208684</v>
      </c>
      <c r="J30" s="132">
        <f t="shared" si="2"/>
        <v>-2.9733260801844903</v>
      </c>
    </row>
    <row r="31" spans="1:10" s="49" customFormat="1" ht="15" customHeight="1">
      <c r="A31" s="114" t="s">
        <v>437</v>
      </c>
      <c r="B31" s="129">
        <v>54</v>
      </c>
      <c r="C31" s="130">
        <v>54</v>
      </c>
      <c r="D31" s="131">
        <f t="shared" si="0"/>
        <v>0</v>
      </c>
      <c r="E31" s="130">
        <v>166</v>
      </c>
      <c r="F31" s="130">
        <v>189</v>
      </c>
      <c r="G31" s="131">
        <f t="shared" si="1"/>
        <v>13.855421686746988</v>
      </c>
      <c r="H31" s="130">
        <v>212494</v>
      </c>
      <c r="I31" s="130">
        <v>191953</v>
      </c>
      <c r="J31" s="132">
        <f t="shared" si="2"/>
        <v>-9.666625881201352</v>
      </c>
    </row>
    <row r="32" spans="1:10" s="49" customFormat="1" ht="15" customHeight="1">
      <c r="A32" s="114" t="s">
        <v>438</v>
      </c>
      <c r="B32" s="125">
        <v>83</v>
      </c>
      <c r="C32" s="126">
        <v>77</v>
      </c>
      <c r="D32" s="127">
        <f t="shared" si="0"/>
        <v>-7.228915662650602</v>
      </c>
      <c r="E32" s="126">
        <v>222</v>
      </c>
      <c r="F32" s="126">
        <v>201</v>
      </c>
      <c r="G32" s="127">
        <f t="shared" si="1"/>
        <v>-9.45945945945946</v>
      </c>
      <c r="H32" s="126">
        <v>256982</v>
      </c>
      <c r="I32" s="126">
        <v>227533</v>
      </c>
      <c r="J32" s="128">
        <f t="shared" si="2"/>
        <v>-11.459557478733919</v>
      </c>
    </row>
    <row r="33" spans="1:10" s="84" customFormat="1" ht="15" customHeight="1">
      <c r="A33" s="118" t="s">
        <v>439</v>
      </c>
      <c r="B33" s="119">
        <f>SUM(B34:B41)</f>
        <v>3659</v>
      </c>
      <c r="C33" s="119">
        <v>3558</v>
      </c>
      <c r="D33" s="120">
        <f t="shared" si="0"/>
        <v>-2.7603170265099752</v>
      </c>
      <c r="E33" s="119">
        <f>SUM(E34:E41)</f>
        <v>18915</v>
      </c>
      <c r="F33" s="119">
        <v>19135</v>
      </c>
      <c r="G33" s="120">
        <f t="shared" si="1"/>
        <v>1.1630980703145652</v>
      </c>
      <c r="H33" s="119">
        <f>SUM(H34:H41)</f>
        <v>39756442</v>
      </c>
      <c r="I33" s="119">
        <v>38825784</v>
      </c>
      <c r="J33" s="120">
        <f t="shared" si="2"/>
        <v>-2.340898614619487</v>
      </c>
    </row>
    <row r="34" spans="1:10" s="49" customFormat="1" ht="15" customHeight="1">
      <c r="A34" s="114" t="s">
        <v>440</v>
      </c>
      <c r="B34" s="121">
        <v>1445</v>
      </c>
      <c r="C34" s="122">
        <v>1417</v>
      </c>
      <c r="D34" s="123">
        <f t="shared" si="0"/>
        <v>-1.9377162629757785</v>
      </c>
      <c r="E34" s="122">
        <v>8793</v>
      </c>
      <c r="F34" s="122">
        <v>9106</v>
      </c>
      <c r="G34" s="123">
        <f t="shared" si="1"/>
        <v>3.559649721369271</v>
      </c>
      <c r="H34" s="122">
        <v>21203452</v>
      </c>
      <c r="I34" s="122">
        <v>20750975</v>
      </c>
      <c r="J34" s="124">
        <f t="shared" si="2"/>
        <v>-2.133977995658443</v>
      </c>
    </row>
    <row r="35" spans="1:10" s="49" customFormat="1" ht="15" customHeight="1">
      <c r="A35" s="114" t="s">
        <v>441</v>
      </c>
      <c r="B35" s="129">
        <v>521</v>
      </c>
      <c r="C35" s="130">
        <v>511</v>
      </c>
      <c r="D35" s="131">
        <f t="shared" si="0"/>
        <v>-1.9193857965451053</v>
      </c>
      <c r="E35" s="130">
        <v>2736</v>
      </c>
      <c r="F35" s="130">
        <v>2726</v>
      </c>
      <c r="G35" s="131">
        <f t="shared" si="1"/>
        <v>-0.36549707602339176</v>
      </c>
      <c r="H35" s="130">
        <v>5464837</v>
      </c>
      <c r="I35" s="130">
        <v>5507594</v>
      </c>
      <c r="J35" s="132">
        <f t="shared" si="2"/>
        <v>0.7824021100720845</v>
      </c>
    </row>
    <row r="36" spans="1:10" s="49" customFormat="1" ht="15" customHeight="1">
      <c r="A36" s="114" t="s">
        <v>442</v>
      </c>
      <c r="B36" s="129">
        <v>616</v>
      </c>
      <c r="C36" s="130">
        <v>587</v>
      </c>
      <c r="D36" s="131">
        <f t="shared" si="0"/>
        <v>-4.707792207792208</v>
      </c>
      <c r="E36" s="130">
        <v>3009</v>
      </c>
      <c r="F36" s="130">
        <v>2931</v>
      </c>
      <c r="G36" s="131">
        <f t="shared" si="1"/>
        <v>-2.59222333000997</v>
      </c>
      <c r="H36" s="130">
        <v>5766397</v>
      </c>
      <c r="I36" s="130">
        <v>5372251</v>
      </c>
      <c r="J36" s="132">
        <f t="shared" si="2"/>
        <v>-6.835221369600462</v>
      </c>
    </row>
    <row r="37" spans="1:10" s="49" customFormat="1" ht="15" customHeight="1">
      <c r="A37" s="114" t="s">
        <v>443</v>
      </c>
      <c r="B37" s="129">
        <v>345</v>
      </c>
      <c r="C37" s="130">
        <v>328</v>
      </c>
      <c r="D37" s="131">
        <f t="shared" si="0"/>
        <v>-4.9275362318840585</v>
      </c>
      <c r="E37" s="130">
        <v>1672</v>
      </c>
      <c r="F37" s="130">
        <v>1652</v>
      </c>
      <c r="G37" s="131">
        <f t="shared" si="1"/>
        <v>-1.1961722488038278</v>
      </c>
      <c r="H37" s="130">
        <v>3294441</v>
      </c>
      <c r="I37" s="130">
        <v>3296310</v>
      </c>
      <c r="J37" s="132">
        <f t="shared" si="2"/>
        <v>0.05673193115311521</v>
      </c>
    </row>
    <row r="38" spans="1:10" s="49" customFormat="1" ht="15" customHeight="1">
      <c r="A38" s="114" t="s">
        <v>444</v>
      </c>
      <c r="B38" s="129">
        <v>244</v>
      </c>
      <c r="C38" s="130">
        <v>229</v>
      </c>
      <c r="D38" s="131">
        <f t="shared" si="0"/>
        <v>-6.147540983606557</v>
      </c>
      <c r="E38" s="130">
        <v>840</v>
      </c>
      <c r="F38" s="130">
        <v>874</v>
      </c>
      <c r="G38" s="131">
        <f t="shared" si="1"/>
        <v>4.0476190476190474</v>
      </c>
      <c r="H38" s="130">
        <v>1401930</v>
      </c>
      <c r="I38" s="130">
        <v>1398781</v>
      </c>
      <c r="J38" s="132">
        <f t="shared" si="2"/>
        <v>-0.22461891820561652</v>
      </c>
    </row>
    <row r="39" spans="1:10" s="49" customFormat="1" ht="15" customHeight="1">
      <c r="A39" s="114" t="s">
        <v>445</v>
      </c>
      <c r="B39" s="129">
        <v>147</v>
      </c>
      <c r="C39" s="130">
        <v>153</v>
      </c>
      <c r="D39" s="131">
        <f t="shared" si="0"/>
        <v>4.081632653061225</v>
      </c>
      <c r="E39" s="130">
        <v>525</v>
      </c>
      <c r="F39" s="130">
        <v>576</v>
      </c>
      <c r="G39" s="131">
        <f t="shared" si="1"/>
        <v>9.714285714285714</v>
      </c>
      <c r="H39" s="130">
        <v>796075</v>
      </c>
      <c r="I39" s="130">
        <v>763135</v>
      </c>
      <c r="J39" s="132">
        <f t="shared" si="2"/>
        <v>-4.137801086581038</v>
      </c>
    </row>
    <row r="40" spans="1:10" s="49" customFormat="1" ht="15" customHeight="1">
      <c r="A40" s="114" t="s">
        <v>446</v>
      </c>
      <c r="B40" s="129">
        <v>236</v>
      </c>
      <c r="C40" s="130">
        <v>224</v>
      </c>
      <c r="D40" s="131">
        <f t="shared" si="0"/>
        <v>-5.084745762711865</v>
      </c>
      <c r="E40" s="130">
        <v>952</v>
      </c>
      <c r="F40" s="130">
        <v>857</v>
      </c>
      <c r="G40" s="131">
        <f t="shared" si="1"/>
        <v>-9.978991596638656</v>
      </c>
      <c r="H40" s="130">
        <v>1306990</v>
      </c>
      <c r="I40" s="130">
        <v>1185598</v>
      </c>
      <c r="J40" s="132">
        <f t="shared" si="2"/>
        <v>-9.287905798820189</v>
      </c>
    </row>
    <row r="41" spans="1:10" s="49" customFormat="1" ht="15" customHeight="1">
      <c r="A41" s="114" t="s">
        <v>447</v>
      </c>
      <c r="B41" s="125">
        <v>105</v>
      </c>
      <c r="C41" s="126">
        <v>109</v>
      </c>
      <c r="D41" s="127">
        <f t="shared" si="0"/>
        <v>3.8095238095238098</v>
      </c>
      <c r="E41" s="126">
        <v>388</v>
      </c>
      <c r="F41" s="126">
        <v>413</v>
      </c>
      <c r="G41" s="127">
        <f t="shared" si="1"/>
        <v>6.443298969072164</v>
      </c>
      <c r="H41" s="126">
        <v>522320</v>
      </c>
      <c r="I41" s="126">
        <v>551140</v>
      </c>
      <c r="J41" s="128">
        <f t="shared" si="2"/>
        <v>5.517690304793995</v>
      </c>
    </row>
    <row r="42" spans="1:10" s="84" customFormat="1" ht="15" customHeight="1">
      <c r="A42" s="118" t="s">
        <v>448</v>
      </c>
      <c r="B42" s="119">
        <f>SUM(B43:B56)</f>
        <v>5179</v>
      </c>
      <c r="C42" s="119">
        <v>5022</v>
      </c>
      <c r="D42" s="120">
        <f t="shared" si="0"/>
        <v>-3.0314732573855956</v>
      </c>
      <c r="E42" s="119">
        <f>SUM(E43:E56)</f>
        <v>27520</v>
      </c>
      <c r="F42" s="119">
        <v>26455</v>
      </c>
      <c r="G42" s="120">
        <f t="shared" si="1"/>
        <v>-3.8699127906976742</v>
      </c>
      <c r="H42" s="119">
        <f>SUM(H43:H56)</f>
        <v>70510354</v>
      </c>
      <c r="I42" s="119">
        <v>66601025</v>
      </c>
      <c r="J42" s="120">
        <f t="shared" si="2"/>
        <v>-5.544333247851798</v>
      </c>
    </row>
    <row r="43" spans="1:10" s="49" customFormat="1" ht="15" customHeight="1">
      <c r="A43" s="114" t="s">
        <v>449</v>
      </c>
      <c r="B43" s="121">
        <v>1756</v>
      </c>
      <c r="C43" s="122">
        <v>1725</v>
      </c>
      <c r="D43" s="123">
        <f t="shared" si="0"/>
        <v>-1.765375854214123</v>
      </c>
      <c r="E43" s="122">
        <v>9820</v>
      </c>
      <c r="F43" s="122">
        <v>9510</v>
      </c>
      <c r="G43" s="123">
        <f t="shared" si="1"/>
        <v>-3.1568228105906315</v>
      </c>
      <c r="H43" s="122">
        <v>20106123</v>
      </c>
      <c r="I43" s="122">
        <v>19907650</v>
      </c>
      <c r="J43" s="124">
        <f t="shared" si="2"/>
        <v>-0.9871271552451957</v>
      </c>
    </row>
    <row r="44" spans="1:10" s="49" customFormat="1" ht="15" customHeight="1">
      <c r="A44" s="114" t="s">
        <v>450</v>
      </c>
      <c r="B44" s="129">
        <v>1879</v>
      </c>
      <c r="C44" s="130">
        <v>1805</v>
      </c>
      <c r="D44" s="131">
        <f t="shared" si="0"/>
        <v>-3.9382650345928685</v>
      </c>
      <c r="E44" s="130">
        <v>11123</v>
      </c>
      <c r="F44" s="130">
        <v>10506</v>
      </c>
      <c r="G44" s="131">
        <f t="shared" si="1"/>
        <v>-5.547064640834307</v>
      </c>
      <c r="H44" s="130">
        <v>37907533</v>
      </c>
      <c r="I44" s="130">
        <v>34849940</v>
      </c>
      <c r="J44" s="132">
        <f t="shared" si="2"/>
        <v>-8.065924522178745</v>
      </c>
    </row>
    <row r="45" spans="1:10" s="49" customFormat="1" ht="15" customHeight="1">
      <c r="A45" s="114" t="s">
        <v>451</v>
      </c>
      <c r="B45" s="129">
        <v>72</v>
      </c>
      <c r="C45" s="130">
        <v>69</v>
      </c>
      <c r="D45" s="131">
        <f t="shared" si="0"/>
        <v>-4.166666666666666</v>
      </c>
      <c r="E45" s="130">
        <v>268</v>
      </c>
      <c r="F45" s="130">
        <v>244</v>
      </c>
      <c r="G45" s="131">
        <f t="shared" si="1"/>
        <v>-8.955223880597014</v>
      </c>
      <c r="H45" s="130">
        <v>401495</v>
      </c>
      <c r="I45" s="130">
        <v>317224</v>
      </c>
      <c r="J45" s="132">
        <f t="shared" si="2"/>
        <v>-20.989302481973624</v>
      </c>
    </row>
    <row r="46" spans="1:10" s="49" customFormat="1" ht="15" customHeight="1">
      <c r="A46" s="114" t="s">
        <v>452</v>
      </c>
      <c r="B46" s="129">
        <v>231</v>
      </c>
      <c r="C46" s="130">
        <v>249</v>
      </c>
      <c r="D46" s="131">
        <f t="shared" si="0"/>
        <v>7.792207792207792</v>
      </c>
      <c r="E46" s="130">
        <v>1025</v>
      </c>
      <c r="F46" s="130">
        <v>1108</v>
      </c>
      <c r="G46" s="131">
        <f t="shared" si="1"/>
        <v>8.097560975609756</v>
      </c>
      <c r="H46" s="130">
        <v>1856016</v>
      </c>
      <c r="I46" s="130">
        <v>2062702</v>
      </c>
      <c r="J46" s="132">
        <f t="shared" si="2"/>
        <v>11.136003137903984</v>
      </c>
    </row>
    <row r="47" spans="1:10" s="49" customFormat="1" ht="15" customHeight="1">
      <c r="A47" s="114" t="s">
        <v>453</v>
      </c>
      <c r="B47" s="129">
        <v>125</v>
      </c>
      <c r="C47" s="130">
        <v>123</v>
      </c>
      <c r="D47" s="131">
        <f t="shared" si="0"/>
        <v>-1.6</v>
      </c>
      <c r="E47" s="130">
        <v>691</v>
      </c>
      <c r="F47" s="130">
        <v>682</v>
      </c>
      <c r="G47" s="131">
        <f t="shared" si="1"/>
        <v>-1.3024602026049203</v>
      </c>
      <c r="H47" s="130">
        <v>1183012</v>
      </c>
      <c r="I47" s="130">
        <v>1142887</v>
      </c>
      <c r="J47" s="132">
        <f t="shared" si="2"/>
        <v>-3.391766102118998</v>
      </c>
    </row>
    <row r="48" spans="1:10" s="49" customFormat="1" ht="15" customHeight="1">
      <c r="A48" s="114" t="s">
        <v>454</v>
      </c>
      <c r="B48" s="129">
        <v>85</v>
      </c>
      <c r="C48" s="130">
        <v>89</v>
      </c>
      <c r="D48" s="131">
        <f t="shared" si="0"/>
        <v>4.705882352941177</v>
      </c>
      <c r="E48" s="130">
        <v>319</v>
      </c>
      <c r="F48" s="130">
        <v>340</v>
      </c>
      <c r="G48" s="131">
        <f t="shared" si="1"/>
        <v>6.583072100313479</v>
      </c>
      <c r="H48" s="130">
        <v>361395</v>
      </c>
      <c r="I48" s="130">
        <v>407428</v>
      </c>
      <c r="J48" s="132">
        <f t="shared" si="2"/>
        <v>12.737586297541469</v>
      </c>
    </row>
    <row r="49" spans="1:10" s="49" customFormat="1" ht="15" customHeight="1">
      <c r="A49" s="114" t="s">
        <v>455</v>
      </c>
      <c r="B49" s="129">
        <v>108</v>
      </c>
      <c r="C49" s="130">
        <v>106</v>
      </c>
      <c r="D49" s="131">
        <f t="shared" si="0"/>
        <v>-1.8518518518518516</v>
      </c>
      <c r="E49" s="130">
        <v>473</v>
      </c>
      <c r="F49" s="130">
        <v>499</v>
      </c>
      <c r="G49" s="131">
        <f t="shared" si="1"/>
        <v>5.496828752642706</v>
      </c>
      <c r="H49" s="130">
        <v>932568</v>
      </c>
      <c r="I49" s="130">
        <v>994111</v>
      </c>
      <c r="J49" s="132">
        <f t="shared" si="2"/>
        <v>6.599304286657917</v>
      </c>
    </row>
    <row r="50" spans="1:10" s="49" customFormat="1" ht="15" customHeight="1">
      <c r="A50" s="114" t="s">
        <v>456</v>
      </c>
      <c r="B50" s="129">
        <v>134</v>
      </c>
      <c r="C50" s="130">
        <v>129</v>
      </c>
      <c r="D50" s="131">
        <f t="shared" si="0"/>
        <v>-3.731343283582089</v>
      </c>
      <c r="E50" s="130">
        <v>1263</v>
      </c>
      <c r="F50" s="130">
        <v>1154</v>
      </c>
      <c r="G50" s="131">
        <f t="shared" si="1"/>
        <v>-8.630245447347585</v>
      </c>
      <c r="H50" s="130">
        <v>4057945</v>
      </c>
      <c r="I50" s="130">
        <v>3664532</v>
      </c>
      <c r="J50" s="132">
        <f t="shared" si="2"/>
        <v>-9.694882508264651</v>
      </c>
    </row>
    <row r="51" spans="1:10" s="49" customFormat="1" ht="15" customHeight="1">
      <c r="A51" s="114" t="s">
        <v>457</v>
      </c>
      <c r="B51" s="129">
        <v>58</v>
      </c>
      <c r="C51" s="130">
        <v>51</v>
      </c>
      <c r="D51" s="131">
        <f t="shared" si="0"/>
        <v>-12.068965517241379</v>
      </c>
      <c r="E51" s="130">
        <v>183</v>
      </c>
      <c r="F51" s="130">
        <v>160</v>
      </c>
      <c r="G51" s="131">
        <f t="shared" si="1"/>
        <v>-12.568306010928962</v>
      </c>
      <c r="H51" s="130">
        <v>299650</v>
      </c>
      <c r="I51" s="130">
        <v>204704</v>
      </c>
      <c r="J51" s="132">
        <f t="shared" si="2"/>
        <v>-31.68563323877858</v>
      </c>
    </row>
    <row r="52" spans="1:10" s="49" customFormat="1" ht="15" customHeight="1">
      <c r="A52" s="114" t="s">
        <v>458</v>
      </c>
      <c r="B52" s="129">
        <v>241</v>
      </c>
      <c r="C52" s="130">
        <v>215</v>
      </c>
      <c r="D52" s="131">
        <f t="shared" si="0"/>
        <v>-10.78838174273859</v>
      </c>
      <c r="E52" s="130">
        <v>643</v>
      </c>
      <c r="F52" s="130">
        <v>579</v>
      </c>
      <c r="G52" s="131">
        <f t="shared" si="1"/>
        <v>-9.953343701399689</v>
      </c>
      <c r="H52" s="130">
        <v>675925</v>
      </c>
      <c r="I52" s="130">
        <v>629644</v>
      </c>
      <c r="J52" s="132">
        <f t="shared" si="2"/>
        <v>-6.847061434330732</v>
      </c>
    </row>
    <row r="53" spans="1:10" s="49" customFormat="1" ht="15" customHeight="1">
      <c r="A53" s="114" t="s">
        <v>459</v>
      </c>
      <c r="B53" s="129">
        <v>236</v>
      </c>
      <c r="C53" s="130">
        <v>220</v>
      </c>
      <c r="D53" s="131">
        <f t="shared" si="0"/>
        <v>-6.779661016949152</v>
      </c>
      <c r="E53" s="130">
        <v>884</v>
      </c>
      <c r="F53" s="130">
        <v>882</v>
      </c>
      <c r="G53" s="131">
        <f t="shared" si="1"/>
        <v>-0.22624434389140274</v>
      </c>
      <c r="H53" s="130">
        <v>1515714</v>
      </c>
      <c r="I53" s="130">
        <v>1355781</v>
      </c>
      <c r="J53" s="132">
        <f t="shared" si="2"/>
        <v>-10.551660801444072</v>
      </c>
    </row>
    <row r="54" spans="1:10" s="49" customFormat="1" ht="15" customHeight="1">
      <c r="A54" s="114" t="s">
        <v>460</v>
      </c>
      <c r="B54" s="129">
        <v>87</v>
      </c>
      <c r="C54" s="130">
        <v>92</v>
      </c>
      <c r="D54" s="131">
        <f t="shared" si="0"/>
        <v>5.747126436781609</v>
      </c>
      <c r="E54" s="130">
        <v>285</v>
      </c>
      <c r="F54" s="130">
        <v>284</v>
      </c>
      <c r="G54" s="131">
        <f t="shared" si="1"/>
        <v>-0.3508771929824561</v>
      </c>
      <c r="H54" s="130">
        <v>425723</v>
      </c>
      <c r="I54" s="130">
        <v>386788</v>
      </c>
      <c r="J54" s="132">
        <f t="shared" si="2"/>
        <v>-9.145618160165178</v>
      </c>
    </row>
    <row r="55" spans="1:10" s="49" customFormat="1" ht="15" customHeight="1">
      <c r="A55" s="114" t="s">
        <v>461</v>
      </c>
      <c r="B55" s="129">
        <v>76</v>
      </c>
      <c r="C55" s="130">
        <v>70</v>
      </c>
      <c r="D55" s="131">
        <f t="shared" si="0"/>
        <v>-7.894736842105263</v>
      </c>
      <c r="E55" s="130">
        <v>190</v>
      </c>
      <c r="F55" s="130">
        <v>182</v>
      </c>
      <c r="G55" s="131">
        <f t="shared" si="1"/>
        <v>-4.2105263157894735</v>
      </c>
      <c r="H55" s="130">
        <v>235277</v>
      </c>
      <c r="I55" s="130">
        <v>207629</v>
      </c>
      <c r="J55" s="132">
        <f t="shared" si="2"/>
        <v>-11.751254903794251</v>
      </c>
    </row>
    <row r="56" spans="1:10" s="49" customFormat="1" ht="15" customHeight="1">
      <c r="A56" s="133" t="s">
        <v>462</v>
      </c>
      <c r="B56" s="134">
        <v>91</v>
      </c>
      <c r="C56" s="135">
        <v>79</v>
      </c>
      <c r="D56" s="136">
        <f t="shared" si="0"/>
        <v>-13.186813186813188</v>
      </c>
      <c r="E56" s="135">
        <v>353</v>
      </c>
      <c r="F56" s="135">
        <v>325</v>
      </c>
      <c r="G56" s="136">
        <f t="shared" si="1"/>
        <v>-7.932011331444759</v>
      </c>
      <c r="H56" s="135">
        <v>551978</v>
      </c>
      <c r="I56" s="135">
        <v>470005</v>
      </c>
      <c r="J56" s="137">
        <f t="shared" si="2"/>
        <v>-14.850773038055864</v>
      </c>
    </row>
    <row r="57" s="138" customFormat="1" ht="13.5"/>
    <row r="58" spans="1:10" ht="22.5" customHeight="1">
      <c r="A58" s="189" t="s">
        <v>463</v>
      </c>
      <c r="B58" s="189"/>
      <c r="C58" s="189"/>
      <c r="D58" s="189"/>
      <c r="E58" s="189"/>
      <c r="F58" s="189"/>
      <c r="G58" s="189"/>
      <c r="H58" s="189"/>
      <c r="I58" s="189"/>
      <c r="J58" s="189"/>
    </row>
  </sheetData>
  <sheetProtection/>
  <mergeCells count="4">
    <mergeCell ref="B3:D3"/>
    <mergeCell ref="E3:G3"/>
    <mergeCell ref="H3:J3"/>
    <mergeCell ref="A58:J5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2"/>
    </sheetView>
  </sheetViews>
  <sheetFormatPr defaultColWidth="9.00390625" defaultRowHeight="13.5"/>
  <cols>
    <col min="1" max="2" width="6.125" style="78" customWidth="1"/>
    <col min="3" max="3" width="37.625" style="0" customWidth="1"/>
    <col min="4" max="4" width="8.00390625" style="0" customWidth="1"/>
    <col min="5" max="5" width="8.375" style="0" customWidth="1"/>
    <col min="6" max="6" width="7.875" style="0" customWidth="1"/>
    <col min="7" max="7" width="9.375" style="0" customWidth="1"/>
    <col min="8" max="8" width="8.125" style="0" customWidth="1"/>
    <col min="9" max="9" width="9.25390625" style="0" customWidth="1"/>
    <col min="10" max="10" width="12.875" style="0" customWidth="1"/>
    <col min="11" max="11" width="10.625" style="0" customWidth="1"/>
    <col min="12" max="12" width="9.25390625" style="0" bestFit="1" customWidth="1"/>
    <col min="13" max="14" width="8.375" style="0" customWidth="1"/>
  </cols>
  <sheetData>
    <row r="1" spans="1:14" s="11" customFormat="1" ht="15.75" customHeight="1">
      <c r="A1" s="223" t="s">
        <v>487</v>
      </c>
      <c r="B1" s="223"/>
      <c r="C1" s="223"/>
      <c r="D1" s="205" t="s">
        <v>1</v>
      </c>
      <c r="E1" s="204" t="s">
        <v>384</v>
      </c>
      <c r="F1" s="204"/>
      <c r="G1" s="204"/>
      <c r="H1" s="206" t="s">
        <v>385</v>
      </c>
      <c r="I1" s="207" t="s">
        <v>386</v>
      </c>
      <c r="J1" s="207" t="s">
        <v>387</v>
      </c>
      <c r="K1" s="207" t="s">
        <v>388</v>
      </c>
      <c r="L1" s="207" t="s">
        <v>389</v>
      </c>
      <c r="M1" s="207" t="s">
        <v>390</v>
      </c>
      <c r="N1" s="207" t="s">
        <v>391</v>
      </c>
    </row>
    <row r="2" spans="1:14" s="11" customFormat="1" ht="36.75" customHeight="1">
      <c r="A2" s="223"/>
      <c r="B2" s="223"/>
      <c r="C2" s="223"/>
      <c r="D2" s="205"/>
      <c r="E2" s="80" t="s">
        <v>392</v>
      </c>
      <c r="F2" s="80" t="s">
        <v>393</v>
      </c>
      <c r="G2" s="79" t="s">
        <v>394</v>
      </c>
      <c r="H2" s="206"/>
      <c r="I2" s="207"/>
      <c r="J2" s="207"/>
      <c r="K2" s="207"/>
      <c r="L2" s="207"/>
      <c r="M2" s="207"/>
      <c r="N2" s="207"/>
    </row>
    <row r="3" spans="1:14" s="84" customFormat="1" ht="18" customHeight="1">
      <c r="A3" s="208" t="s">
        <v>289</v>
      </c>
      <c r="B3" s="208"/>
      <c r="C3" s="209"/>
      <c r="D3" s="81">
        <v>4268</v>
      </c>
      <c r="E3" s="81">
        <v>31648</v>
      </c>
      <c r="F3" s="81">
        <v>27380</v>
      </c>
      <c r="G3" s="82">
        <v>4268</v>
      </c>
      <c r="H3" s="81">
        <v>727</v>
      </c>
      <c r="I3" s="83">
        <v>806</v>
      </c>
      <c r="J3" s="81">
        <v>118625577</v>
      </c>
      <c r="K3" s="81">
        <v>2903140</v>
      </c>
      <c r="L3" s="81">
        <v>404755</v>
      </c>
      <c r="M3" s="81">
        <v>289</v>
      </c>
      <c r="N3" s="81">
        <v>2739</v>
      </c>
    </row>
    <row r="4" spans="1:14" s="84" customFormat="1" ht="18" customHeight="1">
      <c r="A4" s="194" t="s">
        <v>290</v>
      </c>
      <c r="B4" s="194"/>
      <c r="C4" s="195"/>
      <c r="D4" s="85">
        <v>1240</v>
      </c>
      <c r="E4" s="85">
        <v>12425</v>
      </c>
      <c r="F4" s="85">
        <v>12023</v>
      </c>
      <c r="G4" s="86">
        <v>402</v>
      </c>
      <c r="H4" s="85">
        <v>110</v>
      </c>
      <c r="I4" s="87">
        <v>201</v>
      </c>
      <c r="J4" s="85">
        <v>85748395</v>
      </c>
      <c r="K4" s="85">
        <v>1553227</v>
      </c>
      <c r="L4" s="88" t="s">
        <v>395</v>
      </c>
      <c r="M4" s="88" t="s">
        <v>395</v>
      </c>
      <c r="N4" s="88" t="s">
        <v>395</v>
      </c>
    </row>
    <row r="5" spans="1:14" s="84" customFormat="1" ht="13.5">
      <c r="A5" s="194" t="s">
        <v>291</v>
      </c>
      <c r="B5" s="194"/>
      <c r="C5" s="195"/>
      <c r="D5" s="85">
        <v>5</v>
      </c>
      <c r="E5" s="85">
        <v>64</v>
      </c>
      <c r="F5" s="85">
        <v>64</v>
      </c>
      <c r="G5" s="86">
        <v>0</v>
      </c>
      <c r="H5" s="85">
        <v>0</v>
      </c>
      <c r="I5" s="87">
        <v>0</v>
      </c>
      <c r="J5" s="85">
        <v>199455</v>
      </c>
      <c r="K5" s="85">
        <v>6241</v>
      </c>
      <c r="L5" s="88" t="s">
        <v>396</v>
      </c>
      <c r="M5" s="88" t="s">
        <v>396</v>
      </c>
      <c r="N5" s="88" t="s">
        <v>396</v>
      </c>
    </row>
    <row r="6" spans="1:14" s="49" customFormat="1" ht="13.5">
      <c r="A6" s="45"/>
      <c r="B6" s="196" t="s">
        <v>292</v>
      </c>
      <c r="C6" s="197"/>
      <c r="D6" s="46">
        <v>5</v>
      </c>
      <c r="E6" s="47">
        <v>64</v>
      </c>
      <c r="F6" s="47">
        <v>64</v>
      </c>
      <c r="G6" s="89">
        <v>0</v>
      </c>
      <c r="H6" s="90">
        <v>0</v>
      </c>
      <c r="I6" s="91">
        <v>0</v>
      </c>
      <c r="J6" s="47">
        <v>199455</v>
      </c>
      <c r="K6" s="47">
        <v>6241</v>
      </c>
      <c r="L6" s="29" t="s">
        <v>396</v>
      </c>
      <c r="M6" s="29" t="s">
        <v>396</v>
      </c>
      <c r="N6" s="30" t="s">
        <v>396</v>
      </c>
    </row>
    <row r="7" spans="1:14" s="49" customFormat="1" ht="13.5">
      <c r="A7" s="45"/>
      <c r="B7" s="50"/>
      <c r="C7" s="92" t="s">
        <v>293</v>
      </c>
      <c r="D7" s="57">
        <v>5</v>
      </c>
      <c r="E7" s="58">
        <v>64</v>
      </c>
      <c r="F7" s="58">
        <v>64</v>
      </c>
      <c r="G7" s="93">
        <v>0</v>
      </c>
      <c r="H7" s="94">
        <v>0</v>
      </c>
      <c r="I7" s="95">
        <v>0</v>
      </c>
      <c r="J7" s="58">
        <v>199455</v>
      </c>
      <c r="K7" s="58">
        <v>6241</v>
      </c>
      <c r="L7" s="96" t="s">
        <v>396</v>
      </c>
      <c r="M7" s="96" t="s">
        <v>396</v>
      </c>
      <c r="N7" s="97" t="s">
        <v>396</v>
      </c>
    </row>
    <row r="8" spans="1:14" s="84" customFormat="1" ht="13.5">
      <c r="A8" s="194" t="s">
        <v>294</v>
      </c>
      <c r="B8" s="194"/>
      <c r="C8" s="195"/>
      <c r="D8" s="85">
        <v>67</v>
      </c>
      <c r="E8" s="85">
        <v>532</v>
      </c>
      <c r="F8" s="85">
        <v>515</v>
      </c>
      <c r="G8" s="86">
        <v>17</v>
      </c>
      <c r="H8" s="85">
        <v>8</v>
      </c>
      <c r="I8" s="87">
        <v>0</v>
      </c>
      <c r="J8" s="85">
        <v>1458492</v>
      </c>
      <c r="K8" s="85">
        <v>10620</v>
      </c>
      <c r="L8" s="88" t="s">
        <v>397</v>
      </c>
      <c r="M8" s="88" t="s">
        <v>397</v>
      </c>
      <c r="N8" s="88" t="s">
        <v>397</v>
      </c>
    </row>
    <row r="9" spans="1:14" s="49" customFormat="1" ht="13.5">
      <c r="A9" s="45"/>
      <c r="B9" s="202" t="s">
        <v>295</v>
      </c>
      <c r="C9" s="203"/>
      <c r="D9" s="46">
        <v>8</v>
      </c>
      <c r="E9" s="47">
        <v>44</v>
      </c>
      <c r="F9" s="47">
        <v>42</v>
      </c>
      <c r="G9" s="89">
        <v>2</v>
      </c>
      <c r="H9" s="90">
        <v>1</v>
      </c>
      <c r="I9" s="91">
        <v>0</v>
      </c>
      <c r="J9" s="47">
        <v>125843</v>
      </c>
      <c r="K9" s="47">
        <v>267</v>
      </c>
      <c r="L9" s="29" t="s">
        <v>397</v>
      </c>
      <c r="M9" s="29" t="s">
        <v>397</v>
      </c>
      <c r="N9" s="30" t="s">
        <v>397</v>
      </c>
    </row>
    <row r="10" spans="1:14" s="49" customFormat="1" ht="13.5">
      <c r="A10" s="45"/>
      <c r="B10" s="200" t="s">
        <v>296</v>
      </c>
      <c r="C10" s="201"/>
      <c r="D10" s="57">
        <v>59</v>
      </c>
      <c r="E10" s="58">
        <v>488</v>
      </c>
      <c r="F10" s="58">
        <v>473</v>
      </c>
      <c r="G10" s="93">
        <v>15</v>
      </c>
      <c r="H10" s="94">
        <v>7</v>
      </c>
      <c r="I10" s="95">
        <v>0</v>
      </c>
      <c r="J10" s="58">
        <v>1332649</v>
      </c>
      <c r="K10" s="58">
        <v>10353</v>
      </c>
      <c r="L10" s="96" t="s">
        <v>397</v>
      </c>
      <c r="M10" s="96" t="s">
        <v>397</v>
      </c>
      <c r="N10" s="97" t="s">
        <v>397</v>
      </c>
    </row>
    <row r="11" spans="1:14" s="84" customFormat="1" ht="13.5">
      <c r="A11" s="194" t="s">
        <v>297</v>
      </c>
      <c r="B11" s="194"/>
      <c r="C11" s="195"/>
      <c r="D11" s="85">
        <v>251</v>
      </c>
      <c r="E11" s="85">
        <v>2771</v>
      </c>
      <c r="F11" s="85">
        <v>2623</v>
      </c>
      <c r="G11" s="86">
        <v>148</v>
      </c>
      <c r="H11" s="85">
        <v>26</v>
      </c>
      <c r="I11" s="87">
        <v>51</v>
      </c>
      <c r="J11" s="85">
        <v>31948181</v>
      </c>
      <c r="K11" s="85">
        <v>47295</v>
      </c>
      <c r="L11" s="88" t="s">
        <v>395</v>
      </c>
      <c r="M11" s="88" t="s">
        <v>395</v>
      </c>
      <c r="N11" s="88" t="s">
        <v>395</v>
      </c>
    </row>
    <row r="12" spans="1:14" s="49" customFormat="1" ht="13.5">
      <c r="A12" s="45"/>
      <c r="B12" s="196" t="s">
        <v>298</v>
      </c>
      <c r="C12" s="197"/>
      <c r="D12" s="46">
        <v>108</v>
      </c>
      <c r="E12" s="47">
        <v>1448</v>
      </c>
      <c r="F12" s="47">
        <v>1379</v>
      </c>
      <c r="G12" s="89">
        <v>69</v>
      </c>
      <c r="H12" s="90">
        <v>17</v>
      </c>
      <c r="I12" s="91">
        <v>7</v>
      </c>
      <c r="J12" s="47">
        <v>21612345</v>
      </c>
      <c r="K12" s="47">
        <v>30554</v>
      </c>
      <c r="L12" s="29" t="s">
        <v>398</v>
      </c>
      <c r="M12" s="29" t="s">
        <v>398</v>
      </c>
      <c r="N12" s="30" t="s">
        <v>398</v>
      </c>
    </row>
    <row r="13" spans="1:14" s="49" customFormat="1" ht="13.5">
      <c r="A13" s="45"/>
      <c r="B13" s="50"/>
      <c r="C13" s="55" t="s">
        <v>299</v>
      </c>
      <c r="D13" s="61">
        <v>16</v>
      </c>
      <c r="E13" s="62">
        <v>294</v>
      </c>
      <c r="F13" s="62">
        <v>284</v>
      </c>
      <c r="G13" s="98">
        <v>10</v>
      </c>
      <c r="H13" s="99">
        <v>2</v>
      </c>
      <c r="I13" s="100">
        <v>4</v>
      </c>
      <c r="J13" s="62">
        <v>14341549</v>
      </c>
      <c r="K13" s="62">
        <v>28690</v>
      </c>
      <c r="L13" s="33" t="s">
        <v>398</v>
      </c>
      <c r="M13" s="33" t="s">
        <v>398</v>
      </c>
      <c r="N13" s="34" t="s">
        <v>398</v>
      </c>
    </row>
    <row r="14" spans="1:14" s="49" customFormat="1" ht="13.5">
      <c r="A14" s="45"/>
      <c r="B14" s="50"/>
      <c r="C14" s="66" t="s">
        <v>300</v>
      </c>
      <c r="D14" s="61">
        <v>38</v>
      </c>
      <c r="E14" s="62">
        <v>506</v>
      </c>
      <c r="F14" s="62">
        <v>485</v>
      </c>
      <c r="G14" s="98">
        <v>21</v>
      </c>
      <c r="H14" s="99">
        <v>12</v>
      </c>
      <c r="I14" s="100">
        <v>0</v>
      </c>
      <c r="J14" s="62">
        <v>3452448</v>
      </c>
      <c r="K14" s="62">
        <v>809</v>
      </c>
      <c r="L14" s="33" t="s">
        <v>398</v>
      </c>
      <c r="M14" s="33" t="s">
        <v>398</v>
      </c>
      <c r="N14" s="34" t="s">
        <v>398</v>
      </c>
    </row>
    <row r="15" spans="1:14" s="49" customFormat="1" ht="13.5">
      <c r="A15" s="45"/>
      <c r="B15" s="50"/>
      <c r="C15" s="66" t="s">
        <v>301</v>
      </c>
      <c r="D15" s="61">
        <v>27</v>
      </c>
      <c r="E15" s="62">
        <v>310</v>
      </c>
      <c r="F15" s="62">
        <v>289</v>
      </c>
      <c r="G15" s="98">
        <v>21</v>
      </c>
      <c r="H15" s="99">
        <v>3</v>
      </c>
      <c r="I15" s="100">
        <v>1</v>
      </c>
      <c r="J15" s="62">
        <v>1389265</v>
      </c>
      <c r="K15" s="62">
        <v>721</v>
      </c>
      <c r="L15" s="33" t="s">
        <v>398</v>
      </c>
      <c r="M15" s="33" t="s">
        <v>398</v>
      </c>
      <c r="N15" s="34" t="s">
        <v>398</v>
      </c>
    </row>
    <row r="16" spans="1:14" s="49" customFormat="1" ht="13.5">
      <c r="A16" s="45"/>
      <c r="B16" s="50"/>
      <c r="C16" s="66" t="s">
        <v>302</v>
      </c>
      <c r="D16" s="61">
        <v>18</v>
      </c>
      <c r="E16" s="62">
        <v>250</v>
      </c>
      <c r="F16" s="62">
        <v>237</v>
      </c>
      <c r="G16" s="98">
        <v>13</v>
      </c>
      <c r="H16" s="99">
        <v>0</v>
      </c>
      <c r="I16" s="100">
        <v>2</v>
      </c>
      <c r="J16" s="62">
        <v>2000506</v>
      </c>
      <c r="K16" s="62">
        <v>0</v>
      </c>
      <c r="L16" s="33" t="s">
        <v>398</v>
      </c>
      <c r="M16" s="33" t="s">
        <v>398</v>
      </c>
      <c r="N16" s="34" t="s">
        <v>398</v>
      </c>
    </row>
    <row r="17" spans="1:14" s="49" customFormat="1" ht="13.5">
      <c r="A17" s="45"/>
      <c r="B17" s="50"/>
      <c r="C17" s="56" t="s">
        <v>303</v>
      </c>
      <c r="D17" s="61">
        <v>9</v>
      </c>
      <c r="E17" s="62">
        <v>88</v>
      </c>
      <c r="F17" s="62">
        <v>84</v>
      </c>
      <c r="G17" s="98">
        <v>4</v>
      </c>
      <c r="H17" s="99">
        <v>0</v>
      </c>
      <c r="I17" s="100">
        <v>0</v>
      </c>
      <c r="J17" s="62">
        <v>428577</v>
      </c>
      <c r="K17" s="62">
        <v>334</v>
      </c>
      <c r="L17" s="33" t="s">
        <v>398</v>
      </c>
      <c r="M17" s="33" t="s">
        <v>398</v>
      </c>
      <c r="N17" s="34" t="s">
        <v>398</v>
      </c>
    </row>
    <row r="18" spans="1:14" s="49" customFormat="1" ht="13.5">
      <c r="A18" s="45"/>
      <c r="B18" s="200" t="s">
        <v>304</v>
      </c>
      <c r="C18" s="201"/>
      <c r="D18" s="57">
        <v>143</v>
      </c>
      <c r="E18" s="58">
        <v>1323</v>
      </c>
      <c r="F18" s="58">
        <v>1244</v>
      </c>
      <c r="G18" s="93">
        <v>79</v>
      </c>
      <c r="H18" s="94">
        <v>9</v>
      </c>
      <c r="I18" s="95">
        <v>44</v>
      </c>
      <c r="J18" s="58">
        <v>10335836</v>
      </c>
      <c r="K18" s="58">
        <v>16741</v>
      </c>
      <c r="L18" s="96" t="s">
        <v>398</v>
      </c>
      <c r="M18" s="96" t="s">
        <v>398</v>
      </c>
      <c r="N18" s="97" t="s">
        <v>398</v>
      </c>
    </row>
    <row r="19" spans="1:14" s="84" customFormat="1" ht="13.5">
      <c r="A19" s="194" t="s">
        <v>305</v>
      </c>
      <c r="B19" s="194"/>
      <c r="C19" s="195"/>
      <c r="D19" s="85">
        <v>271</v>
      </c>
      <c r="E19" s="85">
        <v>2280</v>
      </c>
      <c r="F19" s="85">
        <v>2206</v>
      </c>
      <c r="G19" s="86">
        <v>74</v>
      </c>
      <c r="H19" s="85">
        <v>15</v>
      </c>
      <c r="I19" s="87">
        <v>69</v>
      </c>
      <c r="J19" s="85">
        <v>14642490</v>
      </c>
      <c r="K19" s="85">
        <v>258870</v>
      </c>
      <c r="L19" s="88" t="s">
        <v>399</v>
      </c>
      <c r="M19" s="88" t="s">
        <v>399</v>
      </c>
      <c r="N19" s="88" t="s">
        <v>399</v>
      </c>
    </row>
    <row r="20" spans="1:14" s="49" customFormat="1" ht="13.5">
      <c r="A20" s="45"/>
      <c r="B20" s="202" t="s">
        <v>306</v>
      </c>
      <c r="C20" s="203"/>
      <c r="D20" s="46">
        <v>134</v>
      </c>
      <c r="E20" s="47">
        <v>1020</v>
      </c>
      <c r="F20" s="47">
        <v>976</v>
      </c>
      <c r="G20" s="89">
        <v>44</v>
      </c>
      <c r="H20" s="90">
        <v>5</v>
      </c>
      <c r="I20" s="91">
        <v>30</v>
      </c>
      <c r="J20" s="47">
        <v>6755037</v>
      </c>
      <c r="K20" s="47">
        <v>63273</v>
      </c>
      <c r="L20" s="29" t="s">
        <v>399</v>
      </c>
      <c r="M20" s="29" t="s">
        <v>399</v>
      </c>
      <c r="N20" s="30" t="s">
        <v>399</v>
      </c>
    </row>
    <row r="21" spans="1:14" s="49" customFormat="1" ht="13.5">
      <c r="A21" s="45"/>
      <c r="B21" s="192" t="s">
        <v>307</v>
      </c>
      <c r="C21" s="193"/>
      <c r="D21" s="61">
        <v>50</v>
      </c>
      <c r="E21" s="62">
        <v>333</v>
      </c>
      <c r="F21" s="62">
        <v>329</v>
      </c>
      <c r="G21" s="98">
        <v>4</v>
      </c>
      <c r="H21" s="99">
        <v>1</v>
      </c>
      <c r="I21" s="100">
        <v>0</v>
      </c>
      <c r="J21" s="62">
        <v>1521020</v>
      </c>
      <c r="K21" s="62">
        <v>1672</v>
      </c>
      <c r="L21" s="33" t="s">
        <v>399</v>
      </c>
      <c r="M21" s="33" t="s">
        <v>399</v>
      </c>
      <c r="N21" s="34" t="s">
        <v>399</v>
      </c>
    </row>
    <row r="22" spans="1:14" s="49" customFormat="1" ht="13.5">
      <c r="A22" s="45"/>
      <c r="B22" s="192" t="s">
        <v>308</v>
      </c>
      <c r="C22" s="193"/>
      <c r="D22" s="61">
        <v>60</v>
      </c>
      <c r="E22" s="62">
        <v>754</v>
      </c>
      <c r="F22" s="62">
        <v>744</v>
      </c>
      <c r="G22" s="98">
        <v>10</v>
      </c>
      <c r="H22" s="99">
        <v>6</v>
      </c>
      <c r="I22" s="100">
        <v>39</v>
      </c>
      <c r="J22" s="62">
        <v>6103401</v>
      </c>
      <c r="K22" s="62">
        <v>192597</v>
      </c>
      <c r="L22" s="33" t="s">
        <v>399</v>
      </c>
      <c r="M22" s="33" t="s">
        <v>399</v>
      </c>
      <c r="N22" s="34" t="s">
        <v>399</v>
      </c>
    </row>
    <row r="23" spans="1:14" s="49" customFormat="1" ht="13.5">
      <c r="A23" s="45"/>
      <c r="B23" s="200" t="s">
        <v>309</v>
      </c>
      <c r="C23" s="201"/>
      <c r="D23" s="57">
        <v>27</v>
      </c>
      <c r="E23" s="58">
        <v>173</v>
      </c>
      <c r="F23" s="58">
        <v>157</v>
      </c>
      <c r="G23" s="93">
        <v>16</v>
      </c>
      <c r="H23" s="94">
        <v>3</v>
      </c>
      <c r="I23" s="95">
        <v>0</v>
      </c>
      <c r="J23" s="58">
        <v>263032</v>
      </c>
      <c r="K23" s="58">
        <v>1328</v>
      </c>
      <c r="L23" s="96" t="s">
        <v>399</v>
      </c>
      <c r="M23" s="96" t="s">
        <v>399</v>
      </c>
      <c r="N23" s="97" t="s">
        <v>399</v>
      </c>
    </row>
    <row r="24" spans="1:14" s="84" customFormat="1" ht="13.5">
      <c r="A24" s="194" t="s">
        <v>310</v>
      </c>
      <c r="B24" s="194"/>
      <c r="C24" s="195"/>
      <c r="D24" s="85">
        <v>367</v>
      </c>
      <c r="E24" s="85">
        <v>3860</v>
      </c>
      <c r="F24" s="85">
        <v>3799</v>
      </c>
      <c r="G24" s="86">
        <v>61</v>
      </c>
      <c r="H24" s="85">
        <v>25</v>
      </c>
      <c r="I24" s="87">
        <v>54</v>
      </c>
      <c r="J24" s="85">
        <v>23052230</v>
      </c>
      <c r="K24" s="85">
        <v>1076485</v>
      </c>
      <c r="L24" s="88" t="s">
        <v>400</v>
      </c>
      <c r="M24" s="88" t="s">
        <v>400</v>
      </c>
      <c r="N24" s="88" t="s">
        <v>400</v>
      </c>
    </row>
    <row r="25" spans="1:14" s="49" customFormat="1" ht="13.5">
      <c r="A25" s="45"/>
      <c r="B25" s="202" t="s">
        <v>311</v>
      </c>
      <c r="C25" s="203"/>
      <c r="D25" s="46">
        <v>143</v>
      </c>
      <c r="E25" s="47">
        <v>1085</v>
      </c>
      <c r="F25" s="47">
        <v>1058</v>
      </c>
      <c r="G25" s="89">
        <v>27</v>
      </c>
      <c r="H25" s="90">
        <v>8</v>
      </c>
      <c r="I25" s="91">
        <v>10</v>
      </c>
      <c r="J25" s="47">
        <v>4775900</v>
      </c>
      <c r="K25" s="47">
        <v>311708</v>
      </c>
      <c r="L25" s="29" t="s">
        <v>400</v>
      </c>
      <c r="M25" s="29" t="s">
        <v>400</v>
      </c>
      <c r="N25" s="30" t="s">
        <v>400</v>
      </c>
    </row>
    <row r="26" spans="1:14" s="49" customFormat="1" ht="13.5">
      <c r="A26" s="45"/>
      <c r="B26" s="192" t="s">
        <v>312</v>
      </c>
      <c r="C26" s="193"/>
      <c r="D26" s="61">
        <v>67</v>
      </c>
      <c r="E26" s="62">
        <v>1085</v>
      </c>
      <c r="F26" s="62">
        <v>1062</v>
      </c>
      <c r="G26" s="98">
        <v>23</v>
      </c>
      <c r="H26" s="99">
        <v>1</v>
      </c>
      <c r="I26" s="100">
        <v>14</v>
      </c>
      <c r="J26" s="62">
        <v>7824250</v>
      </c>
      <c r="K26" s="62">
        <v>409122</v>
      </c>
      <c r="L26" s="33" t="s">
        <v>400</v>
      </c>
      <c r="M26" s="33" t="s">
        <v>400</v>
      </c>
      <c r="N26" s="34" t="s">
        <v>400</v>
      </c>
    </row>
    <row r="27" spans="1:14" s="49" customFormat="1" ht="13.5">
      <c r="A27" s="45"/>
      <c r="B27" s="192" t="s">
        <v>313</v>
      </c>
      <c r="C27" s="193"/>
      <c r="D27" s="61">
        <v>97</v>
      </c>
      <c r="E27" s="62">
        <v>1134</v>
      </c>
      <c r="F27" s="62">
        <v>1126</v>
      </c>
      <c r="G27" s="98">
        <v>8</v>
      </c>
      <c r="H27" s="99">
        <v>10</v>
      </c>
      <c r="I27" s="100">
        <v>25</v>
      </c>
      <c r="J27" s="62">
        <v>6776774</v>
      </c>
      <c r="K27" s="62">
        <v>256260</v>
      </c>
      <c r="L27" s="33" t="s">
        <v>400</v>
      </c>
      <c r="M27" s="33" t="s">
        <v>400</v>
      </c>
      <c r="N27" s="34" t="s">
        <v>400</v>
      </c>
    </row>
    <row r="28" spans="1:14" s="49" customFormat="1" ht="13.5">
      <c r="A28" s="45"/>
      <c r="B28" s="200" t="s">
        <v>314</v>
      </c>
      <c r="C28" s="201"/>
      <c r="D28" s="57">
        <v>60</v>
      </c>
      <c r="E28" s="58">
        <v>556</v>
      </c>
      <c r="F28" s="58">
        <v>553</v>
      </c>
      <c r="G28" s="93">
        <v>3</v>
      </c>
      <c r="H28" s="94">
        <v>6</v>
      </c>
      <c r="I28" s="95">
        <v>5</v>
      </c>
      <c r="J28" s="58">
        <v>3675306</v>
      </c>
      <c r="K28" s="58">
        <v>99395</v>
      </c>
      <c r="L28" s="96" t="s">
        <v>400</v>
      </c>
      <c r="M28" s="96" t="s">
        <v>400</v>
      </c>
      <c r="N28" s="97" t="s">
        <v>400</v>
      </c>
    </row>
    <row r="29" spans="1:14" s="84" customFormat="1" ht="13.5">
      <c r="A29" s="194" t="s">
        <v>315</v>
      </c>
      <c r="B29" s="194"/>
      <c r="C29" s="195"/>
      <c r="D29" s="85">
        <v>279</v>
      </c>
      <c r="E29" s="85">
        <v>2918</v>
      </c>
      <c r="F29" s="85">
        <v>2816</v>
      </c>
      <c r="G29" s="86">
        <v>102</v>
      </c>
      <c r="H29" s="85">
        <v>36</v>
      </c>
      <c r="I29" s="87">
        <v>27</v>
      </c>
      <c r="J29" s="85">
        <v>14447547</v>
      </c>
      <c r="K29" s="85">
        <v>153716</v>
      </c>
      <c r="L29" s="88" t="s">
        <v>395</v>
      </c>
      <c r="M29" s="88" t="s">
        <v>395</v>
      </c>
      <c r="N29" s="88" t="s">
        <v>395</v>
      </c>
    </row>
    <row r="30" spans="1:14" s="49" customFormat="1" ht="13.5">
      <c r="A30" s="45"/>
      <c r="B30" s="202" t="s">
        <v>316</v>
      </c>
      <c r="C30" s="203"/>
      <c r="D30" s="46">
        <v>53</v>
      </c>
      <c r="E30" s="47">
        <v>403</v>
      </c>
      <c r="F30" s="47">
        <v>391</v>
      </c>
      <c r="G30" s="89">
        <v>12</v>
      </c>
      <c r="H30" s="90">
        <v>1</v>
      </c>
      <c r="I30" s="91">
        <v>5</v>
      </c>
      <c r="J30" s="47">
        <v>1718996</v>
      </c>
      <c r="K30" s="47">
        <v>6371</v>
      </c>
      <c r="L30" s="29" t="s">
        <v>395</v>
      </c>
      <c r="M30" s="29" t="s">
        <v>395</v>
      </c>
      <c r="N30" s="30" t="s">
        <v>395</v>
      </c>
    </row>
    <row r="31" spans="1:14" s="49" customFormat="1" ht="13.5">
      <c r="A31" s="45"/>
      <c r="B31" s="192" t="s">
        <v>317</v>
      </c>
      <c r="C31" s="193"/>
      <c r="D31" s="61">
        <v>84</v>
      </c>
      <c r="E31" s="62">
        <v>1079</v>
      </c>
      <c r="F31" s="62">
        <v>1054</v>
      </c>
      <c r="G31" s="98">
        <v>25</v>
      </c>
      <c r="H31" s="99">
        <v>4</v>
      </c>
      <c r="I31" s="100">
        <v>18</v>
      </c>
      <c r="J31" s="62">
        <v>5759586</v>
      </c>
      <c r="K31" s="62">
        <v>811</v>
      </c>
      <c r="L31" s="33" t="s">
        <v>395</v>
      </c>
      <c r="M31" s="33" t="s">
        <v>395</v>
      </c>
      <c r="N31" s="34" t="s">
        <v>395</v>
      </c>
    </row>
    <row r="32" spans="1:14" s="49" customFormat="1" ht="13.5">
      <c r="A32" s="45"/>
      <c r="B32" s="190" t="s">
        <v>318</v>
      </c>
      <c r="C32" s="191"/>
      <c r="D32" s="61">
        <v>142</v>
      </c>
      <c r="E32" s="62">
        <v>1436</v>
      </c>
      <c r="F32" s="62">
        <v>1371</v>
      </c>
      <c r="G32" s="98">
        <v>65</v>
      </c>
      <c r="H32" s="99">
        <v>31</v>
      </c>
      <c r="I32" s="100">
        <v>4</v>
      </c>
      <c r="J32" s="62">
        <v>6968965</v>
      </c>
      <c r="K32" s="62">
        <v>146534</v>
      </c>
      <c r="L32" s="33" t="s">
        <v>401</v>
      </c>
      <c r="M32" s="33" t="s">
        <v>401</v>
      </c>
      <c r="N32" s="34" t="s">
        <v>401</v>
      </c>
    </row>
    <row r="33" spans="1:14" s="49" customFormat="1" ht="13.5">
      <c r="A33" s="45"/>
      <c r="B33" s="67"/>
      <c r="C33" s="67" t="s">
        <v>319</v>
      </c>
      <c r="D33" s="61">
        <v>0</v>
      </c>
      <c r="E33" s="62">
        <v>0</v>
      </c>
      <c r="F33" s="62">
        <v>0</v>
      </c>
      <c r="G33" s="98">
        <v>0</v>
      </c>
      <c r="H33" s="99">
        <v>0</v>
      </c>
      <c r="I33" s="100">
        <v>0</v>
      </c>
      <c r="J33" s="62">
        <v>0</v>
      </c>
      <c r="K33" s="62">
        <v>0</v>
      </c>
      <c r="L33" s="33" t="s">
        <v>402</v>
      </c>
      <c r="M33" s="33" t="s">
        <v>402</v>
      </c>
      <c r="N33" s="34" t="s">
        <v>402</v>
      </c>
    </row>
    <row r="34" spans="1:14" s="49" customFormat="1" ht="13.5">
      <c r="A34" s="45"/>
      <c r="B34" s="50"/>
      <c r="C34" s="56" t="s">
        <v>321</v>
      </c>
      <c r="D34" s="57">
        <v>142</v>
      </c>
      <c r="E34" s="58">
        <v>1436</v>
      </c>
      <c r="F34" s="58">
        <v>1371</v>
      </c>
      <c r="G34" s="93">
        <v>65</v>
      </c>
      <c r="H34" s="94">
        <v>31</v>
      </c>
      <c r="I34" s="95">
        <v>4</v>
      </c>
      <c r="J34" s="58">
        <v>6968965</v>
      </c>
      <c r="K34" s="58">
        <v>146534</v>
      </c>
      <c r="L34" s="96" t="s">
        <v>402</v>
      </c>
      <c r="M34" s="96" t="s">
        <v>402</v>
      </c>
      <c r="N34" s="97" t="s">
        <v>402</v>
      </c>
    </row>
    <row r="35" spans="1:14" s="84" customFormat="1" ht="18" customHeight="1">
      <c r="A35" s="194" t="s">
        <v>322</v>
      </c>
      <c r="B35" s="194"/>
      <c r="C35" s="195"/>
      <c r="D35" s="85">
        <v>3028</v>
      </c>
      <c r="E35" s="85">
        <v>19223</v>
      </c>
      <c r="F35" s="85">
        <v>15357</v>
      </c>
      <c r="G35" s="86">
        <v>3866</v>
      </c>
      <c r="H35" s="85">
        <v>617</v>
      </c>
      <c r="I35" s="87">
        <v>605</v>
      </c>
      <c r="J35" s="85">
        <v>32877182</v>
      </c>
      <c r="K35" s="85">
        <v>1349913</v>
      </c>
      <c r="L35" s="85">
        <v>404755</v>
      </c>
      <c r="M35" s="85">
        <v>289</v>
      </c>
      <c r="N35" s="85">
        <v>2739</v>
      </c>
    </row>
    <row r="36" spans="1:14" s="84" customFormat="1" ht="13.5">
      <c r="A36" s="194" t="s">
        <v>323</v>
      </c>
      <c r="B36" s="194"/>
      <c r="C36" s="195"/>
      <c r="D36" s="85">
        <v>15</v>
      </c>
      <c r="E36" s="85">
        <v>1604</v>
      </c>
      <c r="F36" s="85">
        <v>1598</v>
      </c>
      <c r="G36" s="86">
        <v>6</v>
      </c>
      <c r="H36" s="90">
        <v>57</v>
      </c>
      <c r="I36" s="87">
        <v>530</v>
      </c>
      <c r="J36" s="85">
        <v>4075696</v>
      </c>
      <c r="K36" s="85">
        <v>78773</v>
      </c>
      <c r="L36" s="85">
        <v>76497</v>
      </c>
      <c r="M36" s="85">
        <v>7</v>
      </c>
      <c r="N36" s="85">
        <v>8</v>
      </c>
    </row>
    <row r="37" spans="1:14" s="49" customFormat="1" ht="13.5">
      <c r="A37" s="45"/>
      <c r="B37" s="202" t="s">
        <v>324</v>
      </c>
      <c r="C37" s="203"/>
      <c r="D37" s="46">
        <v>7</v>
      </c>
      <c r="E37" s="47">
        <v>1538</v>
      </c>
      <c r="F37" s="47">
        <v>1538</v>
      </c>
      <c r="G37" s="89">
        <v>0</v>
      </c>
      <c r="H37" s="99">
        <v>57</v>
      </c>
      <c r="I37" s="91">
        <v>530</v>
      </c>
      <c r="J37" s="47">
        <v>3942649</v>
      </c>
      <c r="K37" s="47">
        <v>78752</v>
      </c>
      <c r="L37" s="47">
        <v>73605</v>
      </c>
      <c r="M37" s="47">
        <v>5</v>
      </c>
      <c r="N37" s="48">
        <v>2</v>
      </c>
    </row>
    <row r="38" spans="1:14" s="49" customFormat="1" ht="27.75" customHeight="1">
      <c r="A38" s="45"/>
      <c r="B38" s="200" t="s">
        <v>325</v>
      </c>
      <c r="C38" s="201"/>
      <c r="D38" s="57">
        <v>8</v>
      </c>
      <c r="E38" s="58">
        <v>66</v>
      </c>
      <c r="F38" s="58">
        <v>60</v>
      </c>
      <c r="G38" s="93">
        <v>6</v>
      </c>
      <c r="H38" s="94">
        <v>0</v>
      </c>
      <c r="I38" s="95">
        <v>0</v>
      </c>
      <c r="J38" s="58">
        <v>133047</v>
      </c>
      <c r="K38" s="58">
        <v>21</v>
      </c>
      <c r="L38" s="58">
        <v>2892</v>
      </c>
      <c r="M38" s="58">
        <v>2</v>
      </c>
      <c r="N38" s="59">
        <v>6</v>
      </c>
    </row>
    <row r="39" spans="1:14" s="84" customFormat="1" ht="13.5">
      <c r="A39" s="194" t="s">
        <v>326</v>
      </c>
      <c r="B39" s="194"/>
      <c r="C39" s="195"/>
      <c r="D39" s="85">
        <v>490</v>
      </c>
      <c r="E39" s="85">
        <v>1799</v>
      </c>
      <c r="F39" s="85">
        <v>1395</v>
      </c>
      <c r="G39" s="86">
        <v>404</v>
      </c>
      <c r="H39" s="85">
        <v>58</v>
      </c>
      <c r="I39" s="87">
        <v>15</v>
      </c>
      <c r="J39" s="85">
        <v>2402049</v>
      </c>
      <c r="K39" s="85">
        <v>28839</v>
      </c>
      <c r="L39" s="85">
        <v>54758</v>
      </c>
      <c r="M39" s="85">
        <v>25</v>
      </c>
      <c r="N39" s="85">
        <v>465</v>
      </c>
    </row>
    <row r="40" spans="1:14" s="49" customFormat="1" ht="13.5">
      <c r="A40" s="45"/>
      <c r="B40" s="202" t="s">
        <v>327</v>
      </c>
      <c r="C40" s="203"/>
      <c r="D40" s="46">
        <v>82</v>
      </c>
      <c r="E40" s="47">
        <v>368</v>
      </c>
      <c r="F40" s="47">
        <v>281</v>
      </c>
      <c r="G40" s="89">
        <v>87</v>
      </c>
      <c r="H40" s="90">
        <v>14</v>
      </c>
      <c r="I40" s="91">
        <v>4</v>
      </c>
      <c r="J40" s="47">
        <v>427329</v>
      </c>
      <c r="K40" s="47">
        <v>4680</v>
      </c>
      <c r="L40" s="47">
        <v>6034</v>
      </c>
      <c r="M40" s="47">
        <v>0</v>
      </c>
      <c r="N40" s="48">
        <v>82</v>
      </c>
    </row>
    <row r="41" spans="1:14" s="49" customFormat="1" ht="13.5">
      <c r="A41" s="45"/>
      <c r="B41" s="192" t="s">
        <v>328</v>
      </c>
      <c r="C41" s="193"/>
      <c r="D41" s="61">
        <v>60</v>
      </c>
      <c r="E41" s="62">
        <v>190</v>
      </c>
      <c r="F41" s="62">
        <v>137</v>
      </c>
      <c r="G41" s="98">
        <v>53</v>
      </c>
      <c r="H41" s="99">
        <v>1</v>
      </c>
      <c r="I41" s="100">
        <v>0</v>
      </c>
      <c r="J41" s="62">
        <v>276350</v>
      </c>
      <c r="K41" s="62">
        <v>835</v>
      </c>
      <c r="L41" s="62">
        <v>10129</v>
      </c>
      <c r="M41" s="62">
        <v>4</v>
      </c>
      <c r="N41" s="63">
        <v>56</v>
      </c>
    </row>
    <row r="42" spans="1:14" s="49" customFormat="1" ht="13.5">
      <c r="A42" s="45"/>
      <c r="B42" s="192" t="s">
        <v>329</v>
      </c>
      <c r="C42" s="193"/>
      <c r="D42" s="61">
        <v>209</v>
      </c>
      <c r="E42" s="62">
        <v>724</v>
      </c>
      <c r="F42" s="62">
        <v>560</v>
      </c>
      <c r="G42" s="98">
        <v>164</v>
      </c>
      <c r="H42" s="99">
        <v>20</v>
      </c>
      <c r="I42" s="100">
        <v>10</v>
      </c>
      <c r="J42" s="62">
        <v>950339</v>
      </c>
      <c r="K42" s="62">
        <v>9017</v>
      </c>
      <c r="L42" s="62">
        <v>21270</v>
      </c>
      <c r="M42" s="62">
        <v>8</v>
      </c>
      <c r="N42" s="63">
        <v>201</v>
      </c>
    </row>
    <row r="43" spans="1:14" s="49" customFormat="1" ht="13.5">
      <c r="A43" s="45"/>
      <c r="B43" s="192" t="s">
        <v>330</v>
      </c>
      <c r="C43" s="193"/>
      <c r="D43" s="61">
        <v>39</v>
      </c>
      <c r="E43" s="62">
        <v>110</v>
      </c>
      <c r="F43" s="62">
        <v>90</v>
      </c>
      <c r="G43" s="98">
        <v>20</v>
      </c>
      <c r="H43" s="99">
        <v>3</v>
      </c>
      <c r="I43" s="100">
        <v>1</v>
      </c>
      <c r="J43" s="62">
        <v>171628</v>
      </c>
      <c r="K43" s="62">
        <v>458</v>
      </c>
      <c r="L43" s="62">
        <v>5874</v>
      </c>
      <c r="M43" s="62">
        <v>4</v>
      </c>
      <c r="N43" s="63">
        <v>35</v>
      </c>
    </row>
    <row r="44" spans="1:14" s="49" customFormat="1" ht="13.5">
      <c r="A44" s="45"/>
      <c r="B44" s="200" t="s">
        <v>331</v>
      </c>
      <c r="C44" s="201"/>
      <c r="D44" s="57">
        <v>100</v>
      </c>
      <c r="E44" s="58">
        <v>407</v>
      </c>
      <c r="F44" s="58">
        <v>327</v>
      </c>
      <c r="G44" s="93">
        <v>80</v>
      </c>
      <c r="H44" s="94">
        <v>20</v>
      </c>
      <c r="I44" s="95">
        <v>0</v>
      </c>
      <c r="J44" s="58">
        <v>576403</v>
      </c>
      <c r="K44" s="58">
        <v>13849</v>
      </c>
      <c r="L44" s="58">
        <v>11451</v>
      </c>
      <c r="M44" s="58">
        <v>9</v>
      </c>
      <c r="N44" s="59">
        <v>91</v>
      </c>
    </row>
    <row r="45" spans="1:14" s="84" customFormat="1" ht="13.5">
      <c r="A45" s="194" t="s">
        <v>332</v>
      </c>
      <c r="B45" s="194"/>
      <c r="C45" s="195"/>
      <c r="D45" s="85">
        <v>1019</v>
      </c>
      <c r="E45" s="85">
        <v>7036</v>
      </c>
      <c r="F45" s="85">
        <v>5033</v>
      </c>
      <c r="G45" s="86">
        <v>2003</v>
      </c>
      <c r="H45" s="85">
        <v>291</v>
      </c>
      <c r="I45" s="87">
        <v>13</v>
      </c>
      <c r="J45" s="85">
        <v>9134003</v>
      </c>
      <c r="K45" s="85">
        <v>89532</v>
      </c>
      <c r="L45" s="85">
        <v>97218</v>
      </c>
      <c r="M45" s="85">
        <v>192</v>
      </c>
      <c r="N45" s="85">
        <v>827</v>
      </c>
    </row>
    <row r="46" spans="1:14" s="49" customFormat="1" ht="13.5">
      <c r="A46" s="45"/>
      <c r="B46" s="202" t="s">
        <v>333</v>
      </c>
      <c r="C46" s="203"/>
      <c r="D46" s="46">
        <v>66</v>
      </c>
      <c r="E46" s="47">
        <v>1527</v>
      </c>
      <c r="F46" s="47">
        <v>1458</v>
      </c>
      <c r="G46" s="89">
        <v>69</v>
      </c>
      <c r="H46" s="90">
        <v>184</v>
      </c>
      <c r="I46" s="91">
        <v>0</v>
      </c>
      <c r="J46" s="47">
        <v>3331285</v>
      </c>
      <c r="K46" s="47">
        <v>255</v>
      </c>
      <c r="L46" s="47">
        <v>41161</v>
      </c>
      <c r="M46" s="47">
        <v>38</v>
      </c>
      <c r="N46" s="48">
        <v>28</v>
      </c>
    </row>
    <row r="47" spans="1:14" s="49" customFormat="1" ht="13.5">
      <c r="A47" s="45"/>
      <c r="B47" s="192" t="s">
        <v>334</v>
      </c>
      <c r="C47" s="193"/>
      <c r="D47" s="61">
        <v>141</v>
      </c>
      <c r="E47" s="62">
        <v>420</v>
      </c>
      <c r="F47" s="62">
        <v>185</v>
      </c>
      <c r="G47" s="98">
        <v>235</v>
      </c>
      <c r="H47" s="99">
        <v>11</v>
      </c>
      <c r="I47" s="100">
        <v>0</v>
      </c>
      <c r="J47" s="62">
        <v>806349</v>
      </c>
      <c r="K47" s="62">
        <v>6325</v>
      </c>
      <c r="L47" s="62">
        <v>9831</v>
      </c>
      <c r="M47" s="62">
        <v>14</v>
      </c>
      <c r="N47" s="63">
        <v>127</v>
      </c>
    </row>
    <row r="48" spans="1:14" s="49" customFormat="1" ht="13.5">
      <c r="A48" s="45"/>
      <c r="B48" s="192" t="s">
        <v>335</v>
      </c>
      <c r="C48" s="193"/>
      <c r="D48" s="61">
        <v>30</v>
      </c>
      <c r="E48" s="62">
        <v>95</v>
      </c>
      <c r="F48" s="62">
        <v>54</v>
      </c>
      <c r="G48" s="98">
        <v>41</v>
      </c>
      <c r="H48" s="99">
        <v>1</v>
      </c>
      <c r="I48" s="100">
        <v>0</v>
      </c>
      <c r="J48" s="62">
        <v>110137</v>
      </c>
      <c r="K48" s="62">
        <v>1430</v>
      </c>
      <c r="L48" s="62">
        <v>1189</v>
      </c>
      <c r="M48" s="62">
        <v>1</v>
      </c>
      <c r="N48" s="63">
        <v>29</v>
      </c>
    </row>
    <row r="49" spans="1:14" s="49" customFormat="1" ht="13.5">
      <c r="A49" s="45"/>
      <c r="B49" s="192" t="s">
        <v>336</v>
      </c>
      <c r="C49" s="193"/>
      <c r="D49" s="61">
        <v>64</v>
      </c>
      <c r="E49" s="62">
        <v>208</v>
      </c>
      <c r="F49" s="62">
        <v>74</v>
      </c>
      <c r="G49" s="98">
        <v>134</v>
      </c>
      <c r="H49" s="99">
        <v>4</v>
      </c>
      <c r="I49" s="100">
        <v>0</v>
      </c>
      <c r="J49" s="62">
        <v>280599</v>
      </c>
      <c r="K49" s="62">
        <v>1984</v>
      </c>
      <c r="L49" s="62">
        <v>3159</v>
      </c>
      <c r="M49" s="62">
        <v>2</v>
      </c>
      <c r="N49" s="63">
        <v>62</v>
      </c>
    </row>
    <row r="50" spans="1:14" s="49" customFormat="1" ht="13.5">
      <c r="A50" s="45"/>
      <c r="B50" s="192" t="s">
        <v>337</v>
      </c>
      <c r="C50" s="193"/>
      <c r="D50" s="61">
        <v>80</v>
      </c>
      <c r="E50" s="62">
        <v>232</v>
      </c>
      <c r="F50" s="62">
        <v>114</v>
      </c>
      <c r="G50" s="98">
        <v>118</v>
      </c>
      <c r="H50" s="99">
        <v>8</v>
      </c>
      <c r="I50" s="100">
        <v>0</v>
      </c>
      <c r="J50" s="62">
        <v>296484</v>
      </c>
      <c r="K50" s="62">
        <v>2807</v>
      </c>
      <c r="L50" s="62">
        <v>4586</v>
      </c>
      <c r="M50" s="62">
        <v>7</v>
      </c>
      <c r="N50" s="63">
        <v>73</v>
      </c>
    </row>
    <row r="51" spans="1:14" s="49" customFormat="1" ht="13.5">
      <c r="A51" s="45"/>
      <c r="B51" s="192" t="s">
        <v>338</v>
      </c>
      <c r="C51" s="193"/>
      <c r="D51" s="61">
        <v>217</v>
      </c>
      <c r="E51" s="62">
        <v>1150</v>
      </c>
      <c r="F51" s="62">
        <v>841</v>
      </c>
      <c r="G51" s="98">
        <v>309</v>
      </c>
      <c r="H51" s="99">
        <v>23</v>
      </c>
      <c r="I51" s="100">
        <v>2</v>
      </c>
      <c r="J51" s="62">
        <v>945099</v>
      </c>
      <c r="K51" s="62">
        <v>23219</v>
      </c>
      <c r="L51" s="62">
        <v>10926</v>
      </c>
      <c r="M51" s="62">
        <v>11</v>
      </c>
      <c r="N51" s="63">
        <v>206</v>
      </c>
    </row>
    <row r="52" spans="1:14" s="49" customFormat="1" ht="13.5">
      <c r="A52" s="45"/>
      <c r="B52" s="192" t="s">
        <v>339</v>
      </c>
      <c r="C52" s="193"/>
      <c r="D52" s="61">
        <v>50</v>
      </c>
      <c r="E52" s="62">
        <v>117</v>
      </c>
      <c r="F52" s="62">
        <v>29</v>
      </c>
      <c r="G52" s="98">
        <v>88</v>
      </c>
      <c r="H52" s="99">
        <v>0</v>
      </c>
      <c r="I52" s="100">
        <v>0</v>
      </c>
      <c r="J52" s="62">
        <v>96974</v>
      </c>
      <c r="K52" s="62">
        <v>769</v>
      </c>
      <c r="L52" s="62">
        <v>1448</v>
      </c>
      <c r="M52" s="62">
        <v>0</v>
      </c>
      <c r="N52" s="63">
        <v>50</v>
      </c>
    </row>
    <row r="53" spans="1:14" s="49" customFormat="1" ht="13.5">
      <c r="A53" s="45"/>
      <c r="B53" s="192" t="s">
        <v>340</v>
      </c>
      <c r="C53" s="193"/>
      <c r="D53" s="61">
        <v>371</v>
      </c>
      <c r="E53" s="62">
        <v>3287</v>
      </c>
      <c r="F53" s="62">
        <v>2278</v>
      </c>
      <c r="G53" s="98">
        <v>1009</v>
      </c>
      <c r="H53" s="99">
        <v>60</v>
      </c>
      <c r="I53" s="100">
        <v>11</v>
      </c>
      <c r="J53" s="62">
        <v>3267076</v>
      </c>
      <c r="K53" s="62">
        <v>52743</v>
      </c>
      <c r="L53" s="62">
        <v>24918</v>
      </c>
      <c r="M53" s="62">
        <v>119</v>
      </c>
      <c r="N53" s="63">
        <v>252</v>
      </c>
    </row>
    <row r="54" spans="1:14" s="49" customFormat="1" ht="13.5">
      <c r="A54" s="45"/>
      <c r="B54" s="50"/>
      <c r="C54" s="55" t="s">
        <v>341</v>
      </c>
      <c r="D54" s="61">
        <v>75</v>
      </c>
      <c r="E54" s="62">
        <v>1023</v>
      </c>
      <c r="F54" s="62">
        <v>917</v>
      </c>
      <c r="G54" s="98">
        <v>106</v>
      </c>
      <c r="H54" s="99">
        <v>10</v>
      </c>
      <c r="I54" s="100">
        <v>1</v>
      </c>
      <c r="J54" s="62">
        <v>604778</v>
      </c>
      <c r="K54" s="62">
        <v>11742</v>
      </c>
      <c r="L54" s="62">
        <v>3112</v>
      </c>
      <c r="M54" s="62">
        <v>5</v>
      </c>
      <c r="N54" s="63">
        <v>70</v>
      </c>
    </row>
    <row r="55" spans="1:14" s="49" customFormat="1" ht="13.5">
      <c r="A55" s="45"/>
      <c r="B55" s="50"/>
      <c r="C55" s="66" t="s">
        <v>342</v>
      </c>
      <c r="D55" s="61">
        <v>74</v>
      </c>
      <c r="E55" s="62">
        <v>538</v>
      </c>
      <c r="F55" s="62">
        <v>467</v>
      </c>
      <c r="G55" s="98">
        <v>71</v>
      </c>
      <c r="H55" s="99">
        <v>11</v>
      </c>
      <c r="I55" s="100">
        <v>1</v>
      </c>
      <c r="J55" s="62">
        <v>904786</v>
      </c>
      <c r="K55" s="62">
        <v>9228</v>
      </c>
      <c r="L55" s="62">
        <v>7370</v>
      </c>
      <c r="M55" s="62">
        <v>8</v>
      </c>
      <c r="N55" s="63">
        <v>66</v>
      </c>
    </row>
    <row r="56" spans="1:14" s="49" customFormat="1" ht="13.5">
      <c r="A56" s="45"/>
      <c r="B56" s="50"/>
      <c r="C56" s="66" t="s">
        <v>343</v>
      </c>
      <c r="D56" s="61">
        <v>116</v>
      </c>
      <c r="E56" s="62">
        <v>399</v>
      </c>
      <c r="F56" s="62">
        <v>222</v>
      </c>
      <c r="G56" s="98">
        <v>177</v>
      </c>
      <c r="H56" s="99">
        <v>19</v>
      </c>
      <c r="I56" s="100">
        <v>7</v>
      </c>
      <c r="J56" s="62">
        <v>393347</v>
      </c>
      <c r="K56" s="62">
        <v>8753</v>
      </c>
      <c r="L56" s="62">
        <v>2613</v>
      </c>
      <c r="M56" s="62">
        <v>0</v>
      </c>
      <c r="N56" s="63">
        <v>116</v>
      </c>
    </row>
    <row r="57" spans="1:14" s="49" customFormat="1" ht="27">
      <c r="A57" s="45"/>
      <c r="B57" s="50"/>
      <c r="C57" s="56" t="s">
        <v>344</v>
      </c>
      <c r="D57" s="57">
        <v>106</v>
      </c>
      <c r="E57" s="58">
        <v>1327</v>
      </c>
      <c r="F57" s="58">
        <v>672</v>
      </c>
      <c r="G57" s="93">
        <v>655</v>
      </c>
      <c r="H57" s="94">
        <v>20</v>
      </c>
      <c r="I57" s="95">
        <v>2</v>
      </c>
      <c r="J57" s="58">
        <v>1364165</v>
      </c>
      <c r="K57" s="58">
        <v>23020</v>
      </c>
      <c r="L57" s="58">
        <v>11823</v>
      </c>
      <c r="M57" s="58">
        <v>106</v>
      </c>
      <c r="N57" s="59">
        <v>0</v>
      </c>
    </row>
    <row r="58" spans="1:14" s="84" customFormat="1" ht="13.5">
      <c r="A58" s="194" t="s">
        <v>345</v>
      </c>
      <c r="B58" s="194"/>
      <c r="C58" s="195"/>
      <c r="D58" s="85">
        <v>236</v>
      </c>
      <c r="E58" s="85">
        <v>1703</v>
      </c>
      <c r="F58" s="85">
        <v>1536</v>
      </c>
      <c r="G58" s="86">
        <v>167</v>
      </c>
      <c r="H58" s="85">
        <v>19</v>
      </c>
      <c r="I58" s="87">
        <v>7</v>
      </c>
      <c r="J58" s="85">
        <v>5230013</v>
      </c>
      <c r="K58" s="85">
        <v>793479</v>
      </c>
      <c r="L58" s="85">
        <v>12517</v>
      </c>
      <c r="M58" s="85">
        <v>2</v>
      </c>
      <c r="N58" s="85">
        <v>234</v>
      </c>
    </row>
    <row r="59" spans="1:14" s="49" customFormat="1" ht="13.5">
      <c r="A59" s="45"/>
      <c r="B59" s="196" t="s">
        <v>346</v>
      </c>
      <c r="C59" s="197"/>
      <c r="D59" s="46">
        <v>193</v>
      </c>
      <c r="E59" s="47">
        <v>1637</v>
      </c>
      <c r="F59" s="47">
        <v>1527</v>
      </c>
      <c r="G59" s="89">
        <v>110</v>
      </c>
      <c r="H59" s="90">
        <v>18</v>
      </c>
      <c r="I59" s="91">
        <v>7</v>
      </c>
      <c r="J59" s="47">
        <v>5201938</v>
      </c>
      <c r="K59" s="47">
        <v>785196</v>
      </c>
      <c r="L59" s="47">
        <v>10945</v>
      </c>
      <c r="M59" s="47">
        <v>2</v>
      </c>
      <c r="N59" s="48">
        <v>191</v>
      </c>
    </row>
    <row r="60" spans="1:14" s="49" customFormat="1" ht="13.5">
      <c r="A60" s="45"/>
      <c r="B60" s="50"/>
      <c r="C60" s="55" t="s">
        <v>347</v>
      </c>
      <c r="D60" s="61">
        <v>74</v>
      </c>
      <c r="E60" s="62">
        <v>1064</v>
      </c>
      <c r="F60" s="62">
        <v>1040</v>
      </c>
      <c r="G60" s="98">
        <v>24</v>
      </c>
      <c r="H60" s="99">
        <v>3</v>
      </c>
      <c r="I60" s="100">
        <v>4</v>
      </c>
      <c r="J60" s="62">
        <v>3316424</v>
      </c>
      <c r="K60" s="62">
        <v>667915</v>
      </c>
      <c r="L60" s="62">
        <v>0</v>
      </c>
      <c r="M60" s="62">
        <v>0</v>
      </c>
      <c r="N60" s="63">
        <v>74</v>
      </c>
    </row>
    <row r="61" spans="1:14" s="49" customFormat="1" ht="13.5">
      <c r="A61" s="45"/>
      <c r="B61" s="50"/>
      <c r="C61" s="66" t="s">
        <v>348</v>
      </c>
      <c r="D61" s="61">
        <v>36</v>
      </c>
      <c r="E61" s="62">
        <v>198</v>
      </c>
      <c r="F61" s="62">
        <v>175</v>
      </c>
      <c r="G61" s="98">
        <v>23</v>
      </c>
      <c r="H61" s="99">
        <v>4</v>
      </c>
      <c r="I61" s="100">
        <v>2</v>
      </c>
      <c r="J61" s="62">
        <v>381172</v>
      </c>
      <c r="K61" s="62">
        <v>26912</v>
      </c>
      <c r="L61" s="62">
        <v>7667</v>
      </c>
      <c r="M61" s="62">
        <v>2</v>
      </c>
      <c r="N61" s="63">
        <v>34</v>
      </c>
    </row>
    <row r="62" spans="1:14" s="49" customFormat="1" ht="27">
      <c r="A62" s="45"/>
      <c r="B62" s="50"/>
      <c r="C62" s="66" t="s">
        <v>349</v>
      </c>
      <c r="D62" s="61">
        <v>33</v>
      </c>
      <c r="E62" s="62">
        <v>75</v>
      </c>
      <c r="F62" s="62">
        <v>31</v>
      </c>
      <c r="G62" s="98">
        <v>44</v>
      </c>
      <c r="H62" s="99">
        <v>1</v>
      </c>
      <c r="I62" s="100">
        <v>0</v>
      </c>
      <c r="J62" s="62">
        <v>96532</v>
      </c>
      <c r="K62" s="62">
        <v>13073</v>
      </c>
      <c r="L62" s="62">
        <v>3278</v>
      </c>
      <c r="M62" s="62">
        <v>0</v>
      </c>
      <c r="N62" s="63">
        <v>33</v>
      </c>
    </row>
    <row r="63" spans="1:14" s="49" customFormat="1" ht="13.5">
      <c r="A63" s="45"/>
      <c r="B63" s="50"/>
      <c r="C63" s="56" t="s">
        <v>350</v>
      </c>
      <c r="D63" s="61">
        <v>50</v>
      </c>
      <c r="E63" s="62">
        <v>300</v>
      </c>
      <c r="F63" s="62">
        <v>281</v>
      </c>
      <c r="G63" s="98">
        <v>19</v>
      </c>
      <c r="H63" s="99">
        <v>10</v>
      </c>
      <c r="I63" s="100">
        <v>1</v>
      </c>
      <c r="J63" s="62">
        <v>1407810</v>
      </c>
      <c r="K63" s="62">
        <v>77296</v>
      </c>
      <c r="L63" s="62">
        <v>0</v>
      </c>
      <c r="M63" s="62">
        <v>0</v>
      </c>
      <c r="N63" s="63">
        <v>50</v>
      </c>
    </row>
    <row r="64" spans="1:14" s="49" customFormat="1" ht="13.5">
      <c r="A64" s="45"/>
      <c r="B64" s="200" t="s">
        <v>351</v>
      </c>
      <c r="C64" s="201"/>
      <c r="D64" s="57">
        <v>43</v>
      </c>
      <c r="E64" s="58">
        <v>66</v>
      </c>
      <c r="F64" s="58">
        <v>9</v>
      </c>
      <c r="G64" s="93">
        <v>57</v>
      </c>
      <c r="H64" s="94">
        <v>1</v>
      </c>
      <c r="I64" s="95">
        <v>0</v>
      </c>
      <c r="J64" s="58">
        <v>28075</v>
      </c>
      <c r="K64" s="58">
        <v>8283</v>
      </c>
      <c r="L64" s="58">
        <v>1572</v>
      </c>
      <c r="M64" s="58">
        <v>0</v>
      </c>
      <c r="N64" s="59">
        <v>43</v>
      </c>
    </row>
    <row r="65" spans="1:14" s="84" customFormat="1" ht="13.5">
      <c r="A65" s="194" t="s">
        <v>352</v>
      </c>
      <c r="B65" s="194"/>
      <c r="C65" s="195"/>
      <c r="D65" s="85">
        <v>299</v>
      </c>
      <c r="E65" s="85">
        <v>1396</v>
      </c>
      <c r="F65" s="85">
        <v>1058</v>
      </c>
      <c r="G65" s="86">
        <v>338</v>
      </c>
      <c r="H65" s="85">
        <v>27</v>
      </c>
      <c r="I65" s="87">
        <v>5</v>
      </c>
      <c r="J65" s="85">
        <v>3079426</v>
      </c>
      <c r="K65" s="85">
        <v>77830</v>
      </c>
      <c r="L65" s="85">
        <v>59685</v>
      </c>
      <c r="M65" s="85">
        <v>9</v>
      </c>
      <c r="N65" s="85">
        <v>290</v>
      </c>
    </row>
    <row r="66" spans="1:14" s="49" customFormat="1" ht="13.5">
      <c r="A66" s="45"/>
      <c r="B66" s="196" t="s">
        <v>353</v>
      </c>
      <c r="C66" s="197"/>
      <c r="D66" s="46">
        <v>87</v>
      </c>
      <c r="E66" s="47">
        <v>338</v>
      </c>
      <c r="F66" s="47">
        <v>234</v>
      </c>
      <c r="G66" s="89">
        <v>104</v>
      </c>
      <c r="H66" s="90">
        <v>6</v>
      </c>
      <c r="I66" s="91">
        <v>3</v>
      </c>
      <c r="J66" s="47">
        <v>603177</v>
      </c>
      <c r="K66" s="47">
        <v>15989</v>
      </c>
      <c r="L66" s="47">
        <v>25541</v>
      </c>
      <c r="M66" s="47">
        <v>0</v>
      </c>
      <c r="N66" s="48">
        <v>87</v>
      </c>
    </row>
    <row r="67" spans="1:14" s="49" customFormat="1" ht="13.5">
      <c r="A67" s="45"/>
      <c r="B67" s="50"/>
      <c r="C67" s="55" t="s">
        <v>354</v>
      </c>
      <c r="D67" s="61">
        <v>37</v>
      </c>
      <c r="E67" s="62">
        <v>199</v>
      </c>
      <c r="F67" s="62">
        <v>166</v>
      </c>
      <c r="G67" s="98">
        <v>33</v>
      </c>
      <c r="H67" s="99">
        <v>3</v>
      </c>
      <c r="I67" s="100">
        <v>2</v>
      </c>
      <c r="J67" s="62">
        <v>473562</v>
      </c>
      <c r="K67" s="62">
        <v>10848</v>
      </c>
      <c r="L67" s="62">
        <v>22464</v>
      </c>
      <c r="M67" s="62">
        <v>0</v>
      </c>
      <c r="N67" s="63">
        <v>37</v>
      </c>
    </row>
    <row r="68" spans="1:14" s="49" customFormat="1" ht="13.5">
      <c r="A68" s="45"/>
      <c r="B68" s="50"/>
      <c r="C68" s="56" t="s">
        <v>355</v>
      </c>
      <c r="D68" s="61">
        <v>50</v>
      </c>
      <c r="E68" s="62">
        <v>139</v>
      </c>
      <c r="F68" s="62">
        <v>68</v>
      </c>
      <c r="G68" s="98">
        <v>71</v>
      </c>
      <c r="H68" s="99">
        <v>3</v>
      </c>
      <c r="I68" s="100">
        <v>1</v>
      </c>
      <c r="J68" s="62">
        <v>129615</v>
      </c>
      <c r="K68" s="62">
        <v>5141</v>
      </c>
      <c r="L68" s="62">
        <v>3077</v>
      </c>
      <c r="M68" s="62">
        <v>0</v>
      </c>
      <c r="N68" s="63">
        <v>50</v>
      </c>
    </row>
    <row r="69" spans="1:14" s="49" customFormat="1" ht="13.5">
      <c r="A69" s="45"/>
      <c r="B69" s="190" t="s">
        <v>356</v>
      </c>
      <c r="C69" s="191"/>
      <c r="D69" s="61">
        <v>212</v>
      </c>
      <c r="E69" s="62">
        <v>1058</v>
      </c>
      <c r="F69" s="62">
        <v>824</v>
      </c>
      <c r="G69" s="98">
        <v>234</v>
      </c>
      <c r="H69" s="99">
        <v>21</v>
      </c>
      <c r="I69" s="100">
        <v>2</v>
      </c>
      <c r="J69" s="62">
        <v>2476249</v>
      </c>
      <c r="K69" s="62">
        <v>61841</v>
      </c>
      <c r="L69" s="62">
        <v>34144</v>
      </c>
      <c r="M69" s="62">
        <v>9</v>
      </c>
      <c r="N69" s="63">
        <v>203</v>
      </c>
    </row>
    <row r="70" spans="1:14" s="49" customFormat="1" ht="13.5">
      <c r="A70" s="45"/>
      <c r="B70" s="50"/>
      <c r="C70" s="55" t="s">
        <v>357</v>
      </c>
      <c r="D70" s="61">
        <v>142</v>
      </c>
      <c r="E70" s="62">
        <v>737</v>
      </c>
      <c r="F70" s="62">
        <v>598</v>
      </c>
      <c r="G70" s="98">
        <v>139</v>
      </c>
      <c r="H70" s="99">
        <v>15</v>
      </c>
      <c r="I70" s="100">
        <v>2</v>
      </c>
      <c r="J70" s="62">
        <v>2119615</v>
      </c>
      <c r="K70" s="62">
        <v>59303</v>
      </c>
      <c r="L70" s="62">
        <v>21152</v>
      </c>
      <c r="M70" s="62">
        <v>3</v>
      </c>
      <c r="N70" s="63">
        <v>139</v>
      </c>
    </row>
    <row r="71" spans="1:14" s="49" customFormat="1" ht="13.5">
      <c r="A71" s="45"/>
      <c r="B71" s="50"/>
      <c r="C71" s="66" t="s">
        <v>358</v>
      </c>
      <c r="D71" s="61">
        <v>16</v>
      </c>
      <c r="E71" s="62">
        <v>103</v>
      </c>
      <c r="F71" s="62">
        <v>85</v>
      </c>
      <c r="G71" s="98">
        <v>18</v>
      </c>
      <c r="H71" s="99">
        <v>0</v>
      </c>
      <c r="I71" s="100">
        <v>0</v>
      </c>
      <c r="J71" s="62">
        <v>64615</v>
      </c>
      <c r="K71" s="62">
        <v>443</v>
      </c>
      <c r="L71" s="62">
        <v>483</v>
      </c>
      <c r="M71" s="62">
        <v>0</v>
      </c>
      <c r="N71" s="63">
        <v>16</v>
      </c>
    </row>
    <row r="72" spans="1:14" s="49" customFormat="1" ht="13.5">
      <c r="A72" s="45"/>
      <c r="B72" s="50"/>
      <c r="C72" s="66" t="s">
        <v>359</v>
      </c>
      <c r="D72" s="61">
        <v>28</v>
      </c>
      <c r="E72" s="62">
        <v>152</v>
      </c>
      <c r="F72" s="62">
        <v>104</v>
      </c>
      <c r="G72" s="98">
        <v>48</v>
      </c>
      <c r="H72" s="99">
        <v>3</v>
      </c>
      <c r="I72" s="100">
        <v>0</v>
      </c>
      <c r="J72" s="62">
        <v>237070</v>
      </c>
      <c r="K72" s="62">
        <v>1835</v>
      </c>
      <c r="L72" s="62">
        <v>10520</v>
      </c>
      <c r="M72" s="62">
        <v>6</v>
      </c>
      <c r="N72" s="63">
        <v>22</v>
      </c>
    </row>
    <row r="73" spans="1:14" s="49" customFormat="1" ht="13.5">
      <c r="A73" s="45"/>
      <c r="B73" s="50"/>
      <c r="C73" s="56" t="s">
        <v>360</v>
      </c>
      <c r="D73" s="57">
        <v>26</v>
      </c>
      <c r="E73" s="58">
        <v>66</v>
      </c>
      <c r="F73" s="58">
        <v>37</v>
      </c>
      <c r="G73" s="93">
        <v>29</v>
      </c>
      <c r="H73" s="94">
        <v>3</v>
      </c>
      <c r="I73" s="95">
        <v>0</v>
      </c>
      <c r="J73" s="58">
        <v>54949</v>
      </c>
      <c r="K73" s="58">
        <v>260</v>
      </c>
      <c r="L73" s="58">
        <v>1989</v>
      </c>
      <c r="M73" s="58">
        <v>0</v>
      </c>
      <c r="N73" s="59">
        <v>26</v>
      </c>
    </row>
    <row r="74" spans="1:14" ht="13.5">
      <c r="A74" s="194" t="s">
        <v>361</v>
      </c>
      <c r="B74" s="194"/>
      <c r="C74" s="195"/>
      <c r="D74" s="85">
        <v>969</v>
      </c>
      <c r="E74" s="85">
        <v>5685</v>
      </c>
      <c r="F74" s="85">
        <v>4737</v>
      </c>
      <c r="G74" s="86">
        <v>948</v>
      </c>
      <c r="H74" s="85">
        <v>165</v>
      </c>
      <c r="I74" s="87">
        <v>35</v>
      </c>
      <c r="J74" s="85">
        <v>8955995</v>
      </c>
      <c r="K74" s="85">
        <v>281460</v>
      </c>
      <c r="L74" s="85">
        <v>104080</v>
      </c>
      <c r="M74" s="85">
        <v>54</v>
      </c>
      <c r="N74" s="85">
        <v>915</v>
      </c>
    </row>
    <row r="75" spans="1:14" s="49" customFormat="1" ht="13.5">
      <c r="A75" s="45"/>
      <c r="B75" s="196" t="s">
        <v>362</v>
      </c>
      <c r="C75" s="197"/>
      <c r="D75" s="46">
        <v>210</v>
      </c>
      <c r="E75" s="47">
        <v>878</v>
      </c>
      <c r="F75" s="47">
        <v>727</v>
      </c>
      <c r="G75" s="89">
        <v>151</v>
      </c>
      <c r="H75" s="90">
        <v>67</v>
      </c>
      <c r="I75" s="91">
        <v>6</v>
      </c>
      <c r="J75" s="47">
        <v>1323674</v>
      </c>
      <c r="K75" s="47">
        <v>18932</v>
      </c>
      <c r="L75" s="47">
        <v>18035</v>
      </c>
      <c r="M75" s="47">
        <v>21</v>
      </c>
      <c r="N75" s="48">
        <v>189</v>
      </c>
    </row>
    <row r="76" spans="1:14" s="49" customFormat="1" ht="13.5">
      <c r="A76" s="45"/>
      <c r="B76" s="50"/>
      <c r="C76" s="55" t="s">
        <v>363</v>
      </c>
      <c r="D76" s="61">
        <v>68</v>
      </c>
      <c r="E76" s="62">
        <v>276</v>
      </c>
      <c r="F76" s="62">
        <v>228</v>
      </c>
      <c r="G76" s="98">
        <v>48</v>
      </c>
      <c r="H76" s="99">
        <v>1</v>
      </c>
      <c r="I76" s="100">
        <v>0</v>
      </c>
      <c r="J76" s="62">
        <v>431269</v>
      </c>
      <c r="K76" s="62">
        <v>1421</v>
      </c>
      <c r="L76" s="62">
        <v>8797</v>
      </c>
      <c r="M76" s="62">
        <v>15</v>
      </c>
      <c r="N76" s="63">
        <v>53</v>
      </c>
    </row>
    <row r="77" spans="1:14" s="49" customFormat="1" ht="13.5">
      <c r="A77" s="45"/>
      <c r="B77" s="50"/>
      <c r="C77" s="66" t="s">
        <v>364</v>
      </c>
      <c r="D77" s="61">
        <v>83</v>
      </c>
      <c r="E77" s="62">
        <v>374</v>
      </c>
      <c r="F77" s="62">
        <v>344</v>
      </c>
      <c r="G77" s="98">
        <v>30</v>
      </c>
      <c r="H77" s="99">
        <v>5</v>
      </c>
      <c r="I77" s="100">
        <v>4</v>
      </c>
      <c r="J77" s="62">
        <v>666262</v>
      </c>
      <c r="K77" s="62">
        <v>15625</v>
      </c>
      <c r="L77" s="62">
        <v>3733</v>
      </c>
      <c r="M77" s="62">
        <v>1</v>
      </c>
      <c r="N77" s="63">
        <v>82</v>
      </c>
    </row>
    <row r="78" spans="1:14" s="49" customFormat="1" ht="13.5">
      <c r="A78" s="45"/>
      <c r="B78" s="50"/>
      <c r="C78" s="56" t="s">
        <v>365</v>
      </c>
      <c r="D78" s="61">
        <v>59</v>
      </c>
      <c r="E78" s="62">
        <v>228</v>
      </c>
      <c r="F78" s="62">
        <v>155</v>
      </c>
      <c r="G78" s="98">
        <v>73</v>
      </c>
      <c r="H78" s="99">
        <v>61</v>
      </c>
      <c r="I78" s="100">
        <v>2</v>
      </c>
      <c r="J78" s="62">
        <v>226143</v>
      </c>
      <c r="K78" s="62">
        <v>1886</v>
      </c>
      <c r="L78" s="62">
        <v>5505</v>
      </c>
      <c r="M78" s="62">
        <v>5</v>
      </c>
      <c r="N78" s="63">
        <v>54</v>
      </c>
    </row>
    <row r="79" spans="1:14" s="49" customFormat="1" ht="13.5">
      <c r="A79" s="45"/>
      <c r="B79" s="192" t="s">
        <v>366</v>
      </c>
      <c r="C79" s="193"/>
      <c r="D79" s="61">
        <v>36</v>
      </c>
      <c r="E79" s="62">
        <v>147</v>
      </c>
      <c r="F79" s="62">
        <v>125</v>
      </c>
      <c r="G79" s="98">
        <v>22</v>
      </c>
      <c r="H79" s="99">
        <v>5</v>
      </c>
      <c r="I79" s="100">
        <v>0</v>
      </c>
      <c r="J79" s="62">
        <v>289305</v>
      </c>
      <c r="K79" s="62">
        <v>11638</v>
      </c>
      <c r="L79" s="62">
        <v>2250</v>
      </c>
      <c r="M79" s="62">
        <v>0</v>
      </c>
      <c r="N79" s="63">
        <v>36</v>
      </c>
    </row>
    <row r="80" spans="1:14" s="49" customFormat="1" ht="13.5">
      <c r="A80" s="45"/>
      <c r="B80" s="198" t="s">
        <v>367</v>
      </c>
      <c r="C80" s="199"/>
      <c r="D80" s="61">
        <v>146</v>
      </c>
      <c r="E80" s="62">
        <v>1009</v>
      </c>
      <c r="F80" s="62">
        <v>943</v>
      </c>
      <c r="G80" s="98">
        <v>66</v>
      </c>
      <c r="H80" s="99">
        <v>18</v>
      </c>
      <c r="I80" s="100">
        <v>26</v>
      </c>
      <c r="J80" s="62">
        <v>3121251</v>
      </c>
      <c r="K80" s="62">
        <v>40614</v>
      </c>
      <c r="L80" s="62">
        <v>1862</v>
      </c>
      <c r="M80" s="62">
        <v>0</v>
      </c>
      <c r="N80" s="63">
        <v>146</v>
      </c>
    </row>
    <row r="81" spans="1:14" s="49" customFormat="1" ht="13.5">
      <c r="A81" s="45"/>
      <c r="B81" s="50"/>
      <c r="C81" s="55" t="s">
        <v>368</v>
      </c>
      <c r="D81" s="61">
        <v>92</v>
      </c>
      <c r="E81" s="62">
        <v>610</v>
      </c>
      <c r="F81" s="62">
        <v>594</v>
      </c>
      <c r="G81" s="98">
        <v>16</v>
      </c>
      <c r="H81" s="99">
        <v>4</v>
      </c>
      <c r="I81" s="100">
        <v>20</v>
      </c>
      <c r="J81" s="62">
        <v>1955859</v>
      </c>
      <c r="K81" s="62">
        <v>18789</v>
      </c>
      <c r="L81" s="62">
        <v>0</v>
      </c>
      <c r="M81" s="62">
        <v>0</v>
      </c>
      <c r="N81" s="63">
        <v>92</v>
      </c>
    </row>
    <row r="82" spans="1:14" s="49" customFormat="1" ht="13.5">
      <c r="A82" s="45"/>
      <c r="B82" s="50"/>
      <c r="C82" s="56" t="s">
        <v>369</v>
      </c>
      <c r="D82" s="61">
        <v>54</v>
      </c>
      <c r="E82" s="62">
        <v>399</v>
      </c>
      <c r="F82" s="62">
        <v>349</v>
      </c>
      <c r="G82" s="98">
        <v>50</v>
      </c>
      <c r="H82" s="99">
        <v>14</v>
      </c>
      <c r="I82" s="100">
        <v>6</v>
      </c>
      <c r="J82" s="62">
        <v>1165392</v>
      </c>
      <c r="K82" s="62">
        <v>21825</v>
      </c>
      <c r="L82" s="62">
        <v>1862</v>
      </c>
      <c r="M82" s="62">
        <v>0</v>
      </c>
      <c r="N82" s="63">
        <v>54</v>
      </c>
    </row>
    <row r="83" spans="1:14" s="49" customFormat="1" ht="13.5">
      <c r="A83" s="45"/>
      <c r="B83" s="190" t="s">
        <v>370</v>
      </c>
      <c r="C83" s="191"/>
      <c r="D83" s="61">
        <v>96</v>
      </c>
      <c r="E83" s="62">
        <v>1513</v>
      </c>
      <c r="F83" s="62">
        <v>1304</v>
      </c>
      <c r="G83" s="98">
        <v>209</v>
      </c>
      <c r="H83" s="99">
        <v>35</v>
      </c>
      <c r="I83" s="100">
        <v>2</v>
      </c>
      <c r="J83" s="62">
        <v>1087106</v>
      </c>
      <c r="K83" s="62">
        <v>135342</v>
      </c>
      <c r="L83" s="62">
        <v>13105</v>
      </c>
      <c r="M83" s="62">
        <v>12</v>
      </c>
      <c r="N83" s="63">
        <v>84</v>
      </c>
    </row>
    <row r="84" spans="1:14" s="49" customFormat="1" ht="13.5">
      <c r="A84" s="45"/>
      <c r="B84" s="50"/>
      <c r="C84" s="55" t="s">
        <v>371</v>
      </c>
      <c r="D84" s="61">
        <v>67</v>
      </c>
      <c r="E84" s="62">
        <v>496</v>
      </c>
      <c r="F84" s="62">
        <v>446</v>
      </c>
      <c r="G84" s="98">
        <v>50</v>
      </c>
      <c r="H84" s="99">
        <v>13</v>
      </c>
      <c r="I84" s="100">
        <v>1</v>
      </c>
      <c r="J84" s="62">
        <v>784084</v>
      </c>
      <c r="K84" s="62">
        <v>27076</v>
      </c>
      <c r="L84" s="62">
        <v>13105</v>
      </c>
      <c r="M84" s="62">
        <v>12</v>
      </c>
      <c r="N84" s="63">
        <v>55</v>
      </c>
    </row>
    <row r="85" spans="1:14" s="49" customFormat="1" ht="13.5">
      <c r="A85" s="45"/>
      <c r="B85" s="50"/>
      <c r="C85" s="56" t="s">
        <v>372</v>
      </c>
      <c r="D85" s="61">
        <v>29</v>
      </c>
      <c r="E85" s="62">
        <v>1017</v>
      </c>
      <c r="F85" s="62">
        <v>858</v>
      </c>
      <c r="G85" s="98">
        <v>159</v>
      </c>
      <c r="H85" s="99">
        <v>22</v>
      </c>
      <c r="I85" s="100">
        <v>1</v>
      </c>
      <c r="J85" s="62">
        <v>303022</v>
      </c>
      <c r="K85" s="62">
        <v>108266</v>
      </c>
      <c r="L85" s="62">
        <v>0</v>
      </c>
      <c r="M85" s="62">
        <v>0</v>
      </c>
      <c r="N85" s="63">
        <v>29</v>
      </c>
    </row>
    <row r="86" spans="1:14" s="49" customFormat="1" ht="13.5">
      <c r="A86" s="45"/>
      <c r="B86" s="190" t="s">
        <v>373</v>
      </c>
      <c r="C86" s="191"/>
      <c r="D86" s="61">
        <v>74</v>
      </c>
      <c r="E86" s="62">
        <v>484</v>
      </c>
      <c r="F86" s="62">
        <v>425</v>
      </c>
      <c r="G86" s="98">
        <v>59</v>
      </c>
      <c r="H86" s="99">
        <v>3</v>
      </c>
      <c r="I86" s="100">
        <v>0</v>
      </c>
      <c r="J86" s="62">
        <v>907268</v>
      </c>
      <c r="K86" s="62">
        <v>15166</v>
      </c>
      <c r="L86" s="62">
        <v>18407</v>
      </c>
      <c r="M86" s="62">
        <v>7</v>
      </c>
      <c r="N86" s="63">
        <v>67</v>
      </c>
    </row>
    <row r="87" spans="1:14" s="49" customFormat="1" ht="13.5">
      <c r="A87" s="45"/>
      <c r="B87" s="50"/>
      <c r="C87" s="55" t="s">
        <v>374</v>
      </c>
      <c r="D87" s="61">
        <v>30</v>
      </c>
      <c r="E87" s="62">
        <v>215</v>
      </c>
      <c r="F87" s="62">
        <v>196</v>
      </c>
      <c r="G87" s="98">
        <v>19</v>
      </c>
      <c r="H87" s="99">
        <v>1</v>
      </c>
      <c r="I87" s="100">
        <v>0</v>
      </c>
      <c r="J87" s="62">
        <v>456120</v>
      </c>
      <c r="K87" s="62">
        <v>10802</v>
      </c>
      <c r="L87" s="62">
        <v>8421</v>
      </c>
      <c r="M87" s="62">
        <v>2</v>
      </c>
      <c r="N87" s="63">
        <v>28</v>
      </c>
    </row>
    <row r="88" spans="1:14" s="49" customFormat="1" ht="13.5">
      <c r="A88" s="45"/>
      <c r="B88" s="50"/>
      <c r="C88" s="66" t="s">
        <v>375</v>
      </c>
      <c r="D88" s="61">
        <v>30</v>
      </c>
      <c r="E88" s="62">
        <v>176</v>
      </c>
      <c r="F88" s="62">
        <v>142</v>
      </c>
      <c r="G88" s="98">
        <v>34</v>
      </c>
      <c r="H88" s="99">
        <v>0</v>
      </c>
      <c r="I88" s="100">
        <v>0</v>
      </c>
      <c r="J88" s="62">
        <v>297393</v>
      </c>
      <c r="K88" s="62">
        <v>644</v>
      </c>
      <c r="L88" s="62">
        <v>7157</v>
      </c>
      <c r="M88" s="62">
        <v>4</v>
      </c>
      <c r="N88" s="63">
        <v>26</v>
      </c>
    </row>
    <row r="89" spans="1:14" s="49" customFormat="1" ht="13.5">
      <c r="A89" s="45"/>
      <c r="B89" s="50"/>
      <c r="C89" s="56" t="s">
        <v>376</v>
      </c>
      <c r="D89" s="61">
        <v>14</v>
      </c>
      <c r="E89" s="62">
        <v>93</v>
      </c>
      <c r="F89" s="62">
        <v>87</v>
      </c>
      <c r="G89" s="98">
        <v>6</v>
      </c>
      <c r="H89" s="99">
        <v>2</v>
      </c>
      <c r="I89" s="100">
        <v>0</v>
      </c>
      <c r="J89" s="62">
        <v>153755</v>
      </c>
      <c r="K89" s="62">
        <v>3720</v>
      </c>
      <c r="L89" s="62">
        <v>2829</v>
      </c>
      <c r="M89" s="62">
        <v>1</v>
      </c>
      <c r="N89" s="63">
        <v>13</v>
      </c>
    </row>
    <row r="90" spans="1:14" s="49" customFormat="1" ht="13.5">
      <c r="A90" s="45"/>
      <c r="B90" s="192" t="s">
        <v>377</v>
      </c>
      <c r="C90" s="193"/>
      <c r="D90" s="61">
        <v>13</v>
      </c>
      <c r="E90" s="62">
        <v>56</v>
      </c>
      <c r="F90" s="62">
        <v>49</v>
      </c>
      <c r="G90" s="98">
        <v>7</v>
      </c>
      <c r="H90" s="99">
        <v>4</v>
      </c>
      <c r="I90" s="100">
        <v>0</v>
      </c>
      <c r="J90" s="62">
        <v>54758</v>
      </c>
      <c r="K90" s="62">
        <v>5664</v>
      </c>
      <c r="L90" s="62">
        <v>983</v>
      </c>
      <c r="M90" s="62">
        <v>0</v>
      </c>
      <c r="N90" s="63">
        <v>13</v>
      </c>
    </row>
    <row r="91" spans="1:14" s="49" customFormat="1" ht="13.5">
      <c r="A91" s="45"/>
      <c r="B91" s="192" t="s">
        <v>378</v>
      </c>
      <c r="C91" s="193"/>
      <c r="D91" s="61">
        <v>68</v>
      </c>
      <c r="E91" s="62">
        <v>201</v>
      </c>
      <c r="F91" s="62">
        <v>155</v>
      </c>
      <c r="G91" s="98">
        <v>46</v>
      </c>
      <c r="H91" s="99">
        <v>0</v>
      </c>
      <c r="I91" s="100">
        <v>0</v>
      </c>
      <c r="J91" s="62">
        <v>223071</v>
      </c>
      <c r="K91" s="62">
        <v>6776</v>
      </c>
      <c r="L91" s="62">
        <v>4474</v>
      </c>
      <c r="M91" s="62">
        <v>0</v>
      </c>
      <c r="N91" s="63">
        <v>68</v>
      </c>
    </row>
    <row r="92" spans="1:14" s="49" customFormat="1" ht="13.5">
      <c r="A92" s="45"/>
      <c r="B92" s="190" t="s">
        <v>379</v>
      </c>
      <c r="C92" s="191"/>
      <c r="D92" s="61">
        <v>326</v>
      </c>
      <c r="E92" s="62">
        <v>1397</v>
      </c>
      <c r="F92" s="62">
        <v>1009</v>
      </c>
      <c r="G92" s="98">
        <v>388</v>
      </c>
      <c r="H92" s="99">
        <v>33</v>
      </c>
      <c r="I92" s="100">
        <v>1</v>
      </c>
      <c r="J92" s="62">
        <v>1949562</v>
      </c>
      <c r="K92" s="62">
        <v>47328</v>
      </c>
      <c r="L92" s="62">
        <v>44964</v>
      </c>
      <c r="M92" s="62">
        <v>14</v>
      </c>
      <c r="N92" s="63">
        <v>312</v>
      </c>
    </row>
    <row r="93" spans="1:14" s="49" customFormat="1" ht="13.5">
      <c r="A93" s="45"/>
      <c r="B93" s="50"/>
      <c r="C93" s="55" t="s">
        <v>380</v>
      </c>
      <c r="D93" s="61">
        <v>89</v>
      </c>
      <c r="E93" s="62">
        <v>298</v>
      </c>
      <c r="F93" s="62">
        <v>170</v>
      </c>
      <c r="G93" s="98">
        <v>128</v>
      </c>
      <c r="H93" s="99">
        <v>5</v>
      </c>
      <c r="I93" s="100">
        <v>0</v>
      </c>
      <c r="J93" s="62">
        <v>256345</v>
      </c>
      <c r="K93" s="62">
        <v>541</v>
      </c>
      <c r="L93" s="62">
        <v>5080</v>
      </c>
      <c r="M93" s="62">
        <v>2</v>
      </c>
      <c r="N93" s="63">
        <v>87</v>
      </c>
    </row>
    <row r="94" spans="1:14" s="49" customFormat="1" ht="13.5">
      <c r="A94" s="45"/>
      <c r="B94" s="50"/>
      <c r="C94" s="66" t="s">
        <v>381</v>
      </c>
      <c r="D94" s="61">
        <v>34</v>
      </c>
      <c r="E94" s="62">
        <v>122</v>
      </c>
      <c r="F94" s="62">
        <v>92</v>
      </c>
      <c r="G94" s="98">
        <v>30</v>
      </c>
      <c r="H94" s="99">
        <v>5</v>
      </c>
      <c r="I94" s="100">
        <v>0</v>
      </c>
      <c r="J94" s="62">
        <v>101994</v>
      </c>
      <c r="K94" s="62">
        <v>157</v>
      </c>
      <c r="L94" s="62">
        <v>6805</v>
      </c>
      <c r="M94" s="62">
        <v>1</v>
      </c>
      <c r="N94" s="63">
        <v>33</v>
      </c>
    </row>
    <row r="95" spans="1:14" s="49" customFormat="1" ht="13.5">
      <c r="A95" s="45"/>
      <c r="B95" s="50"/>
      <c r="C95" s="66" t="s">
        <v>382</v>
      </c>
      <c r="D95" s="61">
        <v>159</v>
      </c>
      <c r="E95" s="62">
        <v>920</v>
      </c>
      <c r="F95" s="62">
        <v>746</v>
      </c>
      <c r="G95" s="98">
        <v>174</v>
      </c>
      <c r="H95" s="99">
        <v>23</v>
      </c>
      <c r="I95" s="100">
        <v>1</v>
      </c>
      <c r="J95" s="62">
        <v>1558262</v>
      </c>
      <c r="K95" s="62">
        <v>45564</v>
      </c>
      <c r="L95" s="62">
        <v>32349</v>
      </c>
      <c r="M95" s="62">
        <v>11</v>
      </c>
      <c r="N95" s="63">
        <v>148</v>
      </c>
    </row>
    <row r="96" spans="1:14" s="49" customFormat="1" ht="13.5">
      <c r="A96" s="72"/>
      <c r="B96" s="73"/>
      <c r="C96" s="101" t="s">
        <v>383</v>
      </c>
      <c r="D96" s="75">
        <v>44</v>
      </c>
      <c r="E96" s="76">
        <v>57</v>
      </c>
      <c r="F96" s="76">
        <v>1</v>
      </c>
      <c r="G96" s="102">
        <v>56</v>
      </c>
      <c r="H96" s="103">
        <v>0</v>
      </c>
      <c r="I96" s="104">
        <v>0</v>
      </c>
      <c r="J96" s="76">
        <v>32961</v>
      </c>
      <c r="K96" s="76">
        <v>1066</v>
      </c>
      <c r="L96" s="76">
        <v>730</v>
      </c>
      <c r="M96" s="76">
        <v>0</v>
      </c>
      <c r="N96" s="77">
        <v>44</v>
      </c>
    </row>
  </sheetData>
  <sheetProtection/>
  <mergeCells count="68">
    <mergeCell ref="E1:G1"/>
    <mergeCell ref="H1:H2"/>
    <mergeCell ref="M1:M2"/>
    <mergeCell ref="N1:N2"/>
    <mergeCell ref="A3:C3"/>
    <mergeCell ref="A4:C4"/>
    <mergeCell ref="I1:I2"/>
    <mergeCell ref="J1:J2"/>
    <mergeCell ref="K1:K2"/>
    <mergeCell ref="L1:L2"/>
    <mergeCell ref="A1:C2"/>
    <mergeCell ref="D1:D2"/>
    <mergeCell ref="A5:C5"/>
    <mergeCell ref="B6:C6"/>
    <mergeCell ref="A8:C8"/>
    <mergeCell ref="B9:C9"/>
    <mergeCell ref="B10:C10"/>
    <mergeCell ref="A11:C11"/>
    <mergeCell ref="B12:C12"/>
    <mergeCell ref="B18:C18"/>
    <mergeCell ref="A19:C19"/>
    <mergeCell ref="B20:C20"/>
    <mergeCell ref="B21:C21"/>
    <mergeCell ref="B22:C22"/>
    <mergeCell ref="B23:C23"/>
    <mergeCell ref="A24:C24"/>
    <mergeCell ref="B25:C25"/>
    <mergeCell ref="B26:C26"/>
    <mergeCell ref="B27:C27"/>
    <mergeCell ref="B28:C28"/>
    <mergeCell ref="A29:C29"/>
    <mergeCell ref="B30:C30"/>
    <mergeCell ref="B31:C31"/>
    <mergeCell ref="B32:C32"/>
    <mergeCell ref="A35:C35"/>
    <mergeCell ref="A36:C36"/>
    <mergeCell ref="B37:C37"/>
    <mergeCell ref="B38:C38"/>
    <mergeCell ref="A39:C39"/>
    <mergeCell ref="B40:C40"/>
    <mergeCell ref="B41:C41"/>
    <mergeCell ref="B42:C42"/>
    <mergeCell ref="B43:C43"/>
    <mergeCell ref="B44:C44"/>
    <mergeCell ref="A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8:C58"/>
    <mergeCell ref="B59:C59"/>
    <mergeCell ref="B64:C64"/>
    <mergeCell ref="A65:C65"/>
    <mergeCell ref="B66:C66"/>
    <mergeCell ref="B86:C86"/>
    <mergeCell ref="B90:C90"/>
    <mergeCell ref="B91:C91"/>
    <mergeCell ref="B92:C92"/>
    <mergeCell ref="B69:C69"/>
    <mergeCell ref="A74:C74"/>
    <mergeCell ref="B75:C75"/>
    <mergeCell ref="B79:C79"/>
    <mergeCell ref="B80:C80"/>
    <mergeCell ref="B83:C8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2"/>
    </sheetView>
  </sheetViews>
  <sheetFormatPr defaultColWidth="9.00390625" defaultRowHeight="13.5"/>
  <cols>
    <col min="1" max="2" width="6.125" style="78" customWidth="1"/>
    <col min="3" max="3" width="42.00390625" style="0" customWidth="1"/>
    <col min="4" max="4" width="7.375" style="0" customWidth="1"/>
    <col min="12" max="12" width="11.25390625" style="0" customWidth="1"/>
  </cols>
  <sheetData>
    <row r="1" spans="1:12" ht="13.5">
      <c r="A1" s="224" t="s">
        <v>488</v>
      </c>
      <c r="B1" s="225"/>
      <c r="C1" s="226"/>
      <c r="D1" s="217" t="s">
        <v>223</v>
      </c>
      <c r="E1" s="217"/>
      <c r="F1" s="217"/>
      <c r="G1" s="217"/>
      <c r="H1" s="217"/>
      <c r="I1" s="217"/>
      <c r="J1" s="217"/>
      <c r="K1" s="217"/>
      <c r="L1" s="217"/>
    </row>
    <row r="2" spans="1:12" ht="13.5">
      <c r="A2" s="227"/>
      <c r="B2" s="228"/>
      <c r="C2" s="229"/>
      <c r="D2" s="43" t="s">
        <v>224</v>
      </c>
      <c r="E2" s="43" t="s">
        <v>225</v>
      </c>
      <c r="F2" s="43" t="s">
        <v>226</v>
      </c>
      <c r="G2" s="43" t="s">
        <v>227</v>
      </c>
      <c r="H2" s="43" t="s">
        <v>228</v>
      </c>
      <c r="I2" s="43" t="s">
        <v>229</v>
      </c>
      <c r="J2" s="43" t="s">
        <v>230</v>
      </c>
      <c r="K2" s="43" t="s">
        <v>231</v>
      </c>
      <c r="L2" s="43" t="s">
        <v>232</v>
      </c>
    </row>
    <row r="3" spans="1:12" ht="18" customHeight="1">
      <c r="A3" s="208" t="s">
        <v>289</v>
      </c>
      <c r="B3" s="208"/>
      <c r="C3" s="208"/>
      <c r="D3" s="4">
        <v>4268</v>
      </c>
      <c r="E3" s="4">
        <v>1600</v>
      </c>
      <c r="F3" s="4">
        <v>996</v>
      </c>
      <c r="G3" s="4">
        <v>867</v>
      </c>
      <c r="H3" s="4">
        <v>493</v>
      </c>
      <c r="I3" s="4">
        <v>142</v>
      </c>
      <c r="J3" s="4">
        <v>108</v>
      </c>
      <c r="K3" s="4">
        <v>46</v>
      </c>
      <c r="L3" s="4">
        <v>16</v>
      </c>
    </row>
    <row r="4" spans="1:12" ht="18" customHeight="1">
      <c r="A4" s="213" t="s">
        <v>290</v>
      </c>
      <c r="B4" s="213"/>
      <c r="C4" s="213"/>
      <c r="D4" s="44">
        <v>1240</v>
      </c>
      <c r="E4" s="44">
        <v>237</v>
      </c>
      <c r="F4" s="44">
        <v>285</v>
      </c>
      <c r="G4" s="44">
        <v>366</v>
      </c>
      <c r="H4" s="44">
        <v>206</v>
      </c>
      <c r="I4" s="44">
        <v>60</v>
      </c>
      <c r="J4" s="44">
        <v>62</v>
      </c>
      <c r="K4" s="44">
        <v>17</v>
      </c>
      <c r="L4" s="44">
        <v>7</v>
      </c>
    </row>
    <row r="5" spans="1:12" ht="13.5">
      <c r="A5" s="213" t="s">
        <v>291</v>
      </c>
      <c r="B5" s="213"/>
      <c r="C5" s="213"/>
      <c r="D5" s="4">
        <v>5</v>
      </c>
      <c r="E5" s="4">
        <v>0</v>
      </c>
      <c r="F5" s="4">
        <v>1</v>
      </c>
      <c r="G5" s="4">
        <v>2</v>
      </c>
      <c r="H5" s="4">
        <v>1</v>
      </c>
      <c r="I5" s="4">
        <v>0</v>
      </c>
      <c r="J5" s="4">
        <v>1</v>
      </c>
      <c r="K5" s="4">
        <v>0</v>
      </c>
      <c r="L5" s="4">
        <v>0</v>
      </c>
    </row>
    <row r="6" spans="1:12" s="49" customFormat="1" ht="13.5">
      <c r="A6" s="45"/>
      <c r="B6" s="196" t="s">
        <v>292</v>
      </c>
      <c r="C6" s="214"/>
      <c r="D6" s="46">
        <v>5</v>
      </c>
      <c r="E6" s="47">
        <v>0</v>
      </c>
      <c r="F6" s="47">
        <v>1</v>
      </c>
      <c r="G6" s="47">
        <v>2</v>
      </c>
      <c r="H6" s="47">
        <v>1</v>
      </c>
      <c r="I6" s="47">
        <v>0</v>
      </c>
      <c r="J6" s="47">
        <v>1</v>
      </c>
      <c r="K6" s="47">
        <v>0</v>
      </c>
      <c r="L6" s="48">
        <v>0</v>
      </c>
    </row>
    <row r="7" spans="1:12" s="49" customFormat="1" ht="13.5">
      <c r="A7" s="45"/>
      <c r="B7" s="50"/>
      <c r="C7" s="51" t="s">
        <v>293</v>
      </c>
      <c r="D7" s="52">
        <v>5</v>
      </c>
      <c r="E7" s="53">
        <v>0</v>
      </c>
      <c r="F7" s="53">
        <v>1</v>
      </c>
      <c r="G7" s="53">
        <v>2</v>
      </c>
      <c r="H7" s="53">
        <v>1</v>
      </c>
      <c r="I7" s="53">
        <v>0</v>
      </c>
      <c r="J7" s="53">
        <v>1</v>
      </c>
      <c r="K7" s="53">
        <v>0</v>
      </c>
      <c r="L7" s="54">
        <v>0</v>
      </c>
    </row>
    <row r="8" spans="1:12" ht="13.5">
      <c r="A8" s="213" t="s">
        <v>294</v>
      </c>
      <c r="B8" s="213"/>
      <c r="C8" s="213"/>
      <c r="D8" s="4">
        <v>67</v>
      </c>
      <c r="E8" s="4">
        <v>13</v>
      </c>
      <c r="F8" s="4">
        <v>18</v>
      </c>
      <c r="G8" s="4">
        <v>20</v>
      </c>
      <c r="H8" s="4">
        <v>10</v>
      </c>
      <c r="I8" s="4">
        <v>2</v>
      </c>
      <c r="J8" s="4">
        <v>4</v>
      </c>
      <c r="K8" s="4">
        <v>0</v>
      </c>
      <c r="L8" s="4">
        <v>0</v>
      </c>
    </row>
    <row r="9" spans="1:12" s="49" customFormat="1" ht="13.5">
      <c r="A9" s="45"/>
      <c r="B9" s="202" t="s">
        <v>295</v>
      </c>
      <c r="C9" s="216"/>
      <c r="D9" s="46">
        <v>8</v>
      </c>
      <c r="E9" s="47">
        <v>2</v>
      </c>
      <c r="F9" s="47">
        <v>2</v>
      </c>
      <c r="G9" s="47">
        <v>3</v>
      </c>
      <c r="H9" s="47">
        <v>1</v>
      </c>
      <c r="I9" s="47">
        <v>0</v>
      </c>
      <c r="J9" s="47">
        <v>0</v>
      </c>
      <c r="K9" s="47">
        <v>0</v>
      </c>
      <c r="L9" s="48">
        <v>0</v>
      </c>
    </row>
    <row r="10" spans="1:12" s="49" customFormat="1" ht="13.5">
      <c r="A10" s="45"/>
      <c r="B10" s="200" t="s">
        <v>296</v>
      </c>
      <c r="C10" s="215"/>
      <c r="D10" s="57">
        <v>59</v>
      </c>
      <c r="E10" s="58">
        <v>11</v>
      </c>
      <c r="F10" s="58">
        <v>16</v>
      </c>
      <c r="G10" s="58">
        <v>17</v>
      </c>
      <c r="H10" s="58">
        <v>9</v>
      </c>
      <c r="I10" s="58">
        <v>2</v>
      </c>
      <c r="J10" s="58">
        <v>4</v>
      </c>
      <c r="K10" s="58">
        <v>0</v>
      </c>
      <c r="L10" s="59">
        <v>0</v>
      </c>
    </row>
    <row r="11" spans="1:12" ht="13.5">
      <c r="A11" s="213" t="s">
        <v>297</v>
      </c>
      <c r="B11" s="213"/>
      <c r="C11" s="213"/>
      <c r="D11" s="4">
        <v>251</v>
      </c>
      <c r="E11" s="4">
        <v>52</v>
      </c>
      <c r="F11" s="4">
        <v>50</v>
      </c>
      <c r="G11" s="4">
        <v>63</v>
      </c>
      <c r="H11" s="4">
        <v>45</v>
      </c>
      <c r="I11" s="4">
        <v>20</v>
      </c>
      <c r="J11" s="4">
        <v>16</v>
      </c>
      <c r="K11" s="4">
        <v>3</v>
      </c>
      <c r="L11" s="4">
        <v>2</v>
      </c>
    </row>
    <row r="12" spans="1:12" s="49" customFormat="1" ht="13.5">
      <c r="A12" s="45"/>
      <c r="B12" s="196" t="s">
        <v>298</v>
      </c>
      <c r="C12" s="214"/>
      <c r="D12" s="46">
        <v>108</v>
      </c>
      <c r="E12" s="47">
        <v>23</v>
      </c>
      <c r="F12" s="47">
        <v>14</v>
      </c>
      <c r="G12" s="47">
        <v>24</v>
      </c>
      <c r="H12" s="47">
        <v>21</v>
      </c>
      <c r="I12" s="47">
        <v>12</v>
      </c>
      <c r="J12" s="47">
        <v>11</v>
      </c>
      <c r="K12" s="47">
        <v>2</v>
      </c>
      <c r="L12" s="48">
        <v>1</v>
      </c>
    </row>
    <row r="13" spans="1:12" s="49" customFormat="1" ht="13.5">
      <c r="A13" s="45"/>
      <c r="B13" s="50"/>
      <c r="C13" s="60" t="s">
        <v>299</v>
      </c>
      <c r="D13" s="61">
        <v>16</v>
      </c>
      <c r="E13" s="62">
        <v>2</v>
      </c>
      <c r="F13" s="62">
        <v>2</v>
      </c>
      <c r="G13" s="62">
        <v>6</v>
      </c>
      <c r="H13" s="62">
        <v>2</v>
      </c>
      <c r="I13" s="62">
        <v>2</v>
      </c>
      <c r="J13" s="62">
        <v>1</v>
      </c>
      <c r="K13" s="62">
        <v>0</v>
      </c>
      <c r="L13" s="63">
        <v>1</v>
      </c>
    </row>
    <row r="14" spans="1:12" s="49" customFormat="1" ht="13.5">
      <c r="A14" s="45"/>
      <c r="B14" s="50"/>
      <c r="C14" s="64" t="s">
        <v>300</v>
      </c>
      <c r="D14" s="61">
        <v>38</v>
      </c>
      <c r="E14" s="62">
        <v>11</v>
      </c>
      <c r="F14" s="62">
        <v>4</v>
      </c>
      <c r="G14" s="62">
        <v>7</v>
      </c>
      <c r="H14" s="62">
        <v>6</v>
      </c>
      <c r="I14" s="62">
        <v>5</v>
      </c>
      <c r="J14" s="62">
        <v>3</v>
      </c>
      <c r="K14" s="62">
        <v>2</v>
      </c>
      <c r="L14" s="63">
        <v>0</v>
      </c>
    </row>
    <row r="15" spans="1:12" s="49" customFormat="1" ht="13.5">
      <c r="A15" s="45"/>
      <c r="B15" s="50"/>
      <c r="C15" s="64" t="s">
        <v>301</v>
      </c>
      <c r="D15" s="61">
        <v>27</v>
      </c>
      <c r="E15" s="62">
        <v>2</v>
      </c>
      <c r="F15" s="62">
        <v>5</v>
      </c>
      <c r="G15" s="62">
        <v>9</v>
      </c>
      <c r="H15" s="62">
        <v>6</v>
      </c>
      <c r="I15" s="62">
        <v>2</v>
      </c>
      <c r="J15" s="62">
        <v>3</v>
      </c>
      <c r="K15" s="62">
        <v>0</v>
      </c>
      <c r="L15" s="63">
        <v>0</v>
      </c>
    </row>
    <row r="16" spans="1:12" s="49" customFormat="1" ht="13.5">
      <c r="A16" s="45"/>
      <c r="B16" s="50"/>
      <c r="C16" s="64" t="s">
        <v>302</v>
      </c>
      <c r="D16" s="61">
        <v>18</v>
      </c>
      <c r="E16" s="62">
        <v>4</v>
      </c>
      <c r="F16" s="62">
        <v>2</v>
      </c>
      <c r="G16" s="62">
        <v>2</v>
      </c>
      <c r="H16" s="62">
        <v>5</v>
      </c>
      <c r="I16" s="62">
        <v>1</v>
      </c>
      <c r="J16" s="62">
        <v>4</v>
      </c>
      <c r="K16" s="62">
        <v>0</v>
      </c>
      <c r="L16" s="63">
        <v>0</v>
      </c>
    </row>
    <row r="17" spans="1:12" s="49" customFormat="1" ht="13.5">
      <c r="A17" s="45"/>
      <c r="B17" s="50"/>
      <c r="C17" s="65" t="s">
        <v>303</v>
      </c>
      <c r="D17" s="61">
        <v>9</v>
      </c>
      <c r="E17" s="62">
        <v>4</v>
      </c>
      <c r="F17" s="62">
        <v>1</v>
      </c>
      <c r="G17" s="62">
        <v>0</v>
      </c>
      <c r="H17" s="62">
        <v>2</v>
      </c>
      <c r="I17" s="62">
        <v>2</v>
      </c>
      <c r="J17" s="62">
        <v>0</v>
      </c>
      <c r="K17" s="62">
        <v>0</v>
      </c>
      <c r="L17" s="63">
        <v>0</v>
      </c>
    </row>
    <row r="18" spans="1:12" s="49" customFormat="1" ht="13.5">
      <c r="A18" s="45"/>
      <c r="B18" s="200" t="s">
        <v>304</v>
      </c>
      <c r="C18" s="215"/>
      <c r="D18" s="57">
        <v>143</v>
      </c>
      <c r="E18" s="58">
        <v>29</v>
      </c>
      <c r="F18" s="58">
        <v>36</v>
      </c>
      <c r="G18" s="58">
        <v>39</v>
      </c>
      <c r="H18" s="58">
        <v>24</v>
      </c>
      <c r="I18" s="58">
        <v>8</v>
      </c>
      <c r="J18" s="58">
        <v>5</v>
      </c>
      <c r="K18" s="58">
        <v>1</v>
      </c>
      <c r="L18" s="59">
        <v>1</v>
      </c>
    </row>
    <row r="19" spans="1:12" ht="13.5">
      <c r="A19" s="213" t="s">
        <v>305</v>
      </c>
      <c r="B19" s="213"/>
      <c r="C19" s="213"/>
      <c r="D19" s="4">
        <v>271</v>
      </c>
      <c r="E19" s="4">
        <v>48</v>
      </c>
      <c r="F19" s="4">
        <v>68</v>
      </c>
      <c r="G19" s="4">
        <v>90</v>
      </c>
      <c r="H19" s="4">
        <v>41</v>
      </c>
      <c r="I19" s="4">
        <v>12</v>
      </c>
      <c r="J19" s="4">
        <v>10</v>
      </c>
      <c r="K19" s="4">
        <v>1</v>
      </c>
      <c r="L19" s="4">
        <v>1</v>
      </c>
    </row>
    <row r="20" spans="1:12" s="49" customFormat="1" ht="13.5">
      <c r="A20" s="45"/>
      <c r="B20" s="202" t="s">
        <v>306</v>
      </c>
      <c r="C20" s="216"/>
      <c r="D20" s="46">
        <v>134</v>
      </c>
      <c r="E20" s="47">
        <v>28</v>
      </c>
      <c r="F20" s="47">
        <v>34</v>
      </c>
      <c r="G20" s="47">
        <v>43</v>
      </c>
      <c r="H20" s="47">
        <v>20</v>
      </c>
      <c r="I20" s="47">
        <v>4</v>
      </c>
      <c r="J20" s="47">
        <v>4</v>
      </c>
      <c r="K20" s="47">
        <v>1</v>
      </c>
      <c r="L20" s="48">
        <v>0</v>
      </c>
    </row>
    <row r="21" spans="1:12" s="49" customFormat="1" ht="13.5">
      <c r="A21" s="45"/>
      <c r="B21" s="192" t="s">
        <v>307</v>
      </c>
      <c r="C21" s="212"/>
      <c r="D21" s="61">
        <v>50</v>
      </c>
      <c r="E21" s="62">
        <v>6</v>
      </c>
      <c r="F21" s="62">
        <v>15</v>
      </c>
      <c r="G21" s="62">
        <v>21</v>
      </c>
      <c r="H21" s="62">
        <v>5</v>
      </c>
      <c r="I21" s="62">
        <v>2</v>
      </c>
      <c r="J21" s="62">
        <v>1</v>
      </c>
      <c r="K21" s="62">
        <v>0</v>
      </c>
      <c r="L21" s="63">
        <v>0</v>
      </c>
    </row>
    <row r="22" spans="1:12" s="49" customFormat="1" ht="13.5">
      <c r="A22" s="45"/>
      <c r="B22" s="192" t="s">
        <v>308</v>
      </c>
      <c r="C22" s="212"/>
      <c r="D22" s="61">
        <v>60</v>
      </c>
      <c r="E22" s="62">
        <v>5</v>
      </c>
      <c r="F22" s="62">
        <v>14</v>
      </c>
      <c r="G22" s="62">
        <v>20</v>
      </c>
      <c r="H22" s="62">
        <v>10</v>
      </c>
      <c r="I22" s="62">
        <v>6</v>
      </c>
      <c r="J22" s="62">
        <v>4</v>
      </c>
      <c r="K22" s="62">
        <v>0</v>
      </c>
      <c r="L22" s="63">
        <v>1</v>
      </c>
    </row>
    <row r="23" spans="1:12" s="49" customFormat="1" ht="13.5">
      <c r="A23" s="45"/>
      <c r="B23" s="200" t="s">
        <v>309</v>
      </c>
      <c r="C23" s="215"/>
      <c r="D23" s="57">
        <v>27</v>
      </c>
      <c r="E23" s="58">
        <v>9</v>
      </c>
      <c r="F23" s="58">
        <v>5</v>
      </c>
      <c r="G23" s="58">
        <v>6</v>
      </c>
      <c r="H23" s="58">
        <v>6</v>
      </c>
      <c r="I23" s="58">
        <v>0</v>
      </c>
      <c r="J23" s="58">
        <v>1</v>
      </c>
      <c r="K23" s="58">
        <v>0</v>
      </c>
      <c r="L23" s="59">
        <v>0</v>
      </c>
    </row>
    <row r="24" spans="1:12" ht="13.5">
      <c r="A24" s="213" t="s">
        <v>310</v>
      </c>
      <c r="B24" s="213"/>
      <c r="C24" s="213"/>
      <c r="D24" s="4">
        <v>367</v>
      </c>
      <c r="E24" s="4">
        <v>61</v>
      </c>
      <c r="F24" s="4">
        <v>88</v>
      </c>
      <c r="G24" s="4">
        <v>110</v>
      </c>
      <c r="H24" s="4">
        <v>63</v>
      </c>
      <c r="I24" s="4">
        <v>15</v>
      </c>
      <c r="J24" s="4">
        <v>20</v>
      </c>
      <c r="K24" s="4">
        <v>9</v>
      </c>
      <c r="L24" s="4">
        <v>1</v>
      </c>
    </row>
    <row r="25" spans="1:12" s="49" customFormat="1" ht="13.5">
      <c r="A25" s="45"/>
      <c r="B25" s="202" t="s">
        <v>311</v>
      </c>
      <c r="C25" s="216"/>
      <c r="D25" s="46">
        <v>143</v>
      </c>
      <c r="E25" s="47">
        <v>31</v>
      </c>
      <c r="F25" s="47">
        <v>39</v>
      </c>
      <c r="G25" s="47">
        <v>43</v>
      </c>
      <c r="H25" s="47">
        <v>22</v>
      </c>
      <c r="I25" s="47">
        <v>3</v>
      </c>
      <c r="J25" s="47">
        <v>2</v>
      </c>
      <c r="K25" s="47">
        <v>3</v>
      </c>
      <c r="L25" s="48">
        <v>0</v>
      </c>
    </row>
    <row r="26" spans="1:12" s="49" customFormat="1" ht="13.5">
      <c r="A26" s="45"/>
      <c r="B26" s="192" t="s">
        <v>312</v>
      </c>
      <c r="C26" s="212"/>
      <c r="D26" s="61">
        <v>67</v>
      </c>
      <c r="E26" s="62">
        <v>5</v>
      </c>
      <c r="F26" s="62">
        <v>6</v>
      </c>
      <c r="G26" s="62">
        <v>24</v>
      </c>
      <c r="H26" s="62">
        <v>16</v>
      </c>
      <c r="I26" s="62">
        <v>4</v>
      </c>
      <c r="J26" s="62">
        <v>7</v>
      </c>
      <c r="K26" s="62">
        <v>5</v>
      </c>
      <c r="L26" s="63">
        <v>0</v>
      </c>
    </row>
    <row r="27" spans="1:12" s="49" customFormat="1" ht="13.5">
      <c r="A27" s="45"/>
      <c r="B27" s="192" t="s">
        <v>313</v>
      </c>
      <c r="C27" s="212"/>
      <c r="D27" s="61">
        <v>97</v>
      </c>
      <c r="E27" s="62">
        <v>11</v>
      </c>
      <c r="F27" s="62">
        <v>31</v>
      </c>
      <c r="G27" s="62">
        <v>25</v>
      </c>
      <c r="H27" s="62">
        <v>17</v>
      </c>
      <c r="I27" s="62">
        <v>5</v>
      </c>
      <c r="J27" s="62">
        <v>6</v>
      </c>
      <c r="K27" s="62">
        <v>1</v>
      </c>
      <c r="L27" s="63">
        <v>1</v>
      </c>
    </row>
    <row r="28" spans="1:12" s="49" customFormat="1" ht="13.5">
      <c r="A28" s="45"/>
      <c r="B28" s="200" t="s">
        <v>314</v>
      </c>
      <c r="C28" s="215"/>
      <c r="D28" s="57">
        <v>60</v>
      </c>
      <c r="E28" s="58">
        <v>14</v>
      </c>
      <c r="F28" s="58">
        <v>12</v>
      </c>
      <c r="G28" s="58">
        <v>18</v>
      </c>
      <c r="H28" s="58">
        <v>8</v>
      </c>
      <c r="I28" s="58">
        <v>3</v>
      </c>
      <c r="J28" s="58">
        <v>5</v>
      </c>
      <c r="K28" s="58">
        <v>0</v>
      </c>
      <c r="L28" s="59">
        <v>0</v>
      </c>
    </row>
    <row r="29" spans="1:12" ht="13.5">
      <c r="A29" s="213" t="s">
        <v>315</v>
      </c>
      <c r="B29" s="213"/>
      <c r="C29" s="213"/>
      <c r="D29" s="4">
        <v>279</v>
      </c>
      <c r="E29" s="4">
        <v>63</v>
      </c>
      <c r="F29" s="4">
        <v>60</v>
      </c>
      <c r="G29" s="4">
        <v>81</v>
      </c>
      <c r="H29" s="4">
        <v>46</v>
      </c>
      <c r="I29" s="4">
        <v>11</v>
      </c>
      <c r="J29" s="4">
        <v>11</v>
      </c>
      <c r="K29" s="4">
        <v>4</v>
      </c>
      <c r="L29" s="4">
        <v>3</v>
      </c>
    </row>
    <row r="30" spans="1:12" s="49" customFormat="1" ht="13.5">
      <c r="A30" s="45"/>
      <c r="B30" s="202" t="s">
        <v>316</v>
      </c>
      <c r="C30" s="216"/>
      <c r="D30" s="46">
        <v>53</v>
      </c>
      <c r="E30" s="47">
        <v>12</v>
      </c>
      <c r="F30" s="47">
        <v>9</v>
      </c>
      <c r="G30" s="47">
        <v>22</v>
      </c>
      <c r="H30" s="47">
        <v>6</v>
      </c>
      <c r="I30" s="47">
        <v>2</v>
      </c>
      <c r="J30" s="47">
        <v>2</v>
      </c>
      <c r="K30" s="47">
        <v>0</v>
      </c>
      <c r="L30" s="48">
        <v>0</v>
      </c>
    </row>
    <row r="31" spans="1:12" s="49" customFormat="1" ht="13.5">
      <c r="A31" s="45"/>
      <c r="B31" s="192" t="s">
        <v>317</v>
      </c>
      <c r="C31" s="212"/>
      <c r="D31" s="61">
        <v>84</v>
      </c>
      <c r="E31" s="62">
        <v>10</v>
      </c>
      <c r="F31" s="62">
        <v>16</v>
      </c>
      <c r="G31" s="62">
        <v>26</v>
      </c>
      <c r="H31" s="62">
        <v>21</v>
      </c>
      <c r="I31" s="62">
        <v>5</v>
      </c>
      <c r="J31" s="62">
        <v>3</v>
      </c>
      <c r="K31" s="62">
        <v>1</v>
      </c>
      <c r="L31" s="63">
        <v>2</v>
      </c>
    </row>
    <row r="32" spans="1:12" s="49" customFormat="1" ht="13.5">
      <c r="A32" s="45"/>
      <c r="B32" s="190" t="s">
        <v>318</v>
      </c>
      <c r="C32" s="211"/>
      <c r="D32" s="61">
        <v>142</v>
      </c>
      <c r="E32" s="62">
        <v>41</v>
      </c>
      <c r="F32" s="62">
        <v>35</v>
      </c>
      <c r="G32" s="62">
        <v>33</v>
      </c>
      <c r="H32" s="62">
        <v>19</v>
      </c>
      <c r="I32" s="62">
        <v>4</v>
      </c>
      <c r="J32" s="62">
        <v>6</v>
      </c>
      <c r="K32" s="62">
        <v>3</v>
      </c>
      <c r="L32" s="63">
        <v>1</v>
      </c>
    </row>
    <row r="33" spans="1:13" s="49" customFormat="1" ht="13.5">
      <c r="A33" s="45"/>
      <c r="B33" s="67"/>
      <c r="C33" s="68" t="s">
        <v>319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4">
        <v>0</v>
      </c>
      <c r="M33" s="49" t="s">
        <v>320</v>
      </c>
    </row>
    <row r="34" spans="1:12" s="49" customFormat="1" ht="13.5">
      <c r="A34" s="45"/>
      <c r="B34" s="50"/>
      <c r="C34" s="65" t="s">
        <v>321</v>
      </c>
      <c r="D34" s="57">
        <v>142</v>
      </c>
      <c r="E34" s="58">
        <v>41</v>
      </c>
      <c r="F34" s="58">
        <v>35</v>
      </c>
      <c r="G34" s="58">
        <v>33</v>
      </c>
      <c r="H34" s="58">
        <v>19</v>
      </c>
      <c r="I34" s="58">
        <v>4</v>
      </c>
      <c r="J34" s="58">
        <v>6</v>
      </c>
      <c r="K34" s="58">
        <v>3</v>
      </c>
      <c r="L34" s="59">
        <v>1</v>
      </c>
    </row>
    <row r="35" spans="1:12" ht="18" customHeight="1">
      <c r="A35" s="213" t="s">
        <v>322</v>
      </c>
      <c r="B35" s="213"/>
      <c r="C35" s="213"/>
      <c r="D35" s="4">
        <v>3028</v>
      </c>
      <c r="E35" s="4">
        <v>1363</v>
      </c>
      <c r="F35" s="4">
        <v>711</v>
      </c>
      <c r="G35" s="4">
        <v>501</v>
      </c>
      <c r="H35" s="4">
        <v>287</v>
      </c>
      <c r="I35" s="4">
        <v>82</v>
      </c>
      <c r="J35" s="4">
        <v>46</v>
      </c>
      <c r="K35" s="4">
        <v>29</v>
      </c>
      <c r="L35" s="4">
        <v>9</v>
      </c>
    </row>
    <row r="36" spans="1:12" ht="13.5">
      <c r="A36" s="213" t="s">
        <v>323</v>
      </c>
      <c r="B36" s="213"/>
      <c r="C36" s="213"/>
      <c r="D36" s="4">
        <v>15</v>
      </c>
      <c r="E36" s="4">
        <v>4</v>
      </c>
      <c r="F36" s="4">
        <v>2</v>
      </c>
      <c r="G36" s="4">
        <v>1</v>
      </c>
      <c r="H36" s="4">
        <v>0</v>
      </c>
      <c r="I36" s="4">
        <v>0</v>
      </c>
      <c r="J36" s="4">
        <v>1</v>
      </c>
      <c r="K36" s="4">
        <v>2</v>
      </c>
      <c r="L36" s="4">
        <v>5</v>
      </c>
    </row>
    <row r="37" spans="1:12" s="49" customFormat="1" ht="13.5">
      <c r="A37" s="45"/>
      <c r="B37" s="202" t="s">
        <v>324</v>
      </c>
      <c r="C37" s="216"/>
      <c r="D37" s="46">
        <v>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</v>
      </c>
      <c r="L37" s="48">
        <v>5</v>
      </c>
    </row>
    <row r="38" spans="1:12" s="49" customFormat="1" ht="27.75" customHeight="1">
      <c r="A38" s="45"/>
      <c r="B38" s="200" t="s">
        <v>325</v>
      </c>
      <c r="C38" s="215"/>
      <c r="D38" s="57">
        <v>8</v>
      </c>
      <c r="E38" s="58">
        <v>4</v>
      </c>
      <c r="F38" s="58">
        <v>2</v>
      </c>
      <c r="G38" s="58">
        <v>1</v>
      </c>
      <c r="H38" s="58">
        <v>0</v>
      </c>
      <c r="I38" s="58">
        <v>0</v>
      </c>
      <c r="J38" s="58">
        <v>1</v>
      </c>
      <c r="K38" s="58">
        <v>0</v>
      </c>
      <c r="L38" s="59">
        <v>0</v>
      </c>
    </row>
    <row r="39" spans="1:12" ht="13.5">
      <c r="A39" s="213" t="s">
        <v>326</v>
      </c>
      <c r="B39" s="213"/>
      <c r="C39" s="213"/>
      <c r="D39" s="4">
        <v>490</v>
      </c>
      <c r="E39" s="4">
        <v>224</v>
      </c>
      <c r="F39" s="4">
        <v>157</v>
      </c>
      <c r="G39" s="4">
        <v>84</v>
      </c>
      <c r="H39" s="4">
        <v>19</v>
      </c>
      <c r="I39" s="4">
        <v>6</v>
      </c>
      <c r="J39" s="4">
        <v>0</v>
      </c>
      <c r="K39" s="4">
        <v>0</v>
      </c>
      <c r="L39" s="4">
        <v>0</v>
      </c>
    </row>
    <row r="40" spans="1:12" s="49" customFormat="1" ht="13.5">
      <c r="A40" s="45"/>
      <c r="B40" s="202" t="s">
        <v>327</v>
      </c>
      <c r="C40" s="216"/>
      <c r="D40" s="46">
        <v>82</v>
      </c>
      <c r="E40" s="47">
        <v>39</v>
      </c>
      <c r="F40" s="47">
        <v>21</v>
      </c>
      <c r="G40" s="47">
        <v>13</v>
      </c>
      <c r="H40" s="47">
        <v>7</v>
      </c>
      <c r="I40" s="47">
        <v>2</v>
      </c>
      <c r="J40" s="47">
        <v>0</v>
      </c>
      <c r="K40" s="47">
        <v>0</v>
      </c>
      <c r="L40" s="48">
        <v>0</v>
      </c>
    </row>
    <row r="41" spans="1:12" s="49" customFormat="1" ht="13.5">
      <c r="A41" s="45"/>
      <c r="B41" s="192" t="s">
        <v>328</v>
      </c>
      <c r="C41" s="212"/>
      <c r="D41" s="61">
        <v>60</v>
      </c>
      <c r="E41" s="62">
        <v>27</v>
      </c>
      <c r="F41" s="62">
        <v>16</v>
      </c>
      <c r="G41" s="62">
        <v>17</v>
      </c>
      <c r="H41" s="62">
        <v>0</v>
      </c>
      <c r="I41" s="62">
        <v>0</v>
      </c>
      <c r="J41" s="62">
        <v>0</v>
      </c>
      <c r="K41" s="62">
        <v>0</v>
      </c>
      <c r="L41" s="63">
        <v>0</v>
      </c>
    </row>
    <row r="42" spans="1:12" s="49" customFormat="1" ht="13.5">
      <c r="A42" s="45"/>
      <c r="B42" s="192" t="s">
        <v>329</v>
      </c>
      <c r="C42" s="212"/>
      <c r="D42" s="61">
        <v>209</v>
      </c>
      <c r="E42" s="62">
        <v>91</v>
      </c>
      <c r="F42" s="62">
        <v>78</v>
      </c>
      <c r="G42" s="62">
        <v>31</v>
      </c>
      <c r="H42" s="62">
        <v>8</v>
      </c>
      <c r="I42" s="62">
        <v>1</v>
      </c>
      <c r="J42" s="62">
        <v>0</v>
      </c>
      <c r="K42" s="62">
        <v>0</v>
      </c>
      <c r="L42" s="63">
        <v>0</v>
      </c>
    </row>
    <row r="43" spans="1:12" s="49" customFormat="1" ht="13.5">
      <c r="A43" s="45"/>
      <c r="B43" s="192" t="s">
        <v>330</v>
      </c>
      <c r="C43" s="212"/>
      <c r="D43" s="61">
        <v>39</v>
      </c>
      <c r="E43" s="62">
        <v>21</v>
      </c>
      <c r="F43" s="62">
        <v>11</v>
      </c>
      <c r="G43" s="62">
        <v>7</v>
      </c>
      <c r="H43" s="62">
        <v>0</v>
      </c>
      <c r="I43" s="62">
        <v>0</v>
      </c>
      <c r="J43" s="62">
        <v>0</v>
      </c>
      <c r="K43" s="62">
        <v>0</v>
      </c>
      <c r="L43" s="63">
        <v>0</v>
      </c>
    </row>
    <row r="44" spans="1:12" s="49" customFormat="1" ht="13.5">
      <c r="A44" s="45"/>
      <c r="B44" s="200" t="s">
        <v>331</v>
      </c>
      <c r="C44" s="215"/>
      <c r="D44" s="57">
        <v>100</v>
      </c>
      <c r="E44" s="58">
        <v>46</v>
      </c>
      <c r="F44" s="58">
        <v>31</v>
      </c>
      <c r="G44" s="58">
        <v>16</v>
      </c>
      <c r="H44" s="58">
        <v>4</v>
      </c>
      <c r="I44" s="58">
        <v>3</v>
      </c>
      <c r="J44" s="58">
        <v>0</v>
      </c>
      <c r="K44" s="58">
        <v>0</v>
      </c>
      <c r="L44" s="59">
        <v>0</v>
      </c>
    </row>
    <row r="45" spans="1:12" ht="13.5">
      <c r="A45" s="213" t="s">
        <v>332</v>
      </c>
      <c r="B45" s="213"/>
      <c r="C45" s="213"/>
      <c r="D45" s="4">
        <v>1019</v>
      </c>
      <c r="E45" s="4">
        <v>504</v>
      </c>
      <c r="F45" s="4">
        <v>200</v>
      </c>
      <c r="G45" s="4">
        <v>113</v>
      </c>
      <c r="H45" s="4">
        <v>136</v>
      </c>
      <c r="I45" s="4">
        <v>27</v>
      </c>
      <c r="J45" s="4">
        <v>20</v>
      </c>
      <c r="K45" s="4">
        <v>15</v>
      </c>
      <c r="L45" s="4">
        <v>4</v>
      </c>
    </row>
    <row r="46" spans="1:12" s="49" customFormat="1" ht="13.5">
      <c r="A46" s="45"/>
      <c r="B46" s="202" t="s">
        <v>333</v>
      </c>
      <c r="C46" s="216"/>
      <c r="D46" s="46">
        <v>66</v>
      </c>
      <c r="E46" s="47">
        <v>17</v>
      </c>
      <c r="F46" s="47">
        <v>13</v>
      </c>
      <c r="G46" s="47">
        <v>5</v>
      </c>
      <c r="H46" s="47">
        <v>4</v>
      </c>
      <c r="I46" s="47">
        <v>5</v>
      </c>
      <c r="J46" s="47">
        <v>11</v>
      </c>
      <c r="K46" s="47">
        <v>10</v>
      </c>
      <c r="L46" s="48">
        <v>1</v>
      </c>
    </row>
    <row r="47" spans="1:12" s="49" customFormat="1" ht="13.5">
      <c r="A47" s="45"/>
      <c r="B47" s="192" t="s">
        <v>334</v>
      </c>
      <c r="C47" s="212"/>
      <c r="D47" s="61">
        <v>141</v>
      </c>
      <c r="E47" s="62">
        <v>94</v>
      </c>
      <c r="F47" s="62">
        <v>32</v>
      </c>
      <c r="G47" s="62">
        <v>11</v>
      </c>
      <c r="H47" s="62">
        <v>2</v>
      </c>
      <c r="I47" s="62">
        <v>1</v>
      </c>
      <c r="J47" s="62">
        <v>1</v>
      </c>
      <c r="K47" s="62">
        <v>0</v>
      </c>
      <c r="L47" s="63">
        <v>0</v>
      </c>
    </row>
    <row r="48" spans="1:12" s="49" customFormat="1" ht="13.5">
      <c r="A48" s="45"/>
      <c r="B48" s="192" t="s">
        <v>335</v>
      </c>
      <c r="C48" s="212"/>
      <c r="D48" s="61">
        <v>30</v>
      </c>
      <c r="E48" s="62">
        <v>22</v>
      </c>
      <c r="F48" s="62">
        <v>5</v>
      </c>
      <c r="G48" s="62">
        <v>1</v>
      </c>
      <c r="H48" s="62">
        <v>1</v>
      </c>
      <c r="I48" s="62">
        <v>1</v>
      </c>
      <c r="J48" s="62">
        <v>0</v>
      </c>
      <c r="K48" s="62">
        <v>0</v>
      </c>
      <c r="L48" s="63">
        <v>0</v>
      </c>
    </row>
    <row r="49" spans="1:12" s="49" customFormat="1" ht="13.5">
      <c r="A49" s="45"/>
      <c r="B49" s="192" t="s">
        <v>336</v>
      </c>
      <c r="C49" s="212"/>
      <c r="D49" s="61">
        <v>64</v>
      </c>
      <c r="E49" s="62">
        <v>40</v>
      </c>
      <c r="F49" s="62">
        <v>19</v>
      </c>
      <c r="G49" s="62">
        <v>2</v>
      </c>
      <c r="H49" s="62">
        <v>2</v>
      </c>
      <c r="I49" s="62">
        <v>0</v>
      </c>
      <c r="J49" s="62">
        <v>1</v>
      </c>
      <c r="K49" s="62">
        <v>0</v>
      </c>
      <c r="L49" s="63">
        <v>0</v>
      </c>
    </row>
    <row r="50" spans="1:12" s="49" customFormat="1" ht="13.5">
      <c r="A50" s="45"/>
      <c r="B50" s="192" t="s">
        <v>337</v>
      </c>
      <c r="C50" s="212"/>
      <c r="D50" s="61">
        <v>80</v>
      </c>
      <c r="E50" s="62">
        <v>47</v>
      </c>
      <c r="F50" s="62">
        <v>24</v>
      </c>
      <c r="G50" s="62">
        <v>7</v>
      </c>
      <c r="H50" s="62">
        <v>2</v>
      </c>
      <c r="I50" s="62">
        <v>0</v>
      </c>
      <c r="J50" s="62">
        <v>0</v>
      </c>
      <c r="K50" s="62">
        <v>0</v>
      </c>
      <c r="L50" s="63">
        <v>0</v>
      </c>
    </row>
    <row r="51" spans="1:12" s="49" customFormat="1" ht="13.5">
      <c r="A51" s="45"/>
      <c r="B51" s="192" t="s">
        <v>338</v>
      </c>
      <c r="C51" s="212"/>
      <c r="D51" s="61">
        <v>217</v>
      </c>
      <c r="E51" s="62">
        <v>98</v>
      </c>
      <c r="F51" s="62">
        <v>52</v>
      </c>
      <c r="G51" s="62">
        <v>40</v>
      </c>
      <c r="H51" s="62">
        <v>23</v>
      </c>
      <c r="I51" s="62">
        <v>2</v>
      </c>
      <c r="J51" s="62">
        <v>1</v>
      </c>
      <c r="K51" s="62">
        <v>0</v>
      </c>
      <c r="L51" s="63">
        <v>1</v>
      </c>
    </row>
    <row r="52" spans="1:12" s="49" customFormat="1" ht="13.5">
      <c r="A52" s="45"/>
      <c r="B52" s="192" t="s">
        <v>339</v>
      </c>
      <c r="C52" s="212"/>
      <c r="D52" s="61">
        <v>50</v>
      </c>
      <c r="E52" s="62">
        <v>38</v>
      </c>
      <c r="F52" s="62">
        <v>9</v>
      </c>
      <c r="G52" s="62">
        <v>3</v>
      </c>
      <c r="H52" s="62">
        <v>0</v>
      </c>
      <c r="I52" s="62">
        <v>0</v>
      </c>
      <c r="J52" s="62">
        <v>0</v>
      </c>
      <c r="K52" s="62">
        <v>0</v>
      </c>
      <c r="L52" s="63">
        <v>0</v>
      </c>
    </row>
    <row r="53" spans="1:12" s="49" customFormat="1" ht="13.5">
      <c r="A53" s="45"/>
      <c r="B53" s="192" t="s">
        <v>340</v>
      </c>
      <c r="C53" s="212"/>
      <c r="D53" s="61">
        <v>371</v>
      </c>
      <c r="E53" s="62">
        <v>148</v>
      </c>
      <c r="F53" s="62">
        <v>46</v>
      </c>
      <c r="G53" s="62">
        <v>44</v>
      </c>
      <c r="H53" s="62">
        <v>102</v>
      </c>
      <c r="I53" s="62">
        <v>18</v>
      </c>
      <c r="J53" s="62">
        <v>6</v>
      </c>
      <c r="K53" s="62">
        <v>5</v>
      </c>
      <c r="L53" s="63">
        <v>2</v>
      </c>
    </row>
    <row r="54" spans="1:12" s="49" customFormat="1" ht="13.5">
      <c r="A54" s="45"/>
      <c r="B54" s="50"/>
      <c r="C54" s="60" t="s">
        <v>341</v>
      </c>
      <c r="D54" s="61">
        <v>75</v>
      </c>
      <c r="E54" s="62">
        <v>22</v>
      </c>
      <c r="F54" s="62">
        <v>7</v>
      </c>
      <c r="G54" s="62">
        <v>15</v>
      </c>
      <c r="H54" s="62">
        <v>20</v>
      </c>
      <c r="I54" s="62">
        <v>3</v>
      </c>
      <c r="J54" s="62">
        <v>4</v>
      </c>
      <c r="K54" s="62">
        <v>2</v>
      </c>
      <c r="L54" s="63">
        <v>2</v>
      </c>
    </row>
    <row r="55" spans="1:12" s="49" customFormat="1" ht="13.5">
      <c r="A55" s="45"/>
      <c r="B55" s="50"/>
      <c r="C55" s="64" t="s">
        <v>342</v>
      </c>
      <c r="D55" s="61">
        <v>74</v>
      </c>
      <c r="E55" s="62">
        <v>43</v>
      </c>
      <c r="F55" s="62">
        <v>13</v>
      </c>
      <c r="G55" s="62">
        <v>6</v>
      </c>
      <c r="H55" s="62">
        <v>3</v>
      </c>
      <c r="I55" s="62">
        <v>4</v>
      </c>
      <c r="J55" s="62">
        <v>2</v>
      </c>
      <c r="K55" s="62">
        <v>3</v>
      </c>
      <c r="L55" s="63">
        <v>0</v>
      </c>
    </row>
    <row r="56" spans="1:12" s="49" customFormat="1" ht="13.5">
      <c r="A56" s="45"/>
      <c r="B56" s="50"/>
      <c r="C56" s="64" t="s">
        <v>343</v>
      </c>
      <c r="D56" s="61">
        <v>116</v>
      </c>
      <c r="E56" s="62">
        <v>82</v>
      </c>
      <c r="F56" s="62">
        <v>21</v>
      </c>
      <c r="G56" s="62">
        <v>3</v>
      </c>
      <c r="H56" s="62">
        <v>5</v>
      </c>
      <c r="I56" s="62">
        <v>5</v>
      </c>
      <c r="J56" s="62">
        <v>0</v>
      </c>
      <c r="K56" s="62">
        <v>0</v>
      </c>
      <c r="L56" s="63">
        <v>0</v>
      </c>
    </row>
    <row r="57" spans="1:12" s="49" customFormat="1" ht="27">
      <c r="A57" s="45"/>
      <c r="B57" s="50"/>
      <c r="C57" s="65" t="s">
        <v>344</v>
      </c>
      <c r="D57" s="57">
        <v>106</v>
      </c>
      <c r="E57" s="58">
        <v>1</v>
      </c>
      <c r="F57" s="58">
        <v>5</v>
      </c>
      <c r="G57" s="58">
        <v>20</v>
      </c>
      <c r="H57" s="58">
        <v>74</v>
      </c>
      <c r="I57" s="58">
        <v>6</v>
      </c>
      <c r="J57" s="58">
        <v>0</v>
      </c>
      <c r="K57" s="58">
        <v>0</v>
      </c>
      <c r="L57" s="59">
        <v>0</v>
      </c>
    </row>
    <row r="58" spans="1:12" ht="13.5">
      <c r="A58" s="213" t="s">
        <v>345</v>
      </c>
      <c r="B58" s="213"/>
      <c r="C58" s="213"/>
      <c r="D58" s="4">
        <v>236</v>
      </c>
      <c r="E58" s="4">
        <v>91</v>
      </c>
      <c r="F58" s="4">
        <v>38</v>
      </c>
      <c r="G58" s="4">
        <v>47</v>
      </c>
      <c r="H58" s="4">
        <v>37</v>
      </c>
      <c r="I58" s="4">
        <v>20</v>
      </c>
      <c r="J58" s="4">
        <v>3</v>
      </c>
      <c r="K58" s="4">
        <v>0</v>
      </c>
      <c r="L58" s="4">
        <v>0</v>
      </c>
    </row>
    <row r="59" spans="1:12" s="49" customFormat="1" ht="13.5">
      <c r="A59" s="45"/>
      <c r="B59" s="196" t="s">
        <v>346</v>
      </c>
      <c r="C59" s="214"/>
      <c r="D59" s="46">
        <v>193</v>
      </c>
      <c r="E59" s="47">
        <v>53</v>
      </c>
      <c r="F59" s="47">
        <v>34</v>
      </c>
      <c r="G59" s="47">
        <v>46</v>
      </c>
      <c r="H59" s="47">
        <v>37</v>
      </c>
      <c r="I59" s="47">
        <v>20</v>
      </c>
      <c r="J59" s="47">
        <v>3</v>
      </c>
      <c r="K59" s="47">
        <v>0</v>
      </c>
      <c r="L59" s="48">
        <v>0</v>
      </c>
    </row>
    <row r="60" spans="1:12" s="49" customFormat="1" ht="13.5">
      <c r="A60" s="45"/>
      <c r="B60" s="50"/>
      <c r="C60" s="60" t="s">
        <v>347</v>
      </c>
      <c r="D60" s="61">
        <v>74</v>
      </c>
      <c r="E60" s="62">
        <v>8</v>
      </c>
      <c r="F60" s="62">
        <v>5</v>
      </c>
      <c r="G60" s="62">
        <v>17</v>
      </c>
      <c r="H60" s="62">
        <v>21</v>
      </c>
      <c r="I60" s="62">
        <v>20</v>
      </c>
      <c r="J60" s="62">
        <v>3</v>
      </c>
      <c r="K60" s="62">
        <v>0</v>
      </c>
      <c r="L60" s="63">
        <v>0</v>
      </c>
    </row>
    <row r="61" spans="1:12" s="49" customFormat="1" ht="13.5">
      <c r="A61" s="45"/>
      <c r="B61" s="50"/>
      <c r="C61" s="64" t="s">
        <v>348</v>
      </c>
      <c r="D61" s="61">
        <v>36</v>
      </c>
      <c r="E61" s="62">
        <v>9</v>
      </c>
      <c r="F61" s="62">
        <v>10</v>
      </c>
      <c r="G61" s="62">
        <v>10</v>
      </c>
      <c r="H61" s="62">
        <v>7</v>
      </c>
      <c r="I61" s="62">
        <v>0</v>
      </c>
      <c r="J61" s="62">
        <v>0</v>
      </c>
      <c r="K61" s="62">
        <v>0</v>
      </c>
      <c r="L61" s="63">
        <v>0</v>
      </c>
    </row>
    <row r="62" spans="1:12" s="49" customFormat="1" ht="27">
      <c r="A62" s="45"/>
      <c r="B62" s="50"/>
      <c r="C62" s="64" t="s">
        <v>349</v>
      </c>
      <c r="D62" s="61">
        <v>33</v>
      </c>
      <c r="E62" s="62">
        <v>24</v>
      </c>
      <c r="F62" s="62">
        <v>7</v>
      </c>
      <c r="G62" s="62">
        <v>2</v>
      </c>
      <c r="H62" s="62">
        <v>0</v>
      </c>
      <c r="I62" s="62">
        <v>0</v>
      </c>
      <c r="J62" s="62">
        <v>0</v>
      </c>
      <c r="K62" s="62">
        <v>0</v>
      </c>
      <c r="L62" s="63">
        <v>0</v>
      </c>
    </row>
    <row r="63" spans="1:12" s="49" customFormat="1" ht="13.5">
      <c r="A63" s="45"/>
      <c r="B63" s="50"/>
      <c r="C63" s="65" t="s">
        <v>350</v>
      </c>
      <c r="D63" s="61">
        <v>50</v>
      </c>
      <c r="E63" s="62">
        <v>12</v>
      </c>
      <c r="F63" s="62">
        <v>12</v>
      </c>
      <c r="G63" s="62">
        <v>17</v>
      </c>
      <c r="H63" s="62">
        <v>9</v>
      </c>
      <c r="I63" s="62">
        <v>0</v>
      </c>
      <c r="J63" s="62">
        <v>0</v>
      </c>
      <c r="K63" s="62">
        <v>0</v>
      </c>
      <c r="L63" s="63">
        <v>0</v>
      </c>
    </row>
    <row r="64" spans="1:12" s="49" customFormat="1" ht="13.5">
      <c r="A64" s="45"/>
      <c r="B64" s="200" t="s">
        <v>351</v>
      </c>
      <c r="C64" s="215"/>
      <c r="D64" s="57">
        <v>43</v>
      </c>
      <c r="E64" s="58">
        <v>38</v>
      </c>
      <c r="F64" s="58">
        <v>4</v>
      </c>
      <c r="G64" s="58">
        <v>1</v>
      </c>
      <c r="H64" s="58">
        <v>0</v>
      </c>
      <c r="I64" s="58">
        <v>0</v>
      </c>
      <c r="J64" s="58">
        <v>0</v>
      </c>
      <c r="K64" s="58">
        <v>0</v>
      </c>
      <c r="L64" s="59">
        <v>0</v>
      </c>
    </row>
    <row r="65" spans="1:12" ht="13.5">
      <c r="A65" s="213" t="s">
        <v>352</v>
      </c>
      <c r="B65" s="213"/>
      <c r="C65" s="213"/>
      <c r="D65" s="3">
        <v>299</v>
      </c>
      <c r="E65" s="3">
        <v>162</v>
      </c>
      <c r="F65" s="3">
        <v>66</v>
      </c>
      <c r="G65" s="3">
        <v>47</v>
      </c>
      <c r="H65" s="3">
        <v>10</v>
      </c>
      <c r="I65" s="3">
        <v>8</v>
      </c>
      <c r="J65" s="3">
        <v>5</v>
      </c>
      <c r="K65" s="3">
        <v>1</v>
      </c>
      <c r="L65" s="3">
        <v>0</v>
      </c>
    </row>
    <row r="66" spans="1:12" s="49" customFormat="1" ht="13.5">
      <c r="A66" s="45"/>
      <c r="B66" s="196" t="s">
        <v>353</v>
      </c>
      <c r="C66" s="214"/>
      <c r="D66" s="69">
        <v>87</v>
      </c>
      <c r="E66" s="70">
        <v>48</v>
      </c>
      <c r="F66" s="70">
        <v>24</v>
      </c>
      <c r="G66" s="70">
        <v>9</v>
      </c>
      <c r="H66" s="70">
        <v>3</v>
      </c>
      <c r="I66" s="70">
        <v>2</v>
      </c>
      <c r="J66" s="70">
        <v>1</v>
      </c>
      <c r="K66" s="70">
        <v>0</v>
      </c>
      <c r="L66" s="71">
        <v>0</v>
      </c>
    </row>
    <row r="67" spans="1:12" s="49" customFormat="1" ht="13.5">
      <c r="A67" s="45"/>
      <c r="B67" s="50"/>
      <c r="C67" s="60" t="s">
        <v>354</v>
      </c>
      <c r="D67" s="61">
        <v>37</v>
      </c>
      <c r="E67" s="62">
        <v>20</v>
      </c>
      <c r="F67" s="62">
        <v>9</v>
      </c>
      <c r="G67" s="62">
        <v>4</v>
      </c>
      <c r="H67" s="62">
        <v>1</v>
      </c>
      <c r="I67" s="62">
        <v>2</v>
      </c>
      <c r="J67" s="62">
        <v>1</v>
      </c>
      <c r="K67" s="62">
        <v>0</v>
      </c>
      <c r="L67" s="63">
        <v>0</v>
      </c>
    </row>
    <row r="68" spans="1:12" s="49" customFormat="1" ht="13.5">
      <c r="A68" s="45"/>
      <c r="B68" s="50"/>
      <c r="C68" s="65" t="s">
        <v>355</v>
      </c>
      <c r="D68" s="61">
        <v>50</v>
      </c>
      <c r="E68" s="62">
        <v>28</v>
      </c>
      <c r="F68" s="62">
        <v>15</v>
      </c>
      <c r="G68" s="62">
        <v>5</v>
      </c>
      <c r="H68" s="62">
        <v>2</v>
      </c>
      <c r="I68" s="62">
        <v>0</v>
      </c>
      <c r="J68" s="62">
        <v>0</v>
      </c>
      <c r="K68" s="62">
        <v>0</v>
      </c>
      <c r="L68" s="63">
        <v>0</v>
      </c>
    </row>
    <row r="69" spans="1:12" s="49" customFormat="1" ht="13.5">
      <c r="A69" s="45"/>
      <c r="B69" s="190" t="s">
        <v>356</v>
      </c>
      <c r="C69" s="211"/>
      <c r="D69" s="61">
        <v>212</v>
      </c>
      <c r="E69" s="62">
        <v>114</v>
      </c>
      <c r="F69" s="62">
        <v>42</v>
      </c>
      <c r="G69" s="62">
        <v>38</v>
      </c>
      <c r="H69" s="62">
        <v>7</v>
      </c>
      <c r="I69" s="62">
        <v>6</v>
      </c>
      <c r="J69" s="62">
        <v>4</v>
      </c>
      <c r="K69" s="62">
        <v>1</v>
      </c>
      <c r="L69" s="63">
        <v>0</v>
      </c>
    </row>
    <row r="70" spans="1:12" s="49" customFormat="1" ht="13.5">
      <c r="A70" s="45"/>
      <c r="B70" s="50"/>
      <c r="C70" s="60" t="s">
        <v>357</v>
      </c>
      <c r="D70" s="61">
        <v>142</v>
      </c>
      <c r="E70" s="62">
        <v>75</v>
      </c>
      <c r="F70" s="62">
        <v>27</v>
      </c>
      <c r="G70" s="62">
        <v>28</v>
      </c>
      <c r="H70" s="62">
        <v>5</v>
      </c>
      <c r="I70" s="62">
        <v>3</v>
      </c>
      <c r="J70" s="62">
        <v>3</v>
      </c>
      <c r="K70" s="62">
        <v>1</v>
      </c>
      <c r="L70" s="63">
        <v>0</v>
      </c>
    </row>
    <row r="71" spans="1:12" s="49" customFormat="1" ht="13.5">
      <c r="A71" s="45"/>
      <c r="B71" s="50"/>
      <c r="C71" s="64" t="s">
        <v>358</v>
      </c>
      <c r="D71" s="61">
        <v>16</v>
      </c>
      <c r="E71" s="62">
        <v>7</v>
      </c>
      <c r="F71" s="62">
        <v>1</v>
      </c>
      <c r="G71" s="62">
        <v>6</v>
      </c>
      <c r="H71" s="62">
        <v>1</v>
      </c>
      <c r="I71" s="62">
        <v>1</v>
      </c>
      <c r="J71" s="62">
        <v>0</v>
      </c>
      <c r="K71" s="62">
        <v>0</v>
      </c>
      <c r="L71" s="63">
        <v>0</v>
      </c>
    </row>
    <row r="72" spans="1:12" s="49" customFormat="1" ht="13.5">
      <c r="A72" s="45"/>
      <c r="B72" s="50"/>
      <c r="C72" s="64" t="s">
        <v>359</v>
      </c>
      <c r="D72" s="61">
        <v>28</v>
      </c>
      <c r="E72" s="62">
        <v>18</v>
      </c>
      <c r="F72" s="62">
        <v>5</v>
      </c>
      <c r="G72" s="62">
        <v>1</v>
      </c>
      <c r="H72" s="62">
        <v>1</v>
      </c>
      <c r="I72" s="62">
        <v>2</v>
      </c>
      <c r="J72" s="62">
        <v>1</v>
      </c>
      <c r="K72" s="62">
        <v>0</v>
      </c>
      <c r="L72" s="63">
        <v>0</v>
      </c>
    </row>
    <row r="73" spans="1:12" s="49" customFormat="1" ht="13.5">
      <c r="A73" s="45"/>
      <c r="B73" s="50"/>
      <c r="C73" s="65" t="s">
        <v>360</v>
      </c>
      <c r="D73" s="57">
        <v>26</v>
      </c>
      <c r="E73" s="58">
        <v>14</v>
      </c>
      <c r="F73" s="58">
        <v>9</v>
      </c>
      <c r="G73" s="58">
        <v>3</v>
      </c>
      <c r="H73" s="58">
        <v>0</v>
      </c>
      <c r="I73" s="58">
        <v>0</v>
      </c>
      <c r="J73" s="58">
        <v>0</v>
      </c>
      <c r="K73" s="58">
        <v>0</v>
      </c>
      <c r="L73" s="59">
        <v>0</v>
      </c>
    </row>
    <row r="74" spans="1:12" ht="13.5">
      <c r="A74" s="213" t="s">
        <v>361</v>
      </c>
      <c r="B74" s="213"/>
      <c r="C74" s="213"/>
      <c r="D74" s="4">
        <v>969</v>
      </c>
      <c r="E74" s="4">
        <v>378</v>
      </c>
      <c r="F74" s="4">
        <v>248</v>
      </c>
      <c r="G74" s="4">
        <v>209</v>
      </c>
      <c r="H74" s="4">
        <v>85</v>
      </c>
      <c r="I74" s="4">
        <v>21</v>
      </c>
      <c r="J74" s="4">
        <v>17</v>
      </c>
      <c r="K74" s="4">
        <v>11</v>
      </c>
      <c r="L74" s="4">
        <v>0</v>
      </c>
    </row>
    <row r="75" spans="1:12" s="49" customFormat="1" ht="13.5">
      <c r="A75" s="45"/>
      <c r="B75" s="196" t="s">
        <v>362</v>
      </c>
      <c r="C75" s="214"/>
      <c r="D75" s="46">
        <v>210</v>
      </c>
      <c r="E75" s="47">
        <v>80</v>
      </c>
      <c r="F75" s="47">
        <v>66</v>
      </c>
      <c r="G75" s="47">
        <v>47</v>
      </c>
      <c r="H75" s="47">
        <v>17</v>
      </c>
      <c r="I75" s="47">
        <v>0</v>
      </c>
      <c r="J75" s="47">
        <v>0</v>
      </c>
      <c r="K75" s="47">
        <v>0</v>
      </c>
      <c r="L75" s="48">
        <v>0</v>
      </c>
    </row>
    <row r="76" spans="1:12" s="49" customFormat="1" ht="13.5">
      <c r="A76" s="45"/>
      <c r="B76" s="50"/>
      <c r="C76" s="60" t="s">
        <v>363</v>
      </c>
      <c r="D76" s="61">
        <v>68</v>
      </c>
      <c r="E76" s="62">
        <v>34</v>
      </c>
      <c r="F76" s="62">
        <v>15</v>
      </c>
      <c r="G76" s="62">
        <v>13</v>
      </c>
      <c r="H76" s="62">
        <v>6</v>
      </c>
      <c r="I76" s="62">
        <v>0</v>
      </c>
      <c r="J76" s="62">
        <v>0</v>
      </c>
      <c r="K76" s="62">
        <v>0</v>
      </c>
      <c r="L76" s="63">
        <v>0</v>
      </c>
    </row>
    <row r="77" spans="1:12" s="49" customFormat="1" ht="13.5">
      <c r="A77" s="45"/>
      <c r="B77" s="50"/>
      <c r="C77" s="64" t="s">
        <v>364</v>
      </c>
      <c r="D77" s="61">
        <v>83</v>
      </c>
      <c r="E77" s="62">
        <v>12</v>
      </c>
      <c r="F77" s="62">
        <v>41</v>
      </c>
      <c r="G77" s="62">
        <v>26</v>
      </c>
      <c r="H77" s="62">
        <v>4</v>
      </c>
      <c r="I77" s="62">
        <v>0</v>
      </c>
      <c r="J77" s="62">
        <v>0</v>
      </c>
      <c r="K77" s="62">
        <v>0</v>
      </c>
      <c r="L77" s="63">
        <v>0</v>
      </c>
    </row>
    <row r="78" spans="1:12" s="49" customFormat="1" ht="13.5">
      <c r="A78" s="45"/>
      <c r="B78" s="50"/>
      <c r="C78" s="65" t="s">
        <v>365</v>
      </c>
      <c r="D78" s="61">
        <v>59</v>
      </c>
      <c r="E78" s="62">
        <v>34</v>
      </c>
      <c r="F78" s="62">
        <v>10</v>
      </c>
      <c r="G78" s="62">
        <v>8</v>
      </c>
      <c r="H78" s="62">
        <v>7</v>
      </c>
      <c r="I78" s="62">
        <v>0</v>
      </c>
      <c r="J78" s="62">
        <v>0</v>
      </c>
      <c r="K78" s="62">
        <v>0</v>
      </c>
      <c r="L78" s="63">
        <v>0</v>
      </c>
    </row>
    <row r="79" spans="1:12" s="49" customFormat="1" ht="13.5">
      <c r="A79" s="45"/>
      <c r="B79" s="192" t="s">
        <v>366</v>
      </c>
      <c r="C79" s="212"/>
      <c r="D79" s="61">
        <v>36</v>
      </c>
      <c r="E79" s="62">
        <v>13</v>
      </c>
      <c r="F79" s="62">
        <v>11</v>
      </c>
      <c r="G79" s="62">
        <v>11</v>
      </c>
      <c r="H79" s="62">
        <v>1</v>
      </c>
      <c r="I79" s="62">
        <v>0</v>
      </c>
      <c r="J79" s="62">
        <v>0</v>
      </c>
      <c r="K79" s="62">
        <v>0</v>
      </c>
      <c r="L79" s="63">
        <v>0</v>
      </c>
    </row>
    <row r="80" spans="1:12" s="49" customFormat="1" ht="13.5">
      <c r="A80" s="45"/>
      <c r="B80" s="198" t="s">
        <v>367</v>
      </c>
      <c r="C80" s="210"/>
      <c r="D80" s="61">
        <v>146</v>
      </c>
      <c r="E80" s="62">
        <v>15</v>
      </c>
      <c r="F80" s="62">
        <v>44</v>
      </c>
      <c r="G80" s="62">
        <v>58</v>
      </c>
      <c r="H80" s="62">
        <v>24</v>
      </c>
      <c r="I80" s="62">
        <v>3</v>
      </c>
      <c r="J80" s="62">
        <v>1</v>
      </c>
      <c r="K80" s="62">
        <v>1</v>
      </c>
      <c r="L80" s="63">
        <v>0</v>
      </c>
    </row>
    <row r="81" spans="1:12" s="49" customFormat="1" ht="13.5">
      <c r="A81" s="45"/>
      <c r="B81" s="50"/>
      <c r="C81" s="60" t="s">
        <v>368</v>
      </c>
      <c r="D81" s="61">
        <v>92</v>
      </c>
      <c r="E81" s="62">
        <v>4</v>
      </c>
      <c r="F81" s="62">
        <v>25</v>
      </c>
      <c r="G81" s="62">
        <v>45</v>
      </c>
      <c r="H81" s="62">
        <v>18</v>
      </c>
      <c r="I81" s="62">
        <v>0</v>
      </c>
      <c r="J81" s="62">
        <v>0</v>
      </c>
      <c r="K81" s="62">
        <v>0</v>
      </c>
      <c r="L81" s="63">
        <v>0</v>
      </c>
    </row>
    <row r="82" spans="1:12" s="49" customFormat="1" ht="13.5">
      <c r="A82" s="45"/>
      <c r="B82" s="50"/>
      <c r="C82" s="65" t="s">
        <v>369</v>
      </c>
      <c r="D82" s="61">
        <v>54</v>
      </c>
      <c r="E82" s="62">
        <v>11</v>
      </c>
      <c r="F82" s="62">
        <v>19</v>
      </c>
      <c r="G82" s="62">
        <v>13</v>
      </c>
      <c r="H82" s="62">
        <v>6</v>
      </c>
      <c r="I82" s="62">
        <v>3</v>
      </c>
      <c r="J82" s="62">
        <v>1</v>
      </c>
      <c r="K82" s="62">
        <v>1</v>
      </c>
      <c r="L82" s="63">
        <v>0</v>
      </c>
    </row>
    <row r="83" spans="1:12" s="49" customFormat="1" ht="13.5">
      <c r="A83" s="45"/>
      <c r="B83" s="190" t="s">
        <v>370</v>
      </c>
      <c r="C83" s="211"/>
      <c r="D83" s="61">
        <v>96</v>
      </c>
      <c r="E83" s="62">
        <v>22</v>
      </c>
      <c r="F83" s="62">
        <v>14</v>
      </c>
      <c r="G83" s="62">
        <v>13</v>
      </c>
      <c r="H83" s="62">
        <v>17</v>
      </c>
      <c r="I83" s="62">
        <v>12</v>
      </c>
      <c r="J83" s="62">
        <v>12</v>
      </c>
      <c r="K83" s="62">
        <v>6</v>
      </c>
      <c r="L83" s="63">
        <v>0</v>
      </c>
    </row>
    <row r="84" spans="1:12" s="49" customFormat="1" ht="13.5">
      <c r="A84" s="45"/>
      <c r="B84" s="50"/>
      <c r="C84" s="60" t="s">
        <v>371</v>
      </c>
      <c r="D84" s="61">
        <v>67</v>
      </c>
      <c r="E84" s="62">
        <v>22</v>
      </c>
      <c r="F84" s="62">
        <v>14</v>
      </c>
      <c r="G84" s="62">
        <v>11</v>
      </c>
      <c r="H84" s="62">
        <v>15</v>
      </c>
      <c r="I84" s="62">
        <v>3</v>
      </c>
      <c r="J84" s="62">
        <v>2</v>
      </c>
      <c r="K84" s="62">
        <v>0</v>
      </c>
      <c r="L84" s="63">
        <v>0</v>
      </c>
    </row>
    <row r="85" spans="1:12" s="49" customFormat="1" ht="13.5">
      <c r="A85" s="45"/>
      <c r="B85" s="50"/>
      <c r="C85" s="65" t="s">
        <v>372</v>
      </c>
      <c r="D85" s="61">
        <v>29</v>
      </c>
      <c r="E85" s="62">
        <v>0</v>
      </c>
      <c r="F85" s="62">
        <v>0</v>
      </c>
      <c r="G85" s="62">
        <v>2</v>
      </c>
      <c r="H85" s="62">
        <v>2</v>
      </c>
      <c r="I85" s="62">
        <v>9</v>
      </c>
      <c r="J85" s="62">
        <v>10</v>
      </c>
      <c r="K85" s="62">
        <v>6</v>
      </c>
      <c r="L85" s="63">
        <v>0</v>
      </c>
    </row>
    <row r="86" spans="1:12" s="49" customFormat="1" ht="13.5">
      <c r="A86" s="45"/>
      <c r="B86" s="190" t="s">
        <v>373</v>
      </c>
      <c r="C86" s="211"/>
      <c r="D86" s="61">
        <v>74</v>
      </c>
      <c r="E86" s="62">
        <v>33</v>
      </c>
      <c r="F86" s="62">
        <v>15</v>
      </c>
      <c r="G86" s="62">
        <v>13</v>
      </c>
      <c r="H86" s="62">
        <v>9</v>
      </c>
      <c r="I86" s="62">
        <v>1</v>
      </c>
      <c r="J86" s="62">
        <v>2</v>
      </c>
      <c r="K86" s="62">
        <v>1</v>
      </c>
      <c r="L86" s="63">
        <v>0</v>
      </c>
    </row>
    <row r="87" spans="1:12" s="49" customFormat="1" ht="13.5">
      <c r="A87" s="45"/>
      <c r="B87" s="50"/>
      <c r="C87" s="60" t="s">
        <v>374</v>
      </c>
      <c r="D87" s="61">
        <v>30</v>
      </c>
      <c r="E87" s="62">
        <v>14</v>
      </c>
      <c r="F87" s="62">
        <v>5</v>
      </c>
      <c r="G87" s="62">
        <v>7</v>
      </c>
      <c r="H87" s="62">
        <v>2</v>
      </c>
      <c r="I87" s="62">
        <v>0</v>
      </c>
      <c r="J87" s="62">
        <v>1</v>
      </c>
      <c r="K87" s="62">
        <v>1</v>
      </c>
      <c r="L87" s="63">
        <v>0</v>
      </c>
    </row>
    <row r="88" spans="1:12" s="49" customFormat="1" ht="13.5">
      <c r="A88" s="45"/>
      <c r="B88" s="50"/>
      <c r="C88" s="64" t="s">
        <v>375</v>
      </c>
      <c r="D88" s="61">
        <v>30</v>
      </c>
      <c r="E88" s="62">
        <v>15</v>
      </c>
      <c r="F88" s="62">
        <v>6</v>
      </c>
      <c r="G88" s="62">
        <v>3</v>
      </c>
      <c r="H88" s="62">
        <v>5</v>
      </c>
      <c r="I88" s="62">
        <v>0</v>
      </c>
      <c r="J88" s="62">
        <v>1</v>
      </c>
      <c r="K88" s="62">
        <v>0</v>
      </c>
      <c r="L88" s="63">
        <v>0</v>
      </c>
    </row>
    <row r="89" spans="1:12" s="49" customFormat="1" ht="13.5">
      <c r="A89" s="45"/>
      <c r="B89" s="50"/>
      <c r="C89" s="65" t="s">
        <v>376</v>
      </c>
      <c r="D89" s="61">
        <v>14</v>
      </c>
      <c r="E89" s="62">
        <v>4</v>
      </c>
      <c r="F89" s="62">
        <v>4</v>
      </c>
      <c r="G89" s="62">
        <v>3</v>
      </c>
      <c r="H89" s="62">
        <v>2</v>
      </c>
      <c r="I89" s="62">
        <v>1</v>
      </c>
      <c r="J89" s="62">
        <v>0</v>
      </c>
      <c r="K89" s="62">
        <v>0</v>
      </c>
      <c r="L89" s="63">
        <v>0</v>
      </c>
    </row>
    <row r="90" spans="1:12" s="49" customFormat="1" ht="13.5">
      <c r="A90" s="45"/>
      <c r="B90" s="192" t="s">
        <v>377</v>
      </c>
      <c r="C90" s="212"/>
      <c r="D90" s="61">
        <v>13</v>
      </c>
      <c r="E90" s="62">
        <v>5</v>
      </c>
      <c r="F90" s="62">
        <v>3</v>
      </c>
      <c r="G90" s="62">
        <v>4</v>
      </c>
      <c r="H90" s="62">
        <v>1</v>
      </c>
      <c r="I90" s="62">
        <v>0</v>
      </c>
      <c r="J90" s="62">
        <v>0</v>
      </c>
      <c r="K90" s="62">
        <v>0</v>
      </c>
      <c r="L90" s="63">
        <v>0</v>
      </c>
    </row>
    <row r="91" spans="1:12" s="49" customFormat="1" ht="13.5">
      <c r="A91" s="45"/>
      <c r="B91" s="192" t="s">
        <v>378</v>
      </c>
      <c r="C91" s="212"/>
      <c r="D91" s="61">
        <v>68</v>
      </c>
      <c r="E91" s="62">
        <v>35</v>
      </c>
      <c r="F91" s="62">
        <v>20</v>
      </c>
      <c r="G91" s="62">
        <v>13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</row>
    <row r="92" spans="1:12" s="49" customFormat="1" ht="13.5">
      <c r="A92" s="45"/>
      <c r="B92" s="190" t="s">
        <v>379</v>
      </c>
      <c r="C92" s="211"/>
      <c r="D92" s="69">
        <v>326</v>
      </c>
      <c r="E92" s="70">
        <v>175</v>
      </c>
      <c r="F92" s="70">
        <v>75</v>
      </c>
      <c r="G92" s="70">
        <v>50</v>
      </c>
      <c r="H92" s="70">
        <v>16</v>
      </c>
      <c r="I92" s="70">
        <v>5</v>
      </c>
      <c r="J92" s="70">
        <v>2</v>
      </c>
      <c r="K92" s="70">
        <v>3</v>
      </c>
      <c r="L92" s="71">
        <v>0</v>
      </c>
    </row>
    <row r="93" spans="1:12" s="49" customFormat="1" ht="13.5">
      <c r="A93" s="45"/>
      <c r="B93" s="50"/>
      <c r="C93" s="60" t="s">
        <v>380</v>
      </c>
      <c r="D93" s="61">
        <v>89</v>
      </c>
      <c r="E93" s="62">
        <v>49</v>
      </c>
      <c r="F93" s="62">
        <v>18</v>
      </c>
      <c r="G93" s="62">
        <v>19</v>
      </c>
      <c r="H93" s="62">
        <v>2</v>
      </c>
      <c r="I93" s="62">
        <v>1</v>
      </c>
      <c r="J93" s="62">
        <v>0</v>
      </c>
      <c r="K93" s="62">
        <v>0</v>
      </c>
      <c r="L93" s="63">
        <v>0</v>
      </c>
    </row>
    <row r="94" spans="1:12" s="49" customFormat="1" ht="13.5">
      <c r="A94" s="45"/>
      <c r="B94" s="50"/>
      <c r="C94" s="64" t="s">
        <v>381</v>
      </c>
      <c r="D94" s="61">
        <v>34</v>
      </c>
      <c r="E94" s="62">
        <v>17</v>
      </c>
      <c r="F94" s="62">
        <v>9</v>
      </c>
      <c r="G94" s="62">
        <v>5</v>
      </c>
      <c r="H94" s="62">
        <v>3</v>
      </c>
      <c r="I94" s="62">
        <v>0</v>
      </c>
      <c r="J94" s="62">
        <v>0</v>
      </c>
      <c r="K94" s="62">
        <v>0</v>
      </c>
      <c r="L94" s="63">
        <v>0</v>
      </c>
    </row>
    <row r="95" spans="1:12" s="49" customFormat="1" ht="13.5">
      <c r="A95" s="45"/>
      <c r="B95" s="50"/>
      <c r="C95" s="64" t="s">
        <v>382</v>
      </c>
      <c r="D95" s="61">
        <v>159</v>
      </c>
      <c r="E95" s="62">
        <v>65</v>
      </c>
      <c r="F95" s="62">
        <v>48</v>
      </c>
      <c r="G95" s="62">
        <v>26</v>
      </c>
      <c r="H95" s="62">
        <v>11</v>
      </c>
      <c r="I95" s="62">
        <v>4</v>
      </c>
      <c r="J95" s="62">
        <v>2</v>
      </c>
      <c r="K95" s="62">
        <v>3</v>
      </c>
      <c r="L95" s="63">
        <v>0</v>
      </c>
    </row>
    <row r="96" spans="1:12" s="49" customFormat="1" ht="13.5">
      <c r="A96" s="72"/>
      <c r="B96" s="73"/>
      <c r="C96" s="74" t="s">
        <v>383</v>
      </c>
      <c r="D96" s="75">
        <v>44</v>
      </c>
      <c r="E96" s="76">
        <v>44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7">
        <v>0</v>
      </c>
    </row>
  </sheetData>
  <sheetProtection/>
  <mergeCells count="60">
    <mergeCell ref="A1:C2"/>
    <mergeCell ref="D1:L1"/>
    <mergeCell ref="A3:C3"/>
    <mergeCell ref="A4:C4"/>
    <mergeCell ref="A5:C5"/>
    <mergeCell ref="B6:C6"/>
    <mergeCell ref="A8:C8"/>
    <mergeCell ref="B9:C9"/>
    <mergeCell ref="B10:C10"/>
    <mergeCell ref="A11:C11"/>
    <mergeCell ref="B12:C12"/>
    <mergeCell ref="B18:C18"/>
    <mergeCell ref="A19:C19"/>
    <mergeCell ref="B20:C20"/>
    <mergeCell ref="B21:C21"/>
    <mergeCell ref="B22:C22"/>
    <mergeCell ref="B23:C23"/>
    <mergeCell ref="A24:C24"/>
    <mergeCell ref="B25:C25"/>
    <mergeCell ref="B26:C26"/>
    <mergeCell ref="B27:C27"/>
    <mergeCell ref="B28:C28"/>
    <mergeCell ref="A29:C29"/>
    <mergeCell ref="B30:C30"/>
    <mergeCell ref="B31:C31"/>
    <mergeCell ref="B32:C32"/>
    <mergeCell ref="A35:C35"/>
    <mergeCell ref="A36:C36"/>
    <mergeCell ref="B37:C37"/>
    <mergeCell ref="B38:C38"/>
    <mergeCell ref="A39:C39"/>
    <mergeCell ref="B40:C40"/>
    <mergeCell ref="B41:C41"/>
    <mergeCell ref="B42:C42"/>
    <mergeCell ref="B43:C43"/>
    <mergeCell ref="B44:C44"/>
    <mergeCell ref="A45:C45"/>
    <mergeCell ref="B46:C46"/>
    <mergeCell ref="B47:C47"/>
    <mergeCell ref="B48:C48"/>
    <mergeCell ref="B49:C49"/>
    <mergeCell ref="B50:C50"/>
    <mergeCell ref="B51:C51"/>
    <mergeCell ref="B52:C52"/>
    <mergeCell ref="B53:C53"/>
    <mergeCell ref="A58:C58"/>
    <mergeCell ref="B59:C59"/>
    <mergeCell ref="B64:C64"/>
    <mergeCell ref="A65:C65"/>
    <mergeCell ref="B66:C66"/>
    <mergeCell ref="B69:C69"/>
    <mergeCell ref="A74:C74"/>
    <mergeCell ref="B75:C75"/>
    <mergeCell ref="B79:C79"/>
    <mergeCell ref="B80:C80"/>
    <mergeCell ref="B83:C83"/>
    <mergeCell ref="B86:C86"/>
    <mergeCell ref="B90:C90"/>
    <mergeCell ref="B91:C91"/>
    <mergeCell ref="B92:C92"/>
  </mergeCells>
  <printOptions/>
  <pageMargins left="0.7874015748031497" right="0.7874015748031497" top="0.984251968503937" bottom="0.984251968503937" header="0.5118110236220472" footer="0.5118110236220472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5" max="5" width="11.375" style="0" customWidth="1"/>
    <col min="6" max="6" width="9.50390625" style="0" customWidth="1"/>
  </cols>
  <sheetData>
    <row r="1" ht="17.25">
      <c r="A1" s="17" t="s">
        <v>489</v>
      </c>
    </row>
    <row r="2" ht="30" customHeight="1">
      <c r="A2" s="17" t="s">
        <v>255</v>
      </c>
    </row>
    <row r="4" spans="1:6" ht="13.5">
      <c r="A4" s="218" t="s">
        <v>256</v>
      </c>
      <c r="B4" s="219" t="s">
        <v>257</v>
      </c>
      <c r="C4" s="19" t="s">
        <v>258</v>
      </c>
      <c r="D4" s="20"/>
      <c r="E4" s="21" t="s">
        <v>259</v>
      </c>
      <c r="F4" s="18" t="s">
        <v>260</v>
      </c>
    </row>
    <row r="5" spans="1:6" ht="27">
      <c r="A5" s="218"/>
      <c r="B5" s="220"/>
      <c r="C5" s="22" t="s">
        <v>261</v>
      </c>
      <c r="D5" s="23" t="s">
        <v>262</v>
      </c>
      <c r="E5" s="24" t="s">
        <v>263</v>
      </c>
      <c r="F5" s="24" t="s">
        <v>264</v>
      </c>
    </row>
    <row r="6" spans="1:6" ht="18" customHeight="1">
      <c r="A6" s="25" t="s">
        <v>265</v>
      </c>
      <c r="B6" s="26">
        <v>3028</v>
      </c>
      <c r="C6" s="26">
        <v>19223</v>
      </c>
      <c r="D6" s="26">
        <v>8972</v>
      </c>
      <c r="E6" s="26">
        <v>32877182</v>
      </c>
      <c r="F6" s="26">
        <v>404755</v>
      </c>
    </row>
    <row r="7" spans="1:6" ht="20.25" customHeight="1">
      <c r="A7" s="27" t="s">
        <v>266</v>
      </c>
      <c r="B7" s="28">
        <v>2</v>
      </c>
      <c r="C7" s="29">
        <v>445</v>
      </c>
      <c r="D7" s="29">
        <v>154</v>
      </c>
      <c r="E7" s="29" t="s">
        <v>267</v>
      </c>
      <c r="F7" s="30" t="s">
        <v>267</v>
      </c>
    </row>
    <row r="8" spans="1:6" ht="20.25" customHeight="1">
      <c r="A8" s="31" t="s">
        <v>268</v>
      </c>
      <c r="B8" s="32">
        <v>0</v>
      </c>
      <c r="C8" s="33">
        <v>0</v>
      </c>
      <c r="D8" s="33">
        <v>0</v>
      </c>
      <c r="E8" s="33">
        <v>0</v>
      </c>
      <c r="F8" s="34">
        <v>0</v>
      </c>
    </row>
    <row r="9" spans="1:6" ht="20.25" customHeight="1">
      <c r="A9" s="31" t="s">
        <v>269</v>
      </c>
      <c r="B9" s="32">
        <v>5</v>
      </c>
      <c r="C9" s="33">
        <v>1093</v>
      </c>
      <c r="D9" s="33">
        <v>942</v>
      </c>
      <c r="E9" s="33">
        <v>2276062</v>
      </c>
      <c r="F9" s="34">
        <v>52426</v>
      </c>
    </row>
    <row r="10" spans="1:6" ht="20.25" customHeight="1">
      <c r="A10" s="31" t="s">
        <v>270</v>
      </c>
      <c r="B10" s="35">
        <v>0</v>
      </c>
      <c r="C10" s="36">
        <v>0</v>
      </c>
      <c r="D10" s="36">
        <v>0</v>
      </c>
      <c r="E10" s="36">
        <v>0</v>
      </c>
      <c r="F10" s="37">
        <v>0</v>
      </c>
    </row>
    <row r="11" spans="1:6" ht="20.25" customHeight="1">
      <c r="A11" s="31" t="s">
        <v>271</v>
      </c>
      <c r="B11" s="32">
        <v>16</v>
      </c>
      <c r="C11" s="33">
        <v>142</v>
      </c>
      <c r="D11" s="33">
        <v>120</v>
      </c>
      <c r="E11" s="33">
        <v>274330</v>
      </c>
      <c r="F11" s="34">
        <v>8243</v>
      </c>
    </row>
    <row r="12" spans="1:6" ht="20.25" customHeight="1">
      <c r="A12" s="31" t="s">
        <v>272</v>
      </c>
      <c r="B12" s="32">
        <v>39</v>
      </c>
      <c r="C12" s="33">
        <v>1628</v>
      </c>
      <c r="D12" s="33">
        <v>1340</v>
      </c>
      <c r="E12" s="33">
        <v>3566655</v>
      </c>
      <c r="F12" s="34">
        <v>40261</v>
      </c>
    </row>
    <row r="13" spans="1:6" ht="25.5" customHeight="1">
      <c r="A13" s="38" t="s">
        <v>273</v>
      </c>
      <c r="B13" s="32">
        <v>22</v>
      </c>
      <c r="C13" s="33">
        <v>397</v>
      </c>
      <c r="D13" s="33">
        <v>290</v>
      </c>
      <c r="E13" s="33">
        <v>861104</v>
      </c>
      <c r="F13" s="34">
        <v>17314</v>
      </c>
    </row>
    <row r="14" spans="1:6" ht="20.25" customHeight="1">
      <c r="A14" s="31" t="s">
        <v>274</v>
      </c>
      <c r="B14" s="32">
        <v>15</v>
      </c>
      <c r="C14" s="33">
        <v>403</v>
      </c>
      <c r="D14" s="33">
        <v>317</v>
      </c>
      <c r="E14" s="33">
        <v>898573</v>
      </c>
      <c r="F14" s="34">
        <v>29201</v>
      </c>
    </row>
    <row r="15" spans="1:6" ht="20.25" customHeight="1">
      <c r="A15" s="31" t="s">
        <v>275</v>
      </c>
      <c r="B15" s="32">
        <v>9</v>
      </c>
      <c r="C15" s="33">
        <v>66</v>
      </c>
      <c r="D15" s="33">
        <v>42</v>
      </c>
      <c r="E15" s="33">
        <v>80365</v>
      </c>
      <c r="F15" s="34">
        <v>871</v>
      </c>
    </row>
    <row r="16" spans="1:6" ht="20.25" customHeight="1">
      <c r="A16" s="31" t="s">
        <v>276</v>
      </c>
      <c r="B16" s="32">
        <v>97</v>
      </c>
      <c r="C16" s="33">
        <v>1261</v>
      </c>
      <c r="D16" s="33">
        <v>1080</v>
      </c>
      <c r="E16" s="33">
        <v>1283800</v>
      </c>
      <c r="F16" s="34">
        <v>10952</v>
      </c>
    </row>
    <row r="17" spans="1:6" ht="20.25" customHeight="1">
      <c r="A17" s="31" t="s">
        <v>277</v>
      </c>
      <c r="B17" s="32">
        <v>21</v>
      </c>
      <c r="C17" s="33">
        <v>181</v>
      </c>
      <c r="D17" s="33">
        <v>111</v>
      </c>
      <c r="E17" s="33">
        <v>390351</v>
      </c>
      <c r="F17" s="34">
        <v>9974</v>
      </c>
    </row>
    <row r="18" spans="1:6" ht="20.25" customHeight="1">
      <c r="A18" s="31" t="s">
        <v>278</v>
      </c>
      <c r="B18" s="32">
        <v>63</v>
      </c>
      <c r="C18" s="33">
        <v>617</v>
      </c>
      <c r="D18" s="33">
        <v>406</v>
      </c>
      <c r="E18" s="33">
        <v>970777</v>
      </c>
      <c r="F18" s="34">
        <v>17453</v>
      </c>
    </row>
    <row r="19" spans="1:6" ht="20.25" customHeight="1">
      <c r="A19" s="31" t="s">
        <v>279</v>
      </c>
      <c r="B19" s="32">
        <v>2</v>
      </c>
      <c r="C19" s="33">
        <v>46</v>
      </c>
      <c r="D19" s="33">
        <v>41</v>
      </c>
      <c r="E19" s="33" t="s">
        <v>280</v>
      </c>
      <c r="F19" s="34" t="s">
        <v>280</v>
      </c>
    </row>
    <row r="20" spans="1:6" ht="20.25" customHeight="1">
      <c r="A20" s="31" t="s">
        <v>281</v>
      </c>
      <c r="B20" s="32">
        <v>257</v>
      </c>
      <c r="C20" s="33">
        <v>809</v>
      </c>
      <c r="D20" s="33">
        <v>271</v>
      </c>
      <c r="E20" s="33">
        <v>932718</v>
      </c>
      <c r="F20" s="34">
        <v>20815</v>
      </c>
    </row>
    <row r="21" spans="1:6" ht="20.25" customHeight="1">
      <c r="A21" s="31" t="s">
        <v>282</v>
      </c>
      <c r="B21" s="32">
        <v>399</v>
      </c>
      <c r="C21" s="33">
        <v>2136</v>
      </c>
      <c r="D21" s="33">
        <v>1002</v>
      </c>
      <c r="E21" s="33">
        <v>1779502</v>
      </c>
      <c r="F21" s="34">
        <v>15022</v>
      </c>
    </row>
    <row r="22" spans="1:6" ht="20.25" customHeight="1">
      <c r="A22" s="31" t="s">
        <v>283</v>
      </c>
      <c r="B22" s="32">
        <v>1101</v>
      </c>
      <c r="C22" s="33">
        <v>5734</v>
      </c>
      <c r="D22" s="33">
        <v>1739</v>
      </c>
      <c r="E22" s="33">
        <v>10082562</v>
      </c>
      <c r="F22" s="34">
        <v>88526</v>
      </c>
    </row>
    <row r="23" spans="1:6" ht="20.25" customHeight="1">
      <c r="A23" s="31" t="s">
        <v>284</v>
      </c>
      <c r="B23" s="32">
        <v>205</v>
      </c>
      <c r="C23" s="33">
        <v>786</v>
      </c>
      <c r="D23" s="33">
        <v>288</v>
      </c>
      <c r="E23" s="33">
        <v>1089274</v>
      </c>
      <c r="F23" s="34">
        <v>23023</v>
      </c>
    </row>
    <row r="24" spans="1:6" ht="20.25" customHeight="1">
      <c r="A24" s="31" t="s">
        <v>285</v>
      </c>
      <c r="B24" s="32">
        <v>348</v>
      </c>
      <c r="C24" s="33">
        <v>1330</v>
      </c>
      <c r="D24" s="33">
        <v>471</v>
      </c>
      <c r="E24" s="33">
        <v>1649537</v>
      </c>
      <c r="F24" s="34">
        <v>17002</v>
      </c>
    </row>
    <row r="25" spans="1:6" ht="20.25" customHeight="1">
      <c r="A25" s="31" t="s">
        <v>286</v>
      </c>
      <c r="B25" s="32">
        <v>421</v>
      </c>
      <c r="C25" s="33">
        <v>2129</v>
      </c>
      <c r="D25" s="33">
        <v>349</v>
      </c>
      <c r="E25" s="33">
        <v>4941938</v>
      </c>
      <c r="F25" s="34">
        <v>29601</v>
      </c>
    </row>
    <row r="26" spans="1:6" ht="20.25" customHeight="1">
      <c r="A26" s="31" t="s">
        <v>287</v>
      </c>
      <c r="B26" s="32">
        <v>0</v>
      </c>
      <c r="C26" s="33">
        <v>0</v>
      </c>
      <c r="D26" s="33">
        <v>0</v>
      </c>
      <c r="E26" s="33">
        <v>0</v>
      </c>
      <c r="F26" s="34">
        <v>0</v>
      </c>
    </row>
    <row r="27" spans="1:6" ht="20.25" customHeight="1">
      <c r="A27" s="39" t="s">
        <v>288</v>
      </c>
      <c r="B27" s="40">
        <v>6</v>
      </c>
      <c r="C27" s="41">
        <v>20</v>
      </c>
      <c r="D27" s="41">
        <v>9</v>
      </c>
      <c r="E27" s="41">
        <v>40007</v>
      </c>
      <c r="F27" s="42">
        <v>433</v>
      </c>
    </row>
  </sheetData>
  <sheetProtection/>
  <mergeCells count="2"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75390625" style="0" customWidth="1"/>
    <col min="2" max="2" width="31.625" style="11" customWidth="1"/>
  </cols>
  <sheetData>
    <row r="1" ht="17.25">
      <c r="A1" s="17" t="s">
        <v>489</v>
      </c>
    </row>
    <row r="2" spans="1:11" ht="13.5">
      <c r="A2" s="221" t="s">
        <v>6</v>
      </c>
      <c r="B2" s="205" t="s">
        <v>0</v>
      </c>
      <c r="C2" s="217" t="s">
        <v>223</v>
      </c>
      <c r="D2" s="217"/>
      <c r="E2" s="217"/>
      <c r="F2" s="217"/>
      <c r="G2" s="217"/>
      <c r="H2" s="217"/>
      <c r="I2" s="217"/>
      <c r="J2" s="217"/>
      <c r="K2" s="217"/>
    </row>
    <row r="3" spans="1:11" ht="13.5">
      <c r="A3" s="221"/>
      <c r="B3" s="205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228</v>
      </c>
      <c r="H3" s="1" t="s">
        <v>229</v>
      </c>
      <c r="I3" s="1" t="s">
        <v>230</v>
      </c>
      <c r="J3" s="1" t="s">
        <v>231</v>
      </c>
      <c r="K3" s="1" t="s">
        <v>232</v>
      </c>
    </row>
    <row r="4" spans="1:11" ht="13.5">
      <c r="A4" s="3" t="s">
        <v>235</v>
      </c>
      <c r="B4" s="9" t="s">
        <v>11</v>
      </c>
      <c r="C4" s="4">
        <v>19</v>
      </c>
      <c r="D4" s="4">
        <v>8</v>
      </c>
      <c r="E4" s="4">
        <v>2</v>
      </c>
      <c r="F4" s="4">
        <v>4</v>
      </c>
      <c r="G4" s="4">
        <v>3</v>
      </c>
      <c r="H4" s="4">
        <v>2</v>
      </c>
      <c r="I4" s="4">
        <v>0</v>
      </c>
      <c r="J4" s="4">
        <v>0</v>
      </c>
      <c r="K4" s="4">
        <v>0</v>
      </c>
    </row>
    <row r="5" spans="1:11" ht="13.5">
      <c r="A5" s="3" t="s">
        <v>235</v>
      </c>
      <c r="B5" s="9" t="s">
        <v>12</v>
      </c>
      <c r="C5" s="4">
        <v>18</v>
      </c>
      <c r="D5" s="4">
        <v>1</v>
      </c>
      <c r="E5" s="4">
        <v>8</v>
      </c>
      <c r="F5" s="4">
        <v>8</v>
      </c>
      <c r="G5" s="4">
        <v>1</v>
      </c>
      <c r="H5" s="4">
        <v>0</v>
      </c>
      <c r="I5" s="4">
        <v>0</v>
      </c>
      <c r="J5" s="4">
        <v>0</v>
      </c>
      <c r="K5" s="4">
        <v>0</v>
      </c>
    </row>
    <row r="6" spans="1:11" ht="13.5">
      <c r="A6" s="3" t="s">
        <v>235</v>
      </c>
      <c r="B6" s="9" t="s">
        <v>13</v>
      </c>
      <c r="C6" s="4">
        <v>14</v>
      </c>
      <c r="D6" s="4">
        <v>3</v>
      </c>
      <c r="E6" s="4">
        <v>2</v>
      </c>
      <c r="F6" s="4">
        <v>4</v>
      </c>
      <c r="G6" s="4">
        <v>3</v>
      </c>
      <c r="H6" s="4">
        <v>2</v>
      </c>
      <c r="I6" s="4">
        <v>0</v>
      </c>
      <c r="J6" s="4">
        <v>0</v>
      </c>
      <c r="K6" s="4">
        <v>0</v>
      </c>
    </row>
    <row r="7" spans="1:11" ht="13.5">
      <c r="A7" s="3" t="s">
        <v>235</v>
      </c>
      <c r="B7" s="9" t="s">
        <v>14</v>
      </c>
      <c r="C7" s="4">
        <v>11</v>
      </c>
      <c r="D7" s="4">
        <v>3</v>
      </c>
      <c r="E7" s="4">
        <v>5</v>
      </c>
      <c r="F7" s="4">
        <v>0</v>
      </c>
      <c r="G7" s="4">
        <v>2</v>
      </c>
      <c r="H7" s="4">
        <v>1</v>
      </c>
      <c r="I7" s="4">
        <v>0</v>
      </c>
      <c r="J7" s="4">
        <v>0</v>
      </c>
      <c r="K7" s="4">
        <v>0</v>
      </c>
    </row>
    <row r="8" spans="1:11" ht="13.5">
      <c r="A8" s="3" t="s">
        <v>235</v>
      </c>
      <c r="B8" s="9" t="s">
        <v>15</v>
      </c>
      <c r="C8" s="4">
        <v>18</v>
      </c>
      <c r="D8" s="4">
        <v>7</v>
      </c>
      <c r="E8" s="4">
        <v>3</v>
      </c>
      <c r="F8" s="4">
        <v>6</v>
      </c>
      <c r="G8" s="4">
        <v>1</v>
      </c>
      <c r="H8" s="4">
        <v>0</v>
      </c>
      <c r="I8" s="4">
        <v>1</v>
      </c>
      <c r="J8" s="4">
        <v>0</v>
      </c>
      <c r="K8" s="4">
        <v>0</v>
      </c>
    </row>
    <row r="9" spans="1:11" ht="13.5">
      <c r="A9" s="3" t="s">
        <v>235</v>
      </c>
      <c r="B9" s="9" t="s">
        <v>16</v>
      </c>
      <c r="C9" s="4">
        <v>10</v>
      </c>
      <c r="D9" s="4">
        <v>5</v>
      </c>
      <c r="E9" s="4">
        <v>1</v>
      </c>
      <c r="F9" s="4">
        <v>3</v>
      </c>
      <c r="G9" s="4">
        <v>1</v>
      </c>
      <c r="H9" s="4">
        <v>0</v>
      </c>
      <c r="I9" s="4">
        <v>0</v>
      </c>
      <c r="J9" s="4">
        <v>0</v>
      </c>
      <c r="K9" s="4">
        <v>0</v>
      </c>
    </row>
    <row r="10" spans="1:11" ht="13.5">
      <c r="A10" s="3" t="s">
        <v>235</v>
      </c>
      <c r="B10" s="9" t="s">
        <v>17</v>
      </c>
      <c r="C10" s="4">
        <v>9</v>
      </c>
      <c r="D10" s="4"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3.5">
      <c r="A11" s="3" t="s">
        <v>235</v>
      </c>
      <c r="B11" s="9" t="s">
        <v>18</v>
      </c>
      <c r="C11" s="4">
        <v>35</v>
      </c>
      <c r="D11" s="4">
        <v>10</v>
      </c>
      <c r="E11" s="4">
        <v>11</v>
      </c>
      <c r="F11" s="4">
        <v>7</v>
      </c>
      <c r="G11" s="4">
        <v>2</v>
      </c>
      <c r="H11" s="4">
        <v>3</v>
      </c>
      <c r="I11" s="4">
        <v>2</v>
      </c>
      <c r="J11" s="4">
        <v>0</v>
      </c>
      <c r="K11" s="4">
        <v>0</v>
      </c>
    </row>
    <row r="12" spans="1:11" ht="13.5">
      <c r="A12" s="3" t="s">
        <v>235</v>
      </c>
      <c r="B12" s="9" t="s">
        <v>19</v>
      </c>
      <c r="C12" s="4">
        <v>5</v>
      </c>
      <c r="D12" s="4"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3.5">
      <c r="A13" s="3" t="s">
        <v>235</v>
      </c>
      <c r="B13" s="9" t="s">
        <v>20</v>
      </c>
      <c r="C13" s="4">
        <v>20</v>
      </c>
      <c r="D13" s="4">
        <v>8</v>
      </c>
      <c r="E13" s="4">
        <v>7</v>
      </c>
      <c r="F13" s="4">
        <v>4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</row>
    <row r="14" spans="1:11" ht="13.5">
      <c r="A14" s="3" t="s">
        <v>235</v>
      </c>
      <c r="B14" s="9" t="s">
        <v>21</v>
      </c>
      <c r="C14" s="4">
        <v>9</v>
      </c>
      <c r="D14" s="4">
        <v>4</v>
      </c>
      <c r="E14" s="4">
        <v>3</v>
      </c>
      <c r="F14" s="4">
        <v>1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</row>
    <row r="15" spans="1:11" ht="13.5">
      <c r="A15" s="3" t="s">
        <v>235</v>
      </c>
      <c r="B15" s="9" t="s">
        <v>22</v>
      </c>
      <c r="C15" s="4">
        <v>12</v>
      </c>
      <c r="D15" s="4">
        <v>6</v>
      </c>
      <c r="E15" s="4">
        <v>4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3.5">
      <c r="A16" s="3" t="s">
        <v>235</v>
      </c>
      <c r="B16" s="9" t="s">
        <v>23</v>
      </c>
      <c r="C16" s="4">
        <v>20</v>
      </c>
      <c r="D16" s="4">
        <v>4</v>
      </c>
      <c r="E16" s="4">
        <v>0</v>
      </c>
      <c r="F16" s="4">
        <v>10</v>
      </c>
      <c r="G16" s="4">
        <v>4</v>
      </c>
      <c r="H16" s="4">
        <v>0</v>
      </c>
      <c r="I16" s="4">
        <v>2</v>
      </c>
      <c r="J16" s="4">
        <v>0</v>
      </c>
      <c r="K16" s="4">
        <v>0</v>
      </c>
    </row>
    <row r="17" spans="1:11" ht="13.5">
      <c r="A17" s="3" t="s">
        <v>235</v>
      </c>
      <c r="B17" s="9" t="s">
        <v>24</v>
      </c>
      <c r="C17" s="4">
        <v>17</v>
      </c>
      <c r="D17" s="4">
        <v>9</v>
      </c>
      <c r="E17" s="4">
        <v>5</v>
      </c>
      <c r="F17" s="4">
        <v>2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</row>
    <row r="18" spans="1:11" ht="13.5">
      <c r="A18" s="3" t="s">
        <v>235</v>
      </c>
      <c r="B18" s="9" t="s">
        <v>25</v>
      </c>
      <c r="C18" s="4">
        <v>8</v>
      </c>
      <c r="D18" s="4">
        <v>2</v>
      </c>
      <c r="E18" s="4">
        <v>3</v>
      </c>
      <c r="F18" s="4">
        <v>1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</row>
    <row r="19" spans="1:11" ht="13.5">
      <c r="A19" s="3" t="s">
        <v>235</v>
      </c>
      <c r="B19" s="9" t="s">
        <v>27</v>
      </c>
      <c r="C19" s="4">
        <v>12</v>
      </c>
      <c r="D19" s="4">
        <v>6</v>
      </c>
      <c r="E19" s="4">
        <v>2</v>
      </c>
      <c r="F19" s="4">
        <v>1</v>
      </c>
      <c r="G19" s="4">
        <v>2</v>
      </c>
      <c r="H19" s="4">
        <v>0</v>
      </c>
      <c r="I19" s="4">
        <v>0</v>
      </c>
      <c r="J19" s="4">
        <v>1</v>
      </c>
      <c r="K19" s="4">
        <v>0</v>
      </c>
    </row>
    <row r="20" spans="1:11" ht="13.5">
      <c r="A20" s="3" t="s">
        <v>235</v>
      </c>
      <c r="B20" s="9" t="s">
        <v>28</v>
      </c>
      <c r="C20" s="4">
        <v>22</v>
      </c>
      <c r="D20" s="4">
        <v>7</v>
      </c>
      <c r="E20" s="4">
        <v>7</v>
      </c>
      <c r="F20" s="4">
        <v>5</v>
      </c>
      <c r="G20" s="4">
        <v>3</v>
      </c>
      <c r="H20" s="4">
        <v>0</v>
      </c>
      <c r="I20" s="4">
        <v>0</v>
      </c>
      <c r="J20" s="4">
        <v>0</v>
      </c>
      <c r="K20" s="4">
        <v>0</v>
      </c>
    </row>
    <row r="21" spans="1:11" ht="13.5">
      <c r="A21" s="3" t="s">
        <v>235</v>
      </c>
      <c r="B21" s="9" t="s">
        <v>29</v>
      </c>
      <c r="C21" s="4">
        <v>115</v>
      </c>
      <c r="D21" s="4">
        <v>21</v>
      </c>
      <c r="E21" s="4">
        <v>62</v>
      </c>
      <c r="F21" s="4">
        <v>22</v>
      </c>
      <c r="G21" s="4">
        <v>7</v>
      </c>
      <c r="H21" s="4">
        <v>3</v>
      </c>
      <c r="I21" s="4">
        <v>0</v>
      </c>
      <c r="J21" s="4">
        <v>0</v>
      </c>
      <c r="K21" s="4">
        <v>0</v>
      </c>
    </row>
    <row r="22" spans="1:11" ht="13.5">
      <c r="A22" s="3" t="s">
        <v>235</v>
      </c>
      <c r="B22" s="9" t="s">
        <v>30</v>
      </c>
      <c r="C22" s="4">
        <v>36</v>
      </c>
      <c r="D22" s="4">
        <v>10</v>
      </c>
      <c r="E22" s="4">
        <v>10</v>
      </c>
      <c r="F22" s="4">
        <v>9</v>
      </c>
      <c r="G22" s="4">
        <v>6</v>
      </c>
      <c r="H22" s="4">
        <v>0</v>
      </c>
      <c r="I22" s="4">
        <v>1</v>
      </c>
      <c r="J22" s="4">
        <v>0</v>
      </c>
      <c r="K22" s="4">
        <v>0</v>
      </c>
    </row>
    <row r="23" spans="1:11" ht="13.5">
      <c r="A23" s="3" t="s">
        <v>235</v>
      </c>
      <c r="B23" s="9" t="s">
        <v>31</v>
      </c>
      <c r="C23" s="4">
        <v>42</v>
      </c>
      <c r="D23" s="4">
        <v>13</v>
      </c>
      <c r="E23" s="4">
        <v>15</v>
      </c>
      <c r="F23" s="4">
        <v>8</v>
      </c>
      <c r="G23" s="4">
        <v>5</v>
      </c>
      <c r="H23" s="4">
        <v>0</v>
      </c>
      <c r="I23" s="4">
        <v>0</v>
      </c>
      <c r="J23" s="4">
        <v>0</v>
      </c>
      <c r="K23" s="4">
        <v>1</v>
      </c>
    </row>
    <row r="24" spans="1:11" ht="13.5">
      <c r="A24" s="3" t="s">
        <v>235</v>
      </c>
      <c r="B24" s="9" t="s">
        <v>32</v>
      </c>
      <c r="C24" s="4">
        <v>7</v>
      </c>
      <c r="D24" s="4">
        <v>0</v>
      </c>
      <c r="E24" s="4">
        <v>0</v>
      </c>
      <c r="F24" s="4">
        <v>4</v>
      </c>
      <c r="G24" s="4">
        <v>1</v>
      </c>
      <c r="H24" s="4">
        <v>1</v>
      </c>
      <c r="I24" s="4">
        <v>0</v>
      </c>
      <c r="J24" s="4">
        <v>1</v>
      </c>
      <c r="K24" s="4">
        <v>0</v>
      </c>
    </row>
    <row r="25" spans="1:11" ht="13.5">
      <c r="A25" s="3" t="s">
        <v>235</v>
      </c>
      <c r="B25" s="9" t="s">
        <v>33</v>
      </c>
      <c r="C25" s="4">
        <v>10</v>
      </c>
      <c r="D25" s="4">
        <v>1</v>
      </c>
      <c r="E25" s="4">
        <v>3</v>
      </c>
      <c r="F25" s="4">
        <v>2</v>
      </c>
      <c r="G25" s="4">
        <v>2</v>
      </c>
      <c r="H25" s="4">
        <v>1</v>
      </c>
      <c r="I25" s="4">
        <v>1</v>
      </c>
      <c r="J25" s="4">
        <v>0</v>
      </c>
      <c r="K25" s="4">
        <v>0</v>
      </c>
    </row>
    <row r="26" spans="1:11" ht="13.5">
      <c r="A26" s="3" t="s">
        <v>235</v>
      </c>
      <c r="B26" s="9" t="s">
        <v>34</v>
      </c>
      <c r="C26" s="4">
        <v>13</v>
      </c>
      <c r="D26" s="4">
        <v>4</v>
      </c>
      <c r="E26" s="4">
        <v>0</v>
      </c>
      <c r="F26" s="4">
        <v>5</v>
      </c>
      <c r="G26" s="4">
        <v>1</v>
      </c>
      <c r="H26" s="4">
        <v>1</v>
      </c>
      <c r="I26" s="4">
        <v>0</v>
      </c>
      <c r="J26" s="4">
        <v>1</v>
      </c>
      <c r="K26" s="4">
        <v>1</v>
      </c>
    </row>
    <row r="27" spans="1:11" ht="13.5">
      <c r="A27" s="3" t="s">
        <v>235</v>
      </c>
      <c r="B27" s="9" t="s">
        <v>35</v>
      </c>
      <c r="C27" s="4">
        <v>11</v>
      </c>
      <c r="D27" s="4">
        <v>2</v>
      </c>
      <c r="E27" s="4">
        <v>4</v>
      </c>
      <c r="F27" s="4">
        <v>1</v>
      </c>
      <c r="G27" s="4">
        <v>3</v>
      </c>
      <c r="H27" s="4">
        <v>1</v>
      </c>
      <c r="I27" s="4">
        <v>0</v>
      </c>
      <c r="J27" s="4">
        <v>0</v>
      </c>
      <c r="K27" s="4">
        <v>0</v>
      </c>
    </row>
    <row r="28" spans="1:11" ht="13.5">
      <c r="A28" s="3" t="s">
        <v>235</v>
      </c>
      <c r="B28" s="9" t="s">
        <v>36</v>
      </c>
      <c r="C28" s="4">
        <v>13</v>
      </c>
      <c r="D28" s="4">
        <v>7</v>
      </c>
      <c r="E28" s="4">
        <v>2</v>
      </c>
      <c r="F28" s="4">
        <v>2</v>
      </c>
      <c r="G28" s="4">
        <v>1</v>
      </c>
      <c r="H28" s="4">
        <v>0</v>
      </c>
      <c r="I28" s="4">
        <v>1</v>
      </c>
      <c r="J28" s="4">
        <v>0</v>
      </c>
      <c r="K28" s="4">
        <v>0</v>
      </c>
    </row>
    <row r="29" spans="1:11" ht="13.5">
      <c r="A29" s="3" t="s">
        <v>235</v>
      </c>
      <c r="B29" s="9" t="s">
        <v>37</v>
      </c>
      <c r="C29" s="4">
        <v>6</v>
      </c>
      <c r="D29" s="4">
        <v>3</v>
      </c>
      <c r="E29" s="4">
        <v>1</v>
      </c>
      <c r="F29" s="4">
        <v>0</v>
      </c>
      <c r="G29" s="4">
        <v>2</v>
      </c>
      <c r="H29" s="4">
        <v>0</v>
      </c>
      <c r="I29" s="4">
        <v>0</v>
      </c>
      <c r="J29" s="4">
        <v>0</v>
      </c>
      <c r="K29" s="4">
        <v>0</v>
      </c>
    </row>
    <row r="30" spans="1:11" ht="13.5">
      <c r="A30" s="3" t="s">
        <v>235</v>
      </c>
      <c r="B30" s="9" t="s">
        <v>38</v>
      </c>
      <c r="C30" s="4">
        <v>29</v>
      </c>
      <c r="D30" s="4">
        <v>10</v>
      </c>
      <c r="E30" s="4">
        <v>10</v>
      </c>
      <c r="F30" s="4">
        <v>6</v>
      </c>
      <c r="G30" s="4">
        <v>2</v>
      </c>
      <c r="H30" s="4">
        <v>0</v>
      </c>
      <c r="I30" s="4">
        <v>1</v>
      </c>
      <c r="J30" s="4">
        <v>0</v>
      </c>
      <c r="K30" s="4">
        <v>0</v>
      </c>
    </row>
    <row r="31" spans="1:11" ht="13.5">
      <c r="A31" s="3" t="s">
        <v>235</v>
      </c>
      <c r="B31" s="9" t="s">
        <v>39</v>
      </c>
      <c r="C31" s="4">
        <v>9</v>
      </c>
      <c r="D31" s="4">
        <v>4</v>
      </c>
      <c r="E31" s="4">
        <v>2</v>
      </c>
      <c r="F31" s="4">
        <v>1</v>
      </c>
      <c r="G31" s="4">
        <v>1</v>
      </c>
      <c r="H31" s="4">
        <v>0</v>
      </c>
      <c r="I31" s="4">
        <v>0</v>
      </c>
      <c r="J31" s="4">
        <v>1</v>
      </c>
      <c r="K31" s="4">
        <v>0</v>
      </c>
    </row>
    <row r="32" spans="1:11" ht="13.5">
      <c r="A32" s="3" t="s">
        <v>235</v>
      </c>
      <c r="B32" s="9" t="s">
        <v>40</v>
      </c>
      <c r="C32" s="4">
        <v>14</v>
      </c>
      <c r="D32" s="4">
        <v>0</v>
      </c>
      <c r="E32" s="4">
        <v>4</v>
      </c>
      <c r="F32" s="4">
        <v>4</v>
      </c>
      <c r="G32" s="4">
        <v>4</v>
      </c>
      <c r="H32" s="4">
        <v>0</v>
      </c>
      <c r="I32" s="4">
        <v>2</v>
      </c>
      <c r="J32" s="4">
        <v>0</v>
      </c>
      <c r="K32" s="4">
        <v>0</v>
      </c>
    </row>
    <row r="33" spans="1:11" ht="13.5">
      <c r="A33" s="3" t="s">
        <v>235</v>
      </c>
      <c r="B33" s="9" t="s">
        <v>41</v>
      </c>
      <c r="C33" s="4">
        <v>9</v>
      </c>
      <c r="D33" s="4">
        <v>4</v>
      </c>
      <c r="E33" s="4">
        <v>0</v>
      </c>
      <c r="F33" s="4">
        <v>2</v>
      </c>
      <c r="G33" s="4">
        <v>3</v>
      </c>
      <c r="H33" s="4">
        <v>0</v>
      </c>
      <c r="I33" s="4">
        <v>0</v>
      </c>
      <c r="J33" s="4">
        <v>0</v>
      </c>
      <c r="K33" s="4">
        <v>0</v>
      </c>
    </row>
    <row r="34" spans="1:11" ht="13.5">
      <c r="A34" s="3" t="s">
        <v>235</v>
      </c>
      <c r="B34" s="9" t="s">
        <v>42</v>
      </c>
      <c r="C34" s="4">
        <v>27</v>
      </c>
      <c r="D34" s="4">
        <v>5</v>
      </c>
      <c r="E34" s="4">
        <v>8</v>
      </c>
      <c r="F34" s="4">
        <v>7</v>
      </c>
      <c r="G34" s="4">
        <v>6</v>
      </c>
      <c r="H34" s="4">
        <v>1</v>
      </c>
      <c r="I34" s="4">
        <v>0</v>
      </c>
      <c r="J34" s="4">
        <v>0</v>
      </c>
      <c r="K34" s="4">
        <v>0</v>
      </c>
    </row>
    <row r="35" spans="1:11" ht="13.5">
      <c r="A35" s="3" t="s">
        <v>235</v>
      </c>
      <c r="B35" s="9" t="s">
        <v>43</v>
      </c>
      <c r="C35" s="4">
        <v>23</v>
      </c>
      <c r="D35" s="4">
        <v>13</v>
      </c>
      <c r="E35" s="4">
        <v>7</v>
      </c>
      <c r="F35" s="4">
        <v>1</v>
      </c>
      <c r="G35" s="4">
        <v>1</v>
      </c>
      <c r="H35" s="4">
        <v>0</v>
      </c>
      <c r="I35" s="4">
        <v>1</v>
      </c>
      <c r="J35" s="4">
        <v>0</v>
      </c>
      <c r="K35" s="4">
        <v>0</v>
      </c>
    </row>
    <row r="36" spans="1:11" ht="13.5">
      <c r="A36" s="3" t="s">
        <v>235</v>
      </c>
      <c r="B36" s="9" t="s">
        <v>44</v>
      </c>
      <c r="C36" s="4">
        <v>17</v>
      </c>
      <c r="D36" s="4">
        <v>10</v>
      </c>
      <c r="E36" s="4">
        <v>2</v>
      </c>
      <c r="F36" s="4">
        <v>1</v>
      </c>
      <c r="G36" s="4">
        <v>3</v>
      </c>
      <c r="H36" s="4">
        <v>1</v>
      </c>
      <c r="I36" s="4">
        <v>0</v>
      </c>
      <c r="J36" s="4">
        <v>0</v>
      </c>
      <c r="K36" s="4">
        <v>0</v>
      </c>
    </row>
    <row r="37" spans="1:11" ht="13.5">
      <c r="A37" s="3" t="s">
        <v>235</v>
      </c>
      <c r="B37" s="9" t="s">
        <v>45</v>
      </c>
      <c r="C37" s="4">
        <v>7</v>
      </c>
      <c r="D37" s="4">
        <v>5</v>
      </c>
      <c r="E37" s="4">
        <v>0</v>
      </c>
      <c r="F37" s="4">
        <v>1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</row>
    <row r="38" spans="1:11" ht="13.5">
      <c r="A38" s="3" t="s">
        <v>235</v>
      </c>
      <c r="B38" s="9" t="s">
        <v>46</v>
      </c>
      <c r="C38" s="4">
        <v>19</v>
      </c>
      <c r="D38" s="4">
        <v>10</v>
      </c>
      <c r="E38" s="4">
        <v>6</v>
      </c>
      <c r="F38" s="4">
        <v>1</v>
      </c>
      <c r="G38" s="4">
        <v>1</v>
      </c>
      <c r="H38" s="4">
        <v>0</v>
      </c>
      <c r="I38" s="4">
        <v>1</v>
      </c>
      <c r="J38" s="4">
        <v>0</v>
      </c>
      <c r="K38" s="4">
        <v>0</v>
      </c>
    </row>
    <row r="39" spans="1:11" ht="13.5">
      <c r="A39" s="3" t="s">
        <v>235</v>
      </c>
      <c r="B39" s="9" t="s">
        <v>47</v>
      </c>
      <c r="C39" s="4">
        <v>13</v>
      </c>
      <c r="D39" s="4">
        <v>6</v>
      </c>
      <c r="E39" s="4">
        <v>1</v>
      </c>
      <c r="F39" s="4">
        <v>3</v>
      </c>
      <c r="G39" s="4">
        <v>2</v>
      </c>
      <c r="H39" s="4">
        <v>0</v>
      </c>
      <c r="I39" s="4">
        <v>1</v>
      </c>
      <c r="J39" s="4">
        <v>0</v>
      </c>
      <c r="K39" s="4">
        <v>0</v>
      </c>
    </row>
    <row r="40" spans="1:11" ht="13.5">
      <c r="A40" s="3" t="s">
        <v>235</v>
      </c>
      <c r="B40" s="9" t="s">
        <v>48</v>
      </c>
      <c r="C40" s="4">
        <v>12</v>
      </c>
      <c r="D40" s="4">
        <v>7</v>
      </c>
      <c r="E40" s="4">
        <v>3</v>
      </c>
      <c r="F40" s="4">
        <v>0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</row>
    <row r="41" spans="1:11" ht="13.5">
      <c r="A41" s="3" t="s">
        <v>235</v>
      </c>
      <c r="B41" s="9" t="s">
        <v>49</v>
      </c>
      <c r="C41" s="4">
        <v>21</v>
      </c>
      <c r="D41" s="4">
        <v>10</v>
      </c>
      <c r="E41" s="4">
        <v>3</v>
      </c>
      <c r="F41" s="4">
        <v>3</v>
      </c>
      <c r="G41" s="4">
        <v>4</v>
      </c>
      <c r="H41" s="4">
        <v>0</v>
      </c>
      <c r="I41" s="4">
        <v>1</v>
      </c>
      <c r="J41" s="4">
        <v>0</v>
      </c>
      <c r="K41" s="4">
        <v>0</v>
      </c>
    </row>
    <row r="42" spans="1:11" ht="13.5">
      <c r="A42" s="3" t="s">
        <v>235</v>
      </c>
      <c r="B42" s="9" t="s">
        <v>50</v>
      </c>
      <c r="C42" s="4">
        <v>42</v>
      </c>
      <c r="D42" s="4">
        <v>18</v>
      </c>
      <c r="E42" s="4">
        <v>14</v>
      </c>
      <c r="F42" s="4">
        <v>8</v>
      </c>
      <c r="G42" s="4">
        <v>1</v>
      </c>
      <c r="H42" s="4">
        <v>0</v>
      </c>
      <c r="I42" s="4">
        <v>0</v>
      </c>
      <c r="J42" s="4">
        <v>0</v>
      </c>
      <c r="K42" s="4">
        <v>1</v>
      </c>
    </row>
    <row r="43" spans="1:11" ht="13.5">
      <c r="A43" s="3" t="s">
        <v>235</v>
      </c>
      <c r="B43" s="9" t="s">
        <v>51</v>
      </c>
      <c r="C43" s="4">
        <v>4</v>
      </c>
      <c r="D43" s="4">
        <v>3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ht="13.5">
      <c r="A44" s="3" t="s">
        <v>235</v>
      </c>
      <c r="B44" s="9" t="s">
        <v>52</v>
      </c>
      <c r="C44" s="4">
        <v>14</v>
      </c>
      <c r="D44" s="4">
        <v>7</v>
      </c>
      <c r="E44" s="4">
        <v>4</v>
      </c>
      <c r="F44" s="4">
        <v>3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ht="13.5">
      <c r="A45" s="3" t="s">
        <v>235</v>
      </c>
      <c r="B45" s="9" t="s">
        <v>53</v>
      </c>
      <c r="C45" s="4">
        <v>3</v>
      </c>
      <c r="D45" s="4">
        <v>2</v>
      </c>
      <c r="E45" s="4">
        <v>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1:11" ht="13.5">
      <c r="A46" s="3" t="s">
        <v>235</v>
      </c>
      <c r="B46" s="9" t="s">
        <v>54</v>
      </c>
      <c r="C46" s="4">
        <v>31</v>
      </c>
      <c r="D46" s="4">
        <v>13</v>
      </c>
      <c r="E46" s="4">
        <v>7</v>
      </c>
      <c r="F46" s="4">
        <v>3</v>
      </c>
      <c r="G46" s="4">
        <v>4</v>
      </c>
      <c r="H46" s="4">
        <v>2</v>
      </c>
      <c r="I46" s="4">
        <v>2</v>
      </c>
      <c r="J46" s="4">
        <v>0</v>
      </c>
      <c r="K46" s="4">
        <v>0</v>
      </c>
    </row>
    <row r="47" spans="1:11" ht="13.5">
      <c r="A47" s="3" t="s">
        <v>235</v>
      </c>
      <c r="B47" s="9" t="s">
        <v>55</v>
      </c>
      <c r="C47" s="4">
        <v>6</v>
      </c>
      <c r="D47" s="4">
        <v>4</v>
      </c>
      <c r="E47" s="4">
        <v>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</row>
    <row r="48" spans="1:11" ht="13.5">
      <c r="A48" s="3" t="s">
        <v>235</v>
      </c>
      <c r="B48" s="9" t="s">
        <v>56</v>
      </c>
      <c r="C48" s="4">
        <v>17</v>
      </c>
      <c r="D48" s="4">
        <v>7</v>
      </c>
      <c r="E48" s="4">
        <v>4</v>
      </c>
      <c r="F48" s="4">
        <v>4</v>
      </c>
      <c r="G48" s="4">
        <v>1</v>
      </c>
      <c r="H48" s="4">
        <v>0</v>
      </c>
      <c r="I48" s="4">
        <v>0</v>
      </c>
      <c r="J48" s="4">
        <v>1</v>
      </c>
      <c r="K48" s="4">
        <v>0</v>
      </c>
    </row>
    <row r="49" spans="1:11" ht="13.5">
      <c r="A49" s="3" t="s">
        <v>235</v>
      </c>
      <c r="B49" s="9" t="s">
        <v>57</v>
      </c>
      <c r="C49" s="4">
        <v>13</v>
      </c>
      <c r="D49" s="4">
        <v>4</v>
      </c>
      <c r="E49" s="4">
        <v>3</v>
      </c>
      <c r="F49" s="4">
        <v>3</v>
      </c>
      <c r="G49" s="4">
        <v>1</v>
      </c>
      <c r="H49" s="4">
        <v>1</v>
      </c>
      <c r="I49" s="4">
        <v>1</v>
      </c>
      <c r="J49" s="4">
        <v>0</v>
      </c>
      <c r="K49" s="4">
        <v>0</v>
      </c>
    </row>
    <row r="50" spans="1:11" ht="13.5">
      <c r="A50" s="3" t="s">
        <v>235</v>
      </c>
      <c r="B50" s="9" t="s">
        <v>58</v>
      </c>
      <c r="C50" s="4">
        <v>9</v>
      </c>
      <c r="D50" s="4">
        <v>5</v>
      </c>
      <c r="E50" s="4">
        <v>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ht="13.5">
      <c r="A51" s="3" t="s">
        <v>235</v>
      </c>
      <c r="B51" s="9" t="s">
        <v>59</v>
      </c>
      <c r="C51" s="4">
        <v>18</v>
      </c>
      <c r="D51" s="4">
        <v>10</v>
      </c>
      <c r="E51" s="4">
        <v>3</v>
      </c>
      <c r="F51" s="4">
        <v>4</v>
      </c>
      <c r="G51" s="4">
        <v>0</v>
      </c>
      <c r="H51" s="4">
        <v>1</v>
      </c>
      <c r="I51" s="4">
        <v>0</v>
      </c>
      <c r="J51" s="4">
        <v>0</v>
      </c>
      <c r="K51" s="4">
        <v>0</v>
      </c>
    </row>
    <row r="52" spans="1:11" ht="13.5">
      <c r="A52" s="3" t="s">
        <v>235</v>
      </c>
      <c r="B52" s="9" t="s">
        <v>60</v>
      </c>
      <c r="C52" s="4">
        <v>12</v>
      </c>
      <c r="D52" s="4">
        <v>5</v>
      </c>
      <c r="E52" s="4">
        <v>4</v>
      </c>
      <c r="F52" s="4">
        <v>1</v>
      </c>
      <c r="G52" s="4">
        <v>1</v>
      </c>
      <c r="H52" s="4">
        <v>1</v>
      </c>
      <c r="I52" s="4">
        <v>0</v>
      </c>
      <c r="J52" s="4">
        <v>0</v>
      </c>
      <c r="K52" s="4">
        <v>0</v>
      </c>
    </row>
    <row r="53" spans="1:11" ht="13.5">
      <c r="A53" s="3" t="s">
        <v>235</v>
      </c>
      <c r="B53" s="9" t="s">
        <v>61</v>
      </c>
      <c r="C53" s="4">
        <v>4</v>
      </c>
      <c r="D53" s="4">
        <v>2</v>
      </c>
      <c r="E53" s="4">
        <v>0</v>
      </c>
      <c r="F53" s="4">
        <v>2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ht="13.5">
      <c r="A54" s="3" t="s">
        <v>235</v>
      </c>
      <c r="B54" s="9" t="s">
        <v>62</v>
      </c>
      <c r="C54" s="4">
        <v>21</v>
      </c>
      <c r="D54" s="4">
        <v>9</v>
      </c>
      <c r="E54" s="4">
        <v>6</v>
      </c>
      <c r="F54" s="4">
        <v>1</v>
      </c>
      <c r="G54" s="4">
        <v>2</v>
      </c>
      <c r="H54" s="4">
        <v>2</v>
      </c>
      <c r="I54" s="4">
        <v>0</v>
      </c>
      <c r="J54" s="4">
        <v>1</v>
      </c>
      <c r="K54" s="4">
        <v>0</v>
      </c>
    </row>
    <row r="55" spans="1:11" ht="13.5">
      <c r="A55" s="3" t="s">
        <v>235</v>
      </c>
      <c r="B55" s="9" t="s">
        <v>63</v>
      </c>
      <c r="C55" s="4">
        <v>9</v>
      </c>
      <c r="D55" s="4">
        <v>7</v>
      </c>
      <c r="E55" s="4">
        <v>2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1:11" ht="13.5">
      <c r="A56" s="3" t="s">
        <v>235</v>
      </c>
      <c r="B56" s="9" t="s">
        <v>64</v>
      </c>
      <c r="C56" s="4">
        <v>30</v>
      </c>
      <c r="D56" s="4">
        <v>9</v>
      </c>
      <c r="E56" s="4">
        <v>9</v>
      </c>
      <c r="F56" s="4">
        <v>6</v>
      </c>
      <c r="G56" s="4">
        <v>6</v>
      </c>
      <c r="H56" s="4">
        <v>0</v>
      </c>
      <c r="I56" s="4">
        <v>0</v>
      </c>
      <c r="J56" s="4">
        <v>0</v>
      </c>
      <c r="K56" s="4">
        <v>0</v>
      </c>
    </row>
    <row r="57" spans="1:11" ht="13.5">
      <c r="A57" s="3" t="s">
        <v>235</v>
      </c>
      <c r="B57" s="9" t="s">
        <v>65</v>
      </c>
      <c r="C57" s="4">
        <v>24</v>
      </c>
      <c r="D57" s="4">
        <v>4</v>
      </c>
      <c r="E57" s="4">
        <v>9</v>
      </c>
      <c r="F57" s="4">
        <v>6</v>
      </c>
      <c r="G57" s="4">
        <v>3</v>
      </c>
      <c r="H57" s="4">
        <v>1</v>
      </c>
      <c r="I57" s="4">
        <v>1</v>
      </c>
      <c r="J57" s="4">
        <v>0</v>
      </c>
      <c r="K57" s="4">
        <v>0</v>
      </c>
    </row>
    <row r="58" spans="1:11" ht="13.5">
      <c r="A58" s="3" t="s">
        <v>235</v>
      </c>
      <c r="B58" s="9" t="s">
        <v>66</v>
      </c>
      <c r="C58" s="4">
        <v>6</v>
      </c>
      <c r="D58" s="4">
        <v>0</v>
      </c>
      <c r="E58" s="4">
        <v>0</v>
      </c>
      <c r="F58" s="4">
        <v>3</v>
      </c>
      <c r="G58" s="4">
        <v>3</v>
      </c>
      <c r="H58" s="4">
        <v>0</v>
      </c>
      <c r="I58" s="4">
        <v>0</v>
      </c>
      <c r="J58" s="4">
        <v>0</v>
      </c>
      <c r="K58" s="4">
        <v>0</v>
      </c>
    </row>
    <row r="59" spans="1:11" ht="13.5">
      <c r="A59" s="3" t="s">
        <v>235</v>
      </c>
      <c r="B59" s="9" t="s">
        <v>67</v>
      </c>
      <c r="C59" s="4">
        <v>5</v>
      </c>
      <c r="D59" s="4">
        <v>2</v>
      </c>
      <c r="E59" s="4">
        <v>2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0</v>
      </c>
    </row>
    <row r="60" spans="1:11" ht="13.5">
      <c r="A60" s="3" t="s">
        <v>235</v>
      </c>
      <c r="B60" s="9" t="s">
        <v>68</v>
      </c>
      <c r="C60" s="4">
        <v>12</v>
      </c>
      <c r="D60" s="4">
        <v>8</v>
      </c>
      <c r="E60" s="4">
        <v>1</v>
      </c>
      <c r="F60" s="4">
        <v>2</v>
      </c>
      <c r="G60" s="4">
        <v>1</v>
      </c>
      <c r="H60" s="4">
        <v>0</v>
      </c>
      <c r="I60" s="4">
        <v>0</v>
      </c>
      <c r="J60" s="4">
        <v>0</v>
      </c>
      <c r="K60" s="4">
        <v>0</v>
      </c>
    </row>
    <row r="61" spans="1:11" ht="13.5">
      <c r="A61" s="3" t="s">
        <v>235</v>
      </c>
      <c r="B61" s="9" t="s">
        <v>69</v>
      </c>
      <c r="C61" s="4">
        <v>15</v>
      </c>
      <c r="D61" s="4">
        <v>1</v>
      </c>
      <c r="E61" s="4">
        <v>4</v>
      </c>
      <c r="F61" s="4">
        <v>3</v>
      </c>
      <c r="G61" s="4">
        <v>5</v>
      </c>
      <c r="H61" s="4">
        <v>1</v>
      </c>
      <c r="I61" s="4">
        <v>0</v>
      </c>
      <c r="J61" s="4">
        <v>1</v>
      </c>
      <c r="K61" s="4">
        <v>0</v>
      </c>
    </row>
    <row r="62" spans="1:11" ht="13.5">
      <c r="A62" s="3" t="s">
        <v>235</v>
      </c>
      <c r="B62" s="9" t="s">
        <v>70</v>
      </c>
      <c r="C62" s="4">
        <v>9</v>
      </c>
      <c r="D62" s="4">
        <v>2</v>
      </c>
      <c r="E62" s="4">
        <v>4</v>
      </c>
      <c r="F62" s="4">
        <v>1</v>
      </c>
      <c r="G62" s="4">
        <v>1</v>
      </c>
      <c r="H62" s="4">
        <v>0</v>
      </c>
      <c r="I62" s="4">
        <v>1</v>
      </c>
      <c r="J62" s="4">
        <v>0</v>
      </c>
      <c r="K62" s="4">
        <v>0</v>
      </c>
    </row>
    <row r="63" spans="1:11" ht="13.5">
      <c r="A63" s="3" t="s">
        <v>235</v>
      </c>
      <c r="B63" s="9" t="s">
        <v>71</v>
      </c>
      <c r="C63" s="4">
        <v>15</v>
      </c>
      <c r="D63" s="4">
        <v>10</v>
      </c>
      <c r="E63" s="4">
        <v>3</v>
      </c>
      <c r="F63" s="4">
        <v>0</v>
      </c>
      <c r="G63" s="4">
        <v>2</v>
      </c>
      <c r="H63" s="4">
        <v>0</v>
      </c>
      <c r="I63" s="4">
        <v>0</v>
      </c>
      <c r="J63" s="4">
        <v>0</v>
      </c>
      <c r="K63" s="4">
        <v>0</v>
      </c>
    </row>
    <row r="64" spans="1:11" ht="13.5">
      <c r="A64" s="3" t="s">
        <v>235</v>
      </c>
      <c r="B64" s="9" t="s">
        <v>72</v>
      </c>
      <c r="C64" s="4">
        <v>35</v>
      </c>
      <c r="D64" s="4">
        <v>14</v>
      </c>
      <c r="E64" s="4">
        <v>11</v>
      </c>
      <c r="F64" s="4">
        <v>2</v>
      </c>
      <c r="G64" s="4">
        <v>4</v>
      </c>
      <c r="H64" s="4">
        <v>4</v>
      </c>
      <c r="I64" s="4">
        <v>0</v>
      </c>
      <c r="J64" s="4">
        <v>0</v>
      </c>
      <c r="K64" s="4">
        <v>0</v>
      </c>
    </row>
    <row r="65" spans="1:11" ht="13.5">
      <c r="A65" s="3" t="s">
        <v>235</v>
      </c>
      <c r="B65" s="9" t="s">
        <v>73</v>
      </c>
      <c r="C65" s="4">
        <v>20</v>
      </c>
      <c r="D65" s="4">
        <v>3</v>
      </c>
      <c r="E65" s="4">
        <v>5</v>
      </c>
      <c r="F65" s="4">
        <v>4</v>
      </c>
      <c r="G65" s="4">
        <v>7</v>
      </c>
      <c r="H65" s="4">
        <v>0</v>
      </c>
      <c r="I65" s="4">
        <v>1</v>
      </c>
      <c r="J65" s="4">
        <v>0</v>
      </c>
      <c r="K65" s="4">
        <v>0</v>
      </c>
    </row>
    <row r="66" spans="1:11" ht="13.5">
      <c r="A66" s="3" t="s">
        <v>235</v>
      </c>
      <c r="B66" s="9" t="s">
        <v>74</v>
      </c>
      <c r="C66" s="4">
        <v>30</v>
      </c>
      <c r="D66" s="4">
        <v>9</v>
      </c>
      <c r="E66" s="4">
        <v>9</v>
      </c>
      <c r="F66" s="4">
        <v>8</v>
      </c>
      <c r="G66" s="4">
        <v>3</v>
      </c>
      <c r="H66" s="4">
        <v>1</v>
      </c>
      <c r="I66" s="4">
        <v>0</v>
      </c>
      <c r="J66" s="4">
        <v>0</v>
      </c>
      <c r="K66" s="4">
        <v>0</v>
      </c>
    </row>
    <row r="67" spans="1:11" ht="13.5">
      <c r="A67" s="3" t="s">
        <v>235</v>
      </c>
      <c r="B67" s="9" t="s">
        <v>75</v>
      </c>
      <c r="C67" s="4">
        <v>34</v>
      </c>
      <c r="D67" s="4">
        <v>14</v>
      </c>
      <c r="E67" s="4">
        <v>9</v>
      </c>
      <c r="F67" s="4">
        <v>8</v>
      </c>
      <c r="G67" s="4">
        <v>3</v>
      </c>
      <c r="H67" s="4">
        <v>0</v>
      </c>
      <c r="I67" s="4">
        <v>0</v>
      </c>
      <c r="J67" s="4">
        <v>0</v>
      </c>
      <c r="K67" s="4">
        <v>0</v>
      </c>
    </row>
    <row r="68" spans="1:11" ht="13.5">
      <c r="A68" s="3" t="s">
        <v>235</v>
      </c>
      <c r="B68" s="9" t="s">
        <v>76</v>
      </c>
      <c r="C68" s="4">
        <v>21</v>
      </c>
      <c r="D68" s="4">
        <v>13</v>
      </c>
      <c r="E68" s="4">
        <v>2</v>
      </c>
      <c r="F68" s="4">
        <v>4</v>
      </c>
      <c r="G68" s="4">
        <v>2</v>
      </c>
      <c r="H68" s="4">
        <v>0</v>
      </c>
      <c r="I68" s="4">
        <v>0</v>
      </c>
      <c r="J68" s="4">
        <v>0</v>
      </c>
      <c r="K68" s="4">
        <v>0</v>
      </c>
    </row>
    <row r="69" spans="1:11" ht="13.5">
      <c r="A69" s="3" t="s">
        <v>235</v>
      </c>
      <c r="B69" s="9" t="s">
        <v>77</v>
      </c>
      <c r="C69" s="4">
        <v>77</v>
      </c>
      <c r="D69" s="4">
        <v>27</v>
      </c>
      <c r="E69" s="4">
        <v>29</v>
      </c>
      <c r="F69" s="4">
        <v>15</v>
      </c>
      <c r="G69" s="4">
        <v>4</v>
      </c>
      <c r="H69" s="4">
        <v>0</v>
      </c>
      <c r="I69" s="4">
        <v>0</v>
      </c>
      <c r="J69" s="4">
        <v>1</v>
      </c>
      <c r="K69" s="4">
        <v>1</v>
      </c>
    </row>
    <row r="70" spans="1:11" ht="13.5">
      <c r="A70" s="3" t="s">
        <v>235</v>
      </c>
      <c r="B70" s="9" t="s">
        <v>78</v>
      </c>
      <c r="C70" s="4">
        <v>116</v>
      </c>
      <c r="D70" s="4">
        <v>59</v>
      </c>
      <c r="E70" s="4">
        <v>38</v>
      </c>
      <c r="F70" s="4">
        <v>12</v>
      </c>
      <c r="G70" s="4">
        <v>6</v>
      </c>
      <c r="H70" s="4">
        <v>1</v>
      </c>
      <c r="I70" s="4">
        <v>0</v>
      </c>
      <c r="J70" s="4">
        <v>0</v>
      </c>
      <c r="K70" s="4">
        <v>0</v>
      </c>
    </row>
    <row r="71" spans="1:11" ht="13.5">
      <c r="A71" s="3" t="s">
        <v>235</v>
      </c>
      <c r="B71" s="9" t="s">
        <v>79</v>
      </c>
      <c r="C71" s="4">
        <v>25</v>
      </c>
      <c r="D71" s="4">
        <v>12</v>
      </c>
      <c r="E71" s="4">
        <v>6</v>
      </c>
      <c r="F71" s="4">
        <v>4</v>
      </c>
      <c r="G71" s="4">
        <v>2</v>
      </c>
      <c r="H71" s="4">
        <v>0</v>
      </c>
      <c r="I71" s="4">
        <v>0</v>
      </c>
      <c r="J71" s="4">
        <v>0</v>
      </c>
      <c r="K71" s="4">
        <v>1</v>
      </c>
    </row>
    <row r="72" spans="1:11" ht="13.5">
      <c r="A72" s="3" t="s">
        <v>235</v>
      </c>
      <c r="B72" s="9" t="s">
        <v>80</v>
      </c>
      <c r="C72" s="4">
        <v>29</v>
      </c>
      <c r="D72" s="4">
        <v>13</v>
      </c>
      <c r="E72" s="4">
        <v>10</v>
      </c>
      <c r="F72" s="4">
        <v>3</v>
      </c>
      <c r="G72" s="4">
        <v>2</v>
      </c>
      <c r="H72" s="4">
        <v>1</v>
      </c>
      <c r="I72" s="4">
        <v>0</v>
      </c>
      <c r="J72" s="4">
        <v>0</v>
      </c>
      <c r="K72" s="4">
        <v>0</v>
      </c>
    </row>
    <row r="73" spans="1:11" ht="13.5">
      <c r="A73" s="3" t="s">
        <v>235</v>
      </c>
      <c r="B73" s="9" t="s">
        <v>81</v>
      </c>
      <c r="C73" s="4">
        <v>18</v>
      </c>
      <c r="D73" s="4">
        <v>10</v>
      </c>
      <c r="E73" s="4">
        <v>4</v>
      </c>
      <c r="F73" s="4">
        <v>4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spans="1:11" ht="13.5">
      <c r="A74" s="3" t="s">
        <v>235</v>
      </c>
      <c r="B74" s="9" t="s">
        <v>82</v>
      </c>
      <c r="C74" s="4">
        <v>32</v>
      </c>
      <c r="D74" s="4">
        <v>8</v>
      </c>
      <c r="E74" s="4">
        <v>9</v>
      </c>
      <c r="F74" s="4">
        <v>11</v>
      </c>
      <c r="G74" s="4">
        <v>3</v>
      </c>
      <c r="H74" s="4">
        <v>0</v>
      </c>
      <c r="I74" s="4">
        <v>1</v>
      </c>
      <c r="J74" s="4">
        <v>0</v>
      </c>
      <c r="K74" s="4">
        <v>0</v>
      </c>
    </row>
    <row r="75" spans="1:11" ht="13.5">
      <c r="A75" s="3" t="s">
        <v>235</v>
      </c>
      <c r="B75" s="9" t="s">
        <v>83</v>
      </c>
      <c r="C75" s="4">
        <v>23</v>
      </c>
      <c r="D75" s="4">
        <v>12</v>
      </c>
      <c r="E75" s="4">
        <v>5</v>
      </c>
      <c r="F75" s="4">
        <v>5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</row>
    <row r="76" spans="1:11" ht="13.5">
      <c r="A76" s="3" t="s">
        <v>235</v>
      </c>
      <c r="B76" s="9" t="s">
        <v>84</v>
      </c>
      <c r="C76" s="4">
        <v>44</v>
      </c>
      <c r="D76" s="4">
        <v>15</v>
      </c>
      <c r="E76" s="4">
        <v>10</v>
      </c>
      <c r="F76" s="4">
        <v>12</v>
      </c>
      <c r="G76" s="4">
        <v>6</v>
      </c>
      <c r="H76" s="4">
        <v>1</v>
      </c>
      <c r="I76" s="4">
        <v>0</v>
      </c>
      <c r="J76" s="4">
        <v>0</v>
      </c>
      <c r="K76" s="4">
        <v>0</v>
      </c>
    </row>
    <row r="77" spans="1:11" ht="13.5">
      <c r="A77" s="3" t="s">
        <v>235</v>
      </c>
      <c r="B77" s="9" t="s">
        <v>85</v>
      </c>
      <c r="C77" s="4">
        <v>46</v>
      </c>
      <c r="D77" s="4">
        <v>27</v>
      </c>
      <c r="E77" s="4">
        <v>6</v>
      </c>
      <c r="F77" s="4">
        <v>7</v>
      </c>
      <c r="G77" s="4">
        <v>5</v>
      </c>
      <c r="H77" s="4">
        <v>1</v>
      </c>
      <c r="I77" s="4">
        <v>0</v>
      </c>
      <c r="J77" s="4">
        <v>0</v>
      </c>
      <c r="K77" s="4">
        <v>0</v>
      </c>
    </row>
    <row r="78" spans="1:11" ht="13.5">
      <c r="A78" s="3" t="s">
        <v>235</v>
      </c>
      <c r="B78" s="9" t="s">
        <v>86</v>
      </c>
      <c r="C78" s="4">
        <v>21</v>
      </c>
      <c r="D78" s="4">
        <v>10</v>
      </c>
      <c r="E78" s="4">
        <v>6</v>
      </c>
      <c r="F78" s="4">
        <v>4</v>
      </c>
      <c r="G78" s="4">
        <v>0</v>
      </c>
      <c r="H78" s="4">
        <v>0</v>
      </c>
      <c r="I78" s="4">
        <v>0</v>
      </c>
      <c r="J78" s="4">
        <v>1</v>
      </c>
      <c r="K78" s="4">
        <v>0</v>
      </c>
    </row>
    <row r="79" spans="1:11" ht="13.5">
      <c r="A79" s="3" t="s">
        <v>235</v>
      </c>
      <c r="B79" s="9" t="s">
        <v>87</v>
      </c>
      <c r="C79" s="4">
        <v>16</v>
      </c>
      <c r="D79" s="4">
        <v>8</v>
      </c>
      <c r="E79" s="4">
        <v>3</v>
      </c>
      <c r="F79" s="4">
        <v>4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</row>
    <row r="80" spans="1:11" ht="13.5">
      <c r="A80" s="3" t="s">
        <v>235</v>
      </c>
      <c r="B80" s="9" t="s">
        <v>88</v>
      </c>
      <c r="C80" s="4">
        <v>23</v>
      </c>
      <c r="D80" s="4">
        <v>14</v>
      </c>
      <c r="E80" s="4">
        <v>4</v>
      </c>
      <c r="F80" s="4">
        <v>2</v>
      </c>
      <c r="G80" s="4">
        <v>3</v>
      </c>
      <c r="H80" s="4">
        <v>0</v>
      </c>
      <c r="I80" s="4">
        <v>0</v>
      </c>
      <c r="J80" s="4">
        <v>0</v>
      </c>
      <c r="K80" s="4">
        <v>0</v>
      </c>
    </row>
    <row r="81" spans="1:11" ht="13.5">
      <c r="A81" s="3" t="s">
        <v>235</v>
      </c>
      <c r="B81" s="9" t="s">
        <v>89</v>
      </c>
      <c r="C81" s="4">
        <v>18</v>
      </c>
      <c r="D81" s="4">
        <v>5</v>
      </c>
      <c r="E81" s="4">
        <v>7</v>
      </c>
      <c r="F81" s="4">
        <v>2</v>
      </c>
      <c r="G81" s="4">
        <v>3</v>
      </c>
      <c r="H81" s="4">
        <v>0</v>
      </c>
      <c r="I81" s="4">
        <v>0</v>
      </c>
      <c r="J81" s="4">
        <v>1</v>
      </c>
      <c r="K81" s="4">
        <v>0</v>
      </c>
    </row>
    <row r="82" spans="1:11" ht="13.5">
      <c r="A82" s="3" t="s">
        <v>235</v>
      </c>
      <c r="B82" s="9" t="s">
        <v>90</v>
      </c>
      <c r="C82" s="4">
        <v>11</v>
      </c>
      <c r="D82" s="4">
        <v>4</v>
      </c>
      <c r="E82" s="4">
        <v>5</v>
      </c>
      <c r="F82" s="4">
        <v>0</v>
      </c>
      <c r="G82" s="4">
        <v>1</v>
      </c>
      <c r="H82" s="4">
        <v>1</v>
      </c>
      <c r="I82" s="4">
        <v>0</v>
      </c>
      <c r="J82" s="4">
        <v>0</v>
      </c>
      <c r="K82" s="4">
        <v>0</v>
      </c>
    </row>
    <row r="83" spans="1:11" ht="13.5">
      <c r="A83" s="3" t="s">
        <v>235</v>
      </c>
      <c r="B83" s="9" t="s">
        <v>91</v>
      </c>
      <c r="C83" s="4">
        <v>10</v>
      </c>
      <c r="D83" s="4">
        <v>5</v>
      </c>
      <c r="E83" s="4">
        <v>4</v>
      </c>
      <c r="F83" s="4">
        <v>0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</row>
    <row r="84" spans="1:11" ht="13.5">
      <c r="A84" s="3" t="s">
        <v>235</v>
      </c>
      <c r="B84" s="9" t="s">
        <v>92</v>
      </c>
      <c r="C84" s="4">
        <v>12</v>
      </c>
      <c r="D84" s="4">
        <v>5</v>
      </c>
      <c r="E84" s="4">
        <v>2</v>
      </c>
      <c r="F84" s="4">
        <v>2</v>
      </c>
      <c r="G84" s="4">
        <v>3</v>
      </c>
      <c r="H84" s="4">
        <v>0</v>
      </c>
      <c r="I84" s="4">
        <v>0</v>
      </c>
      <c r="J84" s="4">
        <v>0</v>
      </c>
      <c r="K84" s="4">
        <v>0</v>
      </c>
    </row>
    <row r="85" spans="1:11" ht="13.5">
      <c r="A85" s="3" t="s">
        <v>235</v>
      </c>
      <c r="B85" s="9" t="s">
        <v>93</v>
      </c>
      <c r="C85" s="4">
        <v>15</v>
      </c>
      <c r="D85" s="4">
        <v>4</v>
      </c>
      <c r="E85" s="4">
        <v>3</v>
      </c>
      <c r="F85" s="4">
        <v>5</v>
      </c>
      <c r="G85" s="4">
        <v>3</v>
      </c>
      <c r="H85" s="4">
        <v>0</v>
      </c>
      <c r="I85" s="4">
        <v>0</v>
      </c>
      <c r="J85" s="4">
        <v>0</v>
      </c>
      <c r="K85" s="4">
        <v>0</v>
      </c>
    </row>
    <row r="86" spans="1:11" ht="13.5">
      <c r="A86" s="3" t="s">
        <v>235</v>
      </c>
      <c r="B86" s="9" t="s">
        <v>94</v>
      </c>
      <c r="C86" s="4">
        <v>14</v>
      </c>
      <c r="D86" s="4">
        <v>3</v>
      </c>
      <c r="E86" s="4">
        <v>4</v>
      </c>
      <c r="F86" s="4">
        <v>5</v>
      </c>
      <c r="G86" s="4">
        <v>1</v>
      </c>
      <c r="H86" s="4">
        <v>1</v>
      </c>
      <c r="I86" s="4">
        <v>0</v>
      </c>
      <c r="J86" s="4">
        <v>0</v>
      </c>
      <c r="K86" s="4">
        <v>0</v>
      </c>
    </row>
    <row r="87" spans="1:11" ht="13.5">
      <c r="A87" s="3" t="s">
        <v>235</v>
      </c>
      <c r="B87" s="9" t="s">
        <v>95</v>
      </c>
      <c r="C87" s="4">
        <v>32</v>
      </c>
      <c r="D87" s="4">
        <v>5</v>
      </c>
      <c r="E87" s="4">
        <v>16</v>
      </c>
      <c r="F87" s="4">
        <v>8</v>
      </c>
      <c r="G87" s="4">
        <v>0</v>
      </c>
      <c r="H87" s="4">
        <v>1</v>
      </c>
      <c r="I87" s="4">
        <v>1</v>
      </c>
      <c r="J87" s="4">
        <v>1</v>
      </c>
      <c r="K87" s="4">
        <v>0</v>
      </c>
    </row>
    <row r="88" spans="1:11" ht="13.5">
      <c r="A88" s="3" t="s">
        <v>235</v>
      </c>
      <c r="B88" s="9" t="s">
        <v>96</v>
      </c>
      <c r="C88" s="4">
        <v>20</v>
      </c>
      <c r="D88" s="4">
        <v>9</v>
      </c>
      <c r="E88" s="4">
        <v>4</v>
      </c>
      <c r="F88" s="4">
        <v>6</v>
      </c>
      <c r="G88" s="4">
        <v>0</v>
      </c>
      <c r="H88" s="4">
        <v>0</v>
      </c>
      <c r="I88" s="4">
        <v>0</v>
      </c>
      <c r="J88" s="4">
        <v>0</v>
      </c>
      <c r="K88" s="4">
        <v>1</v>
      </c>
    </row>
    <row r="89" spans="1:11" ht="13.5">
      <c r="A89" s="3" t="s">
        <v>235</v>
      </c>
      <c r="B89" s="9" t="s">
        <v>97</v>
      </c>
      <c r="C89" s="4">
        <v>42</v>
      </c>
      <c r="D89" s="4">
        <v>15</v>
      </c>
      <c r="E89" s="4">
        <v>8</v>
      </c>
      <c r="F89" s="4">
        <v>9</v>
      </c>
      <c r="G89" s="4">
        <v>8</v>
      </c>
      <c r="H89" s="4">
        <v>0</v>
      </c>
      <c r="I89" s="4">
        <v>1</v>
      </c>
      <c r="J89" s="4">
        <v>1</v>
      </c>
      <c r="K89" s="4">
        <v>0</v>
      </c>
    </row>
    <row r="90" spans="1:11" ht="13.5">
      <c r="A90" s="3" t="s">
        <v>235</v>
      </c>
      <c r="B90" s="9" t="s">
        <v>98</v>
      </c>
      <c r="C90" s="4">
        <v>40</v>
      </c>
      <c r="D90" s="4">
        <v>15</v>
      </c>
      <c r="E90" s="4">
        <v>7</v>
      </c>
      <c r="F90" s="4">
        <v>10</v>
      </c>
      <c r="G90" s="4">
        <v>4</v>
      </c>
      <c r="H90" s="4">
        <v>2</v>
      </c>
      <c r="I90" s="4">
        <v>2</v>
      </c>
      <c r="J90" s="4">
        <v>0</v>
      </c>
      <c r="K90" s="4">
        <v>0</v>
      </c>
    </row>
    <row r="91" spans="1:11" ht="13.5">
      <c r="A91" s="3" t="s">
        <v>235</v>
      </c>
      <c r="B91" s="9" t="s">
        <v>99</v>
      </c>
      <c r="C91" s="4">
        <v>33</v>
      </c>
      <c r="D91" s="4">
        <v>9</v>
      </c>
      <c r="E91" s="4">
        <v>9</v>
      </c>
      <c r="F91" s="4">
        <v>9</v>
      </c>
      <c r="G91" s="4">
        <v>4</v>
      </c>
      <c r="H91" s="4">
        <v>0</v>
      </c>
      <c r="I91" s="4">
        <v>2</v>
      </c>
      <c r="J91" s="4">
        <v>0</v>
      </c>
      <c r="K91" s="4">
        <v>0</v>
      </c>
    </row>
    <row r="92" spans="1:11" ht="13.5">
      <c r="A92" s="3" t="s">
        <v>235</v>
      </c>
      <c r="B92" s="9" t="s">
        <v>100</v>
      </c>
      <c r="C92" s="4">
        <v>13</v>
      </c>
      <c r="D92" s="4">
        <v>1</v>
      </c>
      <c r="E92" s="4">
        <v>2</v>
      </c>
      <c r="F92" s="4">
        <v>5</v>
      </c>
      <c r="G92" s="4">
        <v>2</v>
      </c>
      <c r="H92" s="4">
        <v>1</v>
      </c>
      <c r="I92" s="4">
        <v>0</v>
      </c>
      <c r="J92" s="4">
        <v>1</v>
      </c>
      <c r="K92" s="4">
        <v>1</v>
      </c>
    </row>
    <row r="93" spans="1:11" ht="13.5">
      <c r="A93" s="3" t="s">
        <v>235</v>
      </c>
      <c r="B93" s="9" t="s">
        <v>101</v>
      </c>
      <c r="C93" s="4">
        <v>55</v>
      </c>
      <c r="D93" s="4">
        <v>5</v>
      </c>
      <c r="E93" s="4">
        <v>11</v>
      </c>
      <c r="F93" s="4">
        <v>21</v>
      </c>
      <c r="G93" s="4">
        <v>10</v>
      </c>
      <c r="H93" s="4">
        <v>5</v>
      </c>
      <c r="I93" s="4">
        <v>1</v>
      </c>
      <c r="J93" s="4">
        <v>1</v>
      </c>
      <c r="K93" s="4">
        <v>1</v>
      </c>
    </row>
    <row r="94" spans="1:11" ht="13.5">
      <c r="A94" s="3" t="s">
        <v>235</v>
      </c>
      <c r="B94" s="9" t="s">
        <v>102</v>
      </c>
      <c r="C94" s="4">
        <v>21</v>
      </c>
      <c r="D94" s="4">
        <v>5</v>
      </c>
      <c r="E94" s="4">
        <v>4</v>
      </c>
      <c r="F94" s="4">
        <v>3</v>
      </c>
      <c r="G94" s="4">
        <v>4</v>
      </c>
      <c r="H94" s="4">
        <v>2</v>
      </c>
      <c r="I94" s="4">
        <v>1</v>
      </c>
      <c r="J94" s="4">
        <v>2</v>
      </c>
      <c r="K94" s="4">
        <v>0</v>
      </c>
    </row>
    <row r="95" spans="1:11" ht="13.5">
      <c r="A95" s="3" t="s">
        <v>235</v>
      </c>
      <c r="B95" s="9" t="s">
        <v>103</v>
      </c>
      <c r="C95" s="4">
        <v>15</v>
      </c>
      <c r="D95" s="4">
        <v>7</v>
      </c>
      <c r="E95" s="4">
        <v>5</v>
      </c>
      <c r="F95" s="4">
        <v>2</v>
      </c>
      <c r="G95" s="4">
        <v>0</v>
      </c>
      <c r="H95" s="4">
        <v>0</v>
      </c>
      <c r="I95" s="4">
        <v>1</v>
      </c>
      <c r="J95" s="4">
        <v>0</v>
      </c>
      <c r="K95" s="4">
        <v>0</v>
      </c>
    </row>
    <row r="96" spans="1:11" ht="13.5">
      <c r="A96" s="3" t="s">
        <v>235</v>
      </c>
      <c r="B96" s="9" t="s">
        <v>104</v>
      </c>
      <c r="C96" s="4">
        <v>16</v>
      </c>
      <c r="D96" s="4">
        <v>9</v>
      </c>
      <c r="E96" s="4">
        <v>2</v>
      </c>
      <c r="F96" s="4">
        <v>2</v>
      </c>
      <c r="G96" s="4">
        <v>1</v>
      </c>
      <c r="H96" s="4">
        <v>1</v>
      </c>
      <c r="I96" s="4">
        <v>1</v>
      </c>
      <c r="J96" s="4">
        <v>0</v>
      </c>
      <c r="K96" s="4">
        <v>0</v>
      </c>
    </row>
    <row r="97" spans="1:11" ht="13.5">
      <c r="A97" s="3" t="s">
        <v>235</v>
      </c>
      <c r="B97" s="9" t="s">
        <v>105</v>
      </c>
      <c r="C97" s="4">
        <v>21</v>
      </c>
      <c r="D97" s="4">
        <v>14</v>
      </c>
      <c r="E97" s="4">
        <v>3</v>
      </c>
      <c r="F97" s="4">
        <v>2</v>
      </c>
      <c r="G97" s="4">
        <v>1</v>
      </c>
      <c r="H97" s="4">
        <v>1</v>
      </c>
      <c r="I97" s="4">
        <v>0</v>
      </c>
      <c r="J97" s="4">
        <v>0</v>
      </c>
      <c r="K97" s="4">
        <v>0</v>
      </c>
    </row>
    <row r="98" spans="1:11" ht="13.5">
      <c r="A98" s="3" t="s">
        <v>235</v>
      </c>
      <c r="B98" s="9" t="s">
        <v>106</v>
      </c>
      <c r="C98" s="4">
        <v>10</v>
      </c>
      <c r="D98" s="4">
        <v>4</v>
      </c>
      <c r="E98" s="4">
        <v>2</v>
      </c>
      <c r="F98" s="4">
        <v>1</v>
      </c>
      <c r="G98" s="4">
        <v>3</v>
      </c>
      <c r="H98" s="4">
        <v>0</v>
      </c>
      <c r="I98" s="4">
        <v>0</v>
      </c>
      <c r="J98" s="4">
        <v>0</v>
      </c>
      <c r="K98" s="4">
        <v>0</v>
      </c>
    </row>
    <row r="99" spans="1:11" ht="13.5">
      <c r="A99" s="3" t="s">
        <v>235</v>
      </c>
      <c r="B99" s="9" t="s">
        <v>107</v>
      </c>
      <c r="C99" s="4">
        <v>25</v>
      </c>
      <c r="D99" s="4">
        <v>8</v>
      </c>
      <c r="E99" s="4">
        <v>3</v>
      </c>
      <c r="F99" s="4">
        <v>5</v>
      </c>
      <c r="G99" s="4">
        <v>4</v>
      </c>
      <c r="H99" s="4">
        <v>3</v>
      </c>
      <c r="I99" s="4">
        <v>1</v>
      </c>
      <c r="J99" s="4">
        <v>1</v>
      </c>
      <c r="K99" s="4">
        <v>0</v>
      </c>
    </row>
    <row r="100" spans="1:11" ht="13.5">
      <c r="A100" s="3" t="s">
        <v>235</v>
      </c>
      <c r="B100" s="9" t="s">
        <v>108</v>
      </c>
      <c r="C100" s="4">
        <v>18</v>
      </c>
      <c r="D100" s="4">
        <v>2</v>
      </c>
      <c r="E100" s="4">
        <v>5</v>
      </c>
      <c r="F100" s="4">
        <v>8</v>
      </c>
      <c r="G100" s="4">
        <v>2</v>
      </c>
      <c r="H100" s="4">
        <v>0</v>
      </c>
      <c r="I100" s="4">
        <v>0</v>
      </c>
      <c r="J100" s="4">
        <v>1</v>
      </c>
      <c r="K100" s="4">
        <v>0</v>
      </c>
    </row>
    <row r="101" spans="1:11" ht="13.5">
      <c r="A101" s="3" t="s">
        <v>235</v>
      </c>
      <c r="B101" s="9" t="s">
        <v>109</v>
      </c>
      <c r="C101" s="4">
        <v>34</v>
      </c>
      <c r="D101" s="4">
        <v>20</v>
      </c>
      <c r="E101" s="4">
        <v>3</v>
      </c>
      <c r="F101" s="4">
        <v>6</v>
      </c>
      <c r="G101" s="4">
        <v>3</v>
      </c>
      <c r="H101" s="4">
        <v>2</v>
      </c>
      <c r="I101" s="4">
        <v>0</v>
      </c>
      <c r="J101" s="4">
        <v>0</v>
      </c>
      <c r="K101" s="4">
        <v>0</v>
      </c>
    </row>
    <row r="102" spans="1:11" ht="13.5">
      <c r="A102" s="3" t="s">
        <v>235</v>
      </c>
      <c r="B102" s="9" t="s">
        <v>110</v>
      </c>
      <c r="C102" s="4">
        <v>15</v>
      </c>
      <c r="D102" s="4">
        <v>7</v>
      </c>
      <c r="E102" s="4">
        <v>2</v>
      </c>
      <c r="F102" s="4">
        <v>6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 ht="13.5">
      <c r="A103" s="3" t="s">
        <v>235</v>
      </c>
      <c r="B103" s="9" t="s">
        <v>111</v>
      </c>
      <c r="C103" s="4">
        <v>24</v>
      </c>
      <c r="D103" s="4">
        <v>9</v>
      </c>
      <c r="E103" s="4">
        <v>7</v>
      </c>
      <c r="F103" s="4">
        <v>4</v>
      </c>
      <c r="G103" s="4">
        <v>1</v>
      </c>
      <c r="H103" s="4">
        <v>3</v>
      </c>
      <c r="I103" s="4">
        <v>0</v>
      </c>
      <c r="J103" s="4">
        <v>0</v>
      </c>
      <c r="K103" s="4">
        <v>0</v>
      </c>
    </row>
    <row r="104" spans="1:11" ht="13.5">
      <c r="A104" s="3" t="s">
        <v>235</v>
      </c>
      <c r="B104" s="9" t="s">
        <v>112</v>
      </c>
      <c r="C104" s="4">
        <v>31</v>
      </c>
      <c r="D104" s="4">
        <v>20</v>
      </c>
      <c r="E104" s="4">
        <v>3</v>
      </c>
      <c r="F104" s="4">
        <v>5</v>
      </c>
      <c r="G104" s="4">
        <v>2</v>
      </c>
      <c r="H104" s="4">
        <v>1</v>
      </c>
      <c r="I104" s="4">
        <v>0</v>
      </c>
      <c r="J104" s="4">
        <v>0</v>
      </c>
      <c r="K104" s="4">
        <v>0</v>
      </c>
    </row>
    <row r="105" spans="1:11" ht="13.5">
      <c r="A105" s="3" t="s">
        <v>235</v>
      </c>
      <c r="B105" s="9" t="s">
        <v>113</v>
      </c>
      <c r="C105" s="4">
        <v>24</v>
      </c>
      <c r="D105" s="4">
        <v>13</v>
      </c>
      <c r="E105" s="4">
        <v>7</v>
      </c>
      <c r="F105" s="4">
        <v>3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</row>
    <row r="106" spans="1:11" ht="13.5">
      <c r="A106" s="3" t="s">
        <v>235</v>
      </c>
      <c r="B106" s="9" t="s">
        <v>114</v>
      </c>
      <c r="C106" s="4">
        <v>27</v>
      </c>
      <c r="D106" s="4">
        <v>12</v>
      </c>
      <c r="E106" s="4">
        <v>7</v>
      </c>
      <c r="F106" s="4">
        <v>4</v>
      </c>
      <c r="G106" s="4">
        <v>2</v>
      </c>
      <c r="H106" s="4">
        <v>0</v>
      </c>
      <c r="I106" s="4">
        <v>1</v>
      </c>
      <c r="J106" s="4">
        <v>1</v>
      </c>
      <c r="K106" s="4">
        <v>0</v>
      </c>
    </row>
    <row r="107" spans="1:11" ht="13.5">
      <c r="A107" s="3" t="s">
        <v>235</v>
      </c>
      <c r="B107" s="9" t="s">
        <v>115</v>
      </c>
      <c r="C107" s="4">
        <v>11</v>
      </c>
      <c r="D107" s="4">
        <v>4</v>
      </c>
      <c r="E107" s="4">
        <v>1</v>
      </c>
      <c r="F107" s="4">
        <v>4</v>
      </c>
      <c r="G107" s="4">
        <v>2</v>
      </c>
      <c r="H107" s="4">
        <v>0</v>
      </c>
      <c r="I107" s="4">
        <v>0</v>
      </c>
      <c r="J107" s="4">
        <v>0</v>
      </c>
      <c r="K107" s="4">
        <v>0</v>
      </c>
    </row>
    <row r="108" spans="1:11" ht="13.5">
      <c r="A108" s="3" t="s">
        <v>235</v>
      </c>
      <c r="B108" s="9" t="s">
        <v>116</v>
      </c>
      <c r="C108" s="4">
        <v>23</v>
      </c>
      <c r="D108" s="4">
        <v>12</v>
      </c>
      <c r="E108" s="4">
        <v>6</v>
      </c>
      <c r="F108" s="4">
        <v>4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</row>
    <row r="109" spans="1:11" ht="13.5">
      <c r="A109" s="3" t="s">
        <v>235</v>
      </c>
      <c r="B109" s="9" t="s">
        <v>117</v>
      </c>
      <c r="C109" s="4">
        <v>8</v>
      </c>
      <c r="D109" s="4">
        <v>5</v>
      </c>
      <c r="E109" s="4">
        <v>2</v>
      </c>
      <c r="F109" s="4">
        <v>1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 ht="13.5">
      <c r="A110" s="3" t="s">
        <v>235</v>
      </c>
      <c r="B110" s="9" t="s">
        <v>118</v>
      </c>
      <c r="C110" s="4">
        <v>13</v>
      </c>
      <c r="D110" s="4">
        <v>6</v>
      </c>
      <c r="E110" s="4">
        <v>5</v>
      </c>
      <c r="F110" s="4">
        <v>0</v>
      </c>
      <c r="G110" s="4">
        <v>2</v>
      </c>
      <c r="H110" s="4">
        <v>0</v>
      </c>
      <c r="I110" s="4">
        <v>0</v>
      </c>
      <c r="J110" s="4">
        <v>0</v>
      </c>
      <c r="K110" s="4">
        <v>0</v>
      </c>
    </row>
    <row r="111" spans="1:11" ht="13.5">
      <c r="A111" s="3" t="s">
        <v>235</v>
      </c>
      <c r="B111" s="9" t="s">
        <v>119</v>
      </c>
      <c r="C111" s="5">
        <v>9</v>
      </c>
      <c r="D111" s="5">
        <v>5</v>
      </c>
      <c r="E111" s="5">
        <v>2</v>
      </c>
      <c r="F111" s="5">
        <v>2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ht="13.5">
      <c r="A112" s="3" t="s">
        <v>236</v>
      </c>
      <c r="B112" s="10" t="s">
        <v>120</v>
      </c>
      <c r="C112" s="7">
        <v>2301</v>
      </c>
      <c r="D112" s="7">
        <v>889</v>
      </c>
      <c r="E112" s="7">
        <v>609</v>
      </c>
      <c r="F112" s="7">
        <v>444</v>
      </c>
      <c r="G112" s="7">
        <v>234</v>
      </c>
      <c r="H112" s="7">
        <v>59</v>
      </c>
      <c r="I112" s="7">
        <v>38</v>
      </c>
      <c r="J112" s="7">
        <v>20</v>
      </c>
      <c r="K112" s="7">
        <v>8</v>
      </c>
    </row>
    <row r="113" spans="1:11" ht="13.5">
      <c r="A113" s="3" t="s">
        <v>237</v>
      </c>
      <c r="B113" s="9" t="s">
        <v>122</v>
      </c>
      <c r="C113" s="4">
        <v>27</v>
      </c>
      <c r="D113" s="4">
        <v>9</v>
      </c>
      <c r="E113" s="4">
        <v>3</v>
      </c>
      <c r="F113" s="4">
        <v>5</v>
      </c>
      <c r="G113" s="4">
        <v>9</v>
      </c>
      <c r="H113" s="4">
        <v>1</v>
      </c>
      <c r="I113" s="4">
        <v>0</v>
      </c>
      <c r="J113" s="4">
        <v>0</v>
      </c>
      <c r="K113" s="4">
        <v>0</v>
      </c>
    </row>
    <row r="114" spans="1:11" ht="13.5">
      <c r="A114" s="3" t="s">
        <v>237</v>
      </c>
      <c r="B114" s="9" t="s">
        <v>123</v>
      </c>
      <c r="C114" s="4">
        <v>7</v>
      </c>
      <c r="D114" s="4">
        <v>6</v>
      </c>
      <c r="E114" s="4">
        <v>0</v>
      </c>
      <c r="F114" s="4">
        <v>0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</row>
    <row r="115" spans="1:11" ht="13.5">
      <c r="A115" s="3" t="s">
        <v>237</v>
      </c>
      <c r="B115" s="9" t="s">
        <v>124</v>
      </c>
      <c r="C115" s="4">
        <v>15</v>
      </c>
      <c r="D115" s="4">
        <v>12</v>
      </c>
      <c r="E115" s="4">
        <v>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1:11" ht="13.5">
      <c r="A116" s="3" t="s">
        <v>237</v>
      </c>
      <c r="B116" s="9" t="s">
        <v>125</v>
      </c>
      <c r="C116" s="4">
        <v>11</v>
      </c>
      <c r="D116" s="4">
        <v>11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 ht="13.5">
      <c r="A117" s="3" t="s">
        <v>237</v>
      </c>
      <c r="B117" s="9" t="s">
        <v>126</v>
      </c>
      <c r="C117" s="4">
        <v>16</v>
      </c>
      <c r="D117" s="4">
        <v>2</v>
      </c>
      <c r="E117" s="4">
        <v>2</v>
      </c>
      <c r="F117" s="4">
        <v>7</v>
      </c>
      <c r="G117" s="4">
        <v>2</v>
      </c>
      <c r="H117" s="4">
        <v>1</v>
      </c>
      <c r="I117" s="4">
        <v>0</v>
      </c>
      <c r="J117" s="4">
        <v>2</v>
      </c>
      <c r="K117" s="4">
        <v>0</v>
      </c>
    </row>
    <row r="118" spans="1:11" ht="13.5">
      <c r="A118" s="3" t="s">
        <v>237</v>
      </c>
      <c r="B118" s="9" t="s">
        <v>127</v>
      </c>
      <c r="C118" s="4">
        <v>31</v>
      </c>
      <c r="D118" s="4">
        <v>10</v>
      </c>
      <c r="E118" s="4">
        <v>6</v>
      </c>
      <c r="F118" s="4">
        <v>10</v>
      </c>
      <c r="G118" s="4">
        <v>4</v>
      </c>
      <c r="H118" s="4">
        <v>0</v>
      </c>
      <c r="I118" s="4">
        <v>1</v>
      </c>
      <c r="J118" s="4">
        <v>0</v>
      </c>
      <c r="K118" s="4">
        <v>0</v>
      </c>
    </row>
    <row r="119" spans="1:11" ht="13.5">
      <c r="A119" s="3" t="s">
        <v>237</v>
      </c>
      <c r="B119" s="9" t="s">
        <v>128</v>
      </c>
      <c r="C119" s="4">
        <v>23</v>
      </c>
      <c r="D119" s="4">
        <v>15</v>
      </c>
      <c r="E119" s="4">
        <v>6</v>
      </c>
      <c r="F119" s="4">
        <v>2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1:11" ht="13.5">
      <c r="A120" s="3" t="s">
        <v>237</v>
      </c>
      <c r="B120" s="9" t="s">
        <v>129</v>
      </c>
      <c r="C120" s="4">
        <v>12</v>
      </c>
      <c r="D120" s="4">
        <v>9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1:11" ht="13.5">
      <c r="A121" s="3" t="s">
        <v>237</v>
      </c>
      <c r="B121" s="9" t="s">
        <v>130</v>
      </c>
      <c r="C121" s="4">
        <v>46</v>
      </c>
      <c r="D121" s="4">
        <v>17</v>
      </c>
      <c r="E121" s="4">
        <v>8</v>
      </c>
      <c r="F121" s="4">
        <v>12</v>
      </c>
      <c r="G121" s="4">
        <v>7</v>
      </c>
      <c r="H121" s="4">
        <v>1</v>
      </c>
      <c r="I121" s="4">
        <v>0</v>
      </c>
      <c r="J121" s="4">
        <v>1</v>
      </c>
      <c r="K121" s="4">
        <v>0</v>
      </c>
    </row>
    <row r="122" spans="1:11" ht="13.5">
      <c r="A122" s="3" t="s">
        <v>237</v>
      </c>
      <c r="B122" s="9" t="s">
        <v>131</v>
      </c>
      <c r="C122" s="4">
        <v>37</v>
      </c>
      <c r="D122" s="4">
        <v>15</v>
      </c>
      <c r="E122" s="4">
        <v>10</v>
      </c>
      <c r="F122" s="4">
        <v>8</v>
      </c>
      <c r="G122" s="4">
        <v>3</v>
      </c>
      <c r="H122" s="4">
        <v>1</v>
      </c>
      <c r="I122" s="4">
        <v>0</v>
      </c>
      <c r="J122" s="4">
        <v>0</v>
      </c>
      <c r="K122" s="4">
        <v>0</v>
      </c>
    </row>
    <row r="123" spans="1:11" ht="13.5">
      <c r="A123" s="3" t="s">
        <v>237</v>
      </c>
      <c r="B123" s="9" t="s">
        <v>132</v>
      </c>
      <c r="C123" s="4">
        <v>38</v>
      </c>
      <c r="D123" s="4">
        <v>4</v>
      </c>
      <c r="E123" s="4">
        <v>8</v>
      </c>
      <c r="F123" s="4">
        <v>8</v>
      </c>
      <c r="G123" s="4">
        <v>9</v>
      </c>
      <c r="H123" s="4">
        <v>4</v>
      </c>
      <c r="I123" s="4">
        <v>3</v>
      </c>
      <c r="J123" s="4">
        <v>2</v>
      </c>
      <c r="K123" s="4">
        <v>0</v>
      </c>
    </row>
    <row r="124" spans="1:11" ht="13.5">
      <c r="A124" s="3" t="s">
        <v>237</v>
      </c>
      <c r="B124" s="9" t="s">
        <v>133</v>
      </c>
      <c r="C124" s="4">
        <v>8</v>
      </c>
      <c r="D124" s="4">
        <v>2</v>
      </c>
      <c r="E124" s="4">
        <v>3</v>
      </c>
      <c r="F124" s="4">
        <v>1</v>
      </c>
      <c r="G124" s="4">
        <v>2</v>
      </c>
      <c r="H124" s="4">
        <v>0</v>
      </c>
      <c r="I124" s="4">
        <v>0</v>
      </c>
      <c r="J124" s="4">
        <v>0</v>
      </c>
      <c r="K124" s="4">
        <v>0</v>
      </c>
    </row>
    <row r="125" spans="1:11" ht="13.5">
      <c r="A125" s="3" t="s">
        <v>237</v>
      </c>
      <c r="B125" s="9" t="s">
        <v>134</v>
      </c>
      <c r="C125" s="4">
        <v>17</v>
      </c>
      <c r="D125" s="4">
        <v>6</v>
      </c>
      <c r="E125" s="4">
        <v>6</v>
      </c>
      <c r="F125" s="4">
        <v>2</v>
      </c>
      <c r="G125" s="4">
        <v>2</v>
      </c>
      <c r="H125" s="4">
        <v>1</v>
      </c>
      <c r="I125" s="4">
        <v>0</v>
      </c>
      <c r="J125" s="4">
        <v>0</v>
      </c>
      <c r="K125" s="4">
        <v>0</v>
      </c>
    </row>
    <row r="126" spans="1:11" ht="13.5">
      <c r="A126" s="3" t="s">
        <v>236</v>
      </c>
      <c r="B126" s="10" t="s">
        <v>135</v>
      </c>
      <c r="C126" s="6">
        <v>288</v>
      </c>
      <c r="D126" s="6">
        <v>118</v>
      </c>
      <c r="E126" s="6">
        <v>57</v>
      </c>
      <c r="F126" s="6">
        <v>56</v>
      </c>
      <c r="G126" s="6">
        <v>39</v>
      </c>
      <c r="H126" s="6">
        <v>9</v>
      </c>
      <c r="I126" s="6">
        <v>4</v>
      </c>
      <c r="J126" s="6">
        <v>5</v>
      </c>
      <c r="K126" s="6">
        <v>0</v>
      </c>
    </row>
    <row r="127" spans="1:11" ht="13.5">
      <c r="A127" s="3" t="s">
        <v>238</v>
      </c>
      <c r="B127" s="9" t="s">
        <v>137</v>
      </c>
      <c r="C127" s="4">
        <v>8</v>
      </c>
      <c r="D127" s="4">
        <v>5</v>
      </c>
      <c r="E127" s="4">
        <v>1</v>
      </c>
      <c r="F127" s="4">
        <v>1</v>
      </c>
      <c r="G127" s="4">
        <v>1</v>
      </c>
      <c r="H127" s="4">
        <v>0</v>
      </c>
      <c r="I127" s="4">
        <v>0</v>
      </c>
      <c r="J127" s="4">
        <v>0</v>
      </c>
      <c r="K127" s="4">
        <v>0</v>
      </c>
    </row>
    <row r="128" spans="1:11" ht="13.5">
      <c r="A128" s="3" t="s">
        <v>238</v>
      </c>
      <c r="B128" s="9" t="s">
        <v>138</v>
      </c>
      <c r="C128" s="4">
        <v>19</v>
      </c>
      <c r="D128" s="4">
        <v>11</v>
      </c>
      <c r="E128" s="4">
        <v>2</v>
      </c>
      <c r="F128" s="4">
        <v>3</v>
      </c>
      <c r="G128" s="4">
        <v>3</v>
      </c>
      <c r="H128" s="4">
        <v>0</v>
      </c>
      <c r="I128" s="4">
        <v>0</v>
      </c>
      <c r="J128" s="4">
        <v>0</v>
      </c>
      <c r="K128" s="4">
        <v>0</v>
      </c>
    </row>
    <row r="129" spans="1:11" ht="13.5">
      <c r="A129" s="3" t="s">
        <v>238</v>
      </c>
      <c r="B129" s="9" t="s">
        <v>139</v>
      </c>
      <c r="C129" s="4">
        <v>14</v>
      </c>
      <c r="D129" s="4">
        <v>5</v>
      </c>
      <c r="E129" s="4">
        <v>5</v>
      </c>
      <c r="F129" s="4">
        <v>0</v>
      </c>
      <c r="G129" s="4">
        <v>3</v>
      </c>
      <c r="H129" s="4">
        <v>0</v>
      </c>
      <c r="I129" s="4">
        <v>1</v>
      </c>
      <c r="J129" s="4">
        <v>0</v>
      </c>
      <c r="K129" s="4">
        <v>0</v>
      </c>
    </row>
    <row r="130" spans="1:11" ht="13.5">
      <c r="A130" s="3" t="s">
        <v>238</v>
      </c>
      <c r="B130" s="9" t="s">
        <v>140</v>
      </c>
      <c r="C130" s="4">
        <v>20</v>
      </c>
      <c r="D130" s="4">
        <v>17</v>
      </c>
      <c r="E130" s="4">
        <v>2</v>
      </c>
      <c r="F130" s="4">
        <v>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1:11" ht="13.5">
      <c r="A131" s="3" t="s">
        <v>238</v>
      </c>
      <c r="B131" s="9" t="s">
        <v>141</v>
      </c>
      <c r="C131" s="4">
        <v>17</v>
      </c>
      <c r="D131" s="4">
        <v>10</v>
      </c>
      <c r="E131" s="4">
        <v>2</v>
      </c>
      <c r="F131" s="4">
        <v>2</v>
      </c>
      <c r="G131" s="4">
        <v>3</v>
      </c>
      <c r="H131" s="4">
        <v>0</v>
      </c>
      <c r="I131" s="4">
        <v>0</v>
      </c>
      <c r="J131" s="4">
        <v>0</v>
      </c>
      <c r="K131" s="4">
        <v>0</v>
      </c>
    </row>
    <row r="132" spans="1:11" ht="13.5">
      <c r="A132" s="3" t="s">
        <v>236</v>
      </c>
      <c r="B132" s="10" t="s">
        <v>142</v>
      </c>
      <c r="C132" s="6">
        <v>78</v>
      </c>
      <c r="D132" s="6">
        <v>48</v>
      </c>
      <c r="E132" s="6">
        <v>12</v>
      </c>
      <c r="F132" s="6">
        <v>7</v>
      </c>
      <c r="G132" s="6">
        <v>10</v>
      </c>
      <c r="H132" s="6">
        <v>0</v>
      </c>
      <c r="I132" s="6">
        <v>1</v>
      </c>
      <c r="J132" s="6">
        <v>0</v>
      </c>
      <c r="K132" s="6">
        <v>0</v>
      </c>
    </row>
    <row r="133" spans="1:11" ht="13.5">
      <c r="A133" s="3" t="s">
        <v>239</v>
      </c>
      <c r="B133" s="9" t="s">
        <v>144</v>
      </c>
      <c r="C133" s="4">
        <v>25</v>
      </c>
      <c r="D133" s="4">
        <v>17</v>
      </c>
      <c r="E133" s="4">
        <v>4</v>
      </c>
      <c r="F133" s="4">
        <v>1</v>
      </c>
      <c r="G133" s="4">
        <v>3</v>
      </c>
      <c r="H133" s="4">
        <v>0</v>
      </c>
      <c r="I133" s="4">
        <v>0</v>
      </c>
      <c r="J133" s="4">
        <v>0</v>
      </c>
      <c r="K133" s="4">
        <v>0</v>
      </c>
    </row>
    <row r="134" spans="1:11" ht="13.5">
      <c r="A134" s="3" t="s">
        <v>239</v>
      </c>
      <c r="B134" s="9" t="s">
        <v>145</v>
      </c>
      <c r="C134" s="4">
        <v>12</v>
      </c>
      <c r="D134" s="4">
        <v>4</v>
      </c>
      <c r="E134" s="4">
        <v>1</v>
      </c>
      <c r="F134" s="4">
        <v>6</v>
      </c>
      <c r="G134" s="4">
        <v>0</v>
      </c>
      <c r="H134" s="4">
        <v>0</v>
      </c>
      <c r="I134" s="4">
        <v>1</v>
      </c>
      <c r="J134" s="4">
        <v>0</v>
      </c>
      <c r="K134" s="4">
        <v>0</v>
      </c>
    </row>
    <row r="135" spans="1:11" ht="13.5">
      <c r="A135" s="3" t="s">
        <v>236</v>
      </c>
      <c r="B135" s="10" t="s">
        <v>146</v>
      </c>
      <c r="C135" s="6">
        <v>37</v>
      </c>
      <c r="D135" s="6">
        <v>21</v>
      </c>
      <c r="E135" s="6">
        <v>5</v>
      </c>
      <c r="F135" s="6">
        <v>7</v>
      </c>
      <c r="G135" s="6">
        <v>3</v>
      </c>
      <c r="H135" s="6">
        <v>0</v>
      </c>
      <c r="I135" s="6">
        <v>1</v>
      </c>
      <c r="J135" s="6">
        <v>0</v>
      </c>
      <c r="K135" s="6">
        <v>0</v>
      </c>
    </row>
    <row r="136" spans="1:11" ht="13.5">
      <c r="A136" s="3" t="s">
        <v>240</v>
      </c>
      <c r="B136" s="10" t="s">
        <v>148</v>
      </c>
      <c r="C136" s="6">
        <v>20</v>
      </c>
      <c r="D136" s="6">
        <v>11</v>
      </c>
      <c r="E136" s="6">
        <v>1</v>
      </c>
      <c r="F136" s="6">
        <v>6</v>
      </c>
      <c r="G136" s="6">
        <v>1</v>
      </c>
      <c r="H136" s="6">
        <v>1</v>
      </c>
      <c r="I136" s="6">
        <v>0</v>
      </c>
      <c r="J136" s="6">
        <v>0</v>
      </c>
      <c r="K136" s="6">
        <v>0</v>
      </c>
    </row>
    <row r="137" spans="1:11" ht="13.5">
      <c r="A137" s="3" t="s">
        <v>241</v>
      </c>
      <c r="B137" s="9" t="s">
        <v>150</v>
      </c>
      <c r="C137" s="4">
        <v>7</v>
      </c>
      <c r="D137" s="4">
        <v>4</v>
      </c>
      <c r="E137" s="4">
        <v>1</v>
      </c>
      <c r="F137" s="4">
        <v>2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1:11" ht="13.5">
      <c r="A138" s="3" t="s">
        <v>241</v>
      </c>
      <c r="B138" s="9" t="s">
        <v>151</v>
      </c>
      <c r="C138" s="4">
        <v>61</v>
      </c>
      <c r="D138" s="4">
        <v>18</v>
      </c>
      <c r="E138" s="4">
        <v>16</v>
      </c>
      <c r="F138" s="4">
        <v>13</v>
      </c>
      <c r="G138" s="4">
        <v>9</v>
      </c>
      <c r="H138" s="4">
        <v>5</v>
      </c>
      <c r="I138" s="4">
        <v>0</v>
      </c>
      <c r="J138" s="4">
        <v>0</v>
      </c>
      <c r="K138" s="4">
        <v>0</v>
      </c>
    </row>
    <row r="139" spans="1:11" ht="27">
      <c r="A139" s="3" t="s">
        <v>241</v>
      </c>
      <c r="B139" s="9" t="s">
        <v>152</v>
      </c>
      <c r="C139" s="4">
        <v>32</v>
      </c>
      <c r="D139" s="4">
        <v>17</v>
      </c>
      <c r="E139" s="4">
        <v>7</v>
      </c>
      <c r="F139" s="4">
        <v>5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</row>
    <row r="140" spans="1:11" ht="13.5">
      <c r="A140" s="3" t="s">
        <v>241</v>
      </c>
      <c r="B140" s="9" t="s">
        <v>153</v>
      </c>
      <c r="C140" s="4">
        <v>10</v>
      </c>
      <c r="D140" s="4">
        <v>5</v>
      </c>
      <c r="E140" s="4">
        <v>2</v>
      </c>
      <c r="F140" s="4">
        <v>3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 ht="13.5">
      <c r="A141" s="3" t="s">
        <v>241</v>
      </c>
      <c r="B141" s="9" t="s">
        <v>154</v>
      </c>
      <c r="C141" s="4">
        <v>8</v>
      </c>
      <c r="D141" s="4">
        <v>4</v>
      </c>
      <c r="E141" s="4">
        <v>2</v>
      </c>
      <c r="F141" s="4">
        <v>2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1:11" ht="13.5">
      <c r="A142" s="3" t="s">
        <v>242</v>
      </c>
      <c r="B142" s="10" t="s">
        <v>155</v>
      </c>
      <c r="C142" s="6">
        <v>118</v>
      </c>
      <c r="D142" s="6">
        <v>48</v>
      </c>
      <c r="E142" s="6">
        <v>28</v>
      </c>
      <c r="F142" s="6">
        <v>25</v>
      </c>
      <c r="G142" s="6">
        <v>10</v>
      </c>
      <c r="H142" s="6">
        <v>6</v>
      </c>
      <c r="I142" s="6">
        <v>1</v>
      </c>
      <c r="J142" s="6">
        <v>0</v>
      </c>
      <c r="K142" s="6">
        <v>0</v>
      </c>
    </row>
    <row r="143" spans="1:11" ht="13.5">
      <c r="A143" s="3" t="s">
        <v>243</v>
      </c>
      <c r="B143" s="9" t="s">
        <v>157</v>
      </c>
      <c r="C143" s="4">
        <v>15</v>
      </c>
      <c r="D143" s="4">
        <v>7</v>
      </c>
      <c r="E143" s="4">
        <v>0</v>
      </c>
      <c r="F143" s="4">
        <v>8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1:11" ht="13.5">
      <c r="A144" s="3" t="s">
        <v>243</v>
      </c>
      <c r="B144" s="9" t="s">
        <v>158</v>
      </c>
      <c r="C144" s="4">
        <v>35</v>
      </c>
      <c r="D144" s="4">
        <v>16</v>
      </c>
      <c r="E144" s="4">
        <v>10</v>
      </c>
      <c r="F144" s="4">
        <v>3</v>
      </c>
      <c r="G144" s="4">
        <v>4</v>
      </c>
      <c r="H144" s="4">
        <v>1</v>
      </c>
      <c r="I144" s="4">
        <v>1</v>
      </c>
      <c r="J144" s="4">
        <v>0</v>
      </c>
      <c r="K144" s="4">
        <v>0</v>
      </c>
    </row>
    <row r="145" spans="1:11" ht="13.5">
      <c r="A145" s="3" t="s">
        <v>244</v>
      </c>
      <c r="B145" s="10" t="s">
        <v>159</v>
      </c>
      <c r="C145" s="7">
        <v>50</v>
      </c>
      <c r="D145" s="7">
        <v>23</v>
      </c>
      <c r="E145" s="7">
        <v>10</v>
      </c>
      <c r="F145" s="7">
        <v>11</v>
      </c>
      <c r="G145" s="7">
        <v>4</v>
      </c>
      <c r="H145" s="7">
        <v>1</v>
      </c>
      <c r="I145" s="7">
        <v>1</v>
      </c>
      <c r="J145" s="7">
        <v>0</v>
      </c>
      <c r="K145" s="7">
        <v>0</v>
      </c>
    </row>
    <row r="146" spans="1:11" ht="27">
      <c r="A146" s="3" t="s">
        <v>245</v>
      </c>
      <c r="B146" s="9" t="s">
        <v>161</v>
      </c>
      <c r="C146" s="4">
        <v>28</v>
      </c>
      <c r="D146" s="4">
        <v>15</v>
      </c>
      <c r="E146" s="4">
        <v>5</v>
      </c>
      <c r="F146" s="4">
        <v>7</v>
      </c>
      <c r="G146" s="4">
        <v>1</v>
      </c>
      <c r="H146" s="4">
        <v>0</v>
      </c>
      <c r="I146" s="4">
        <v>0</v>
      </c>
      <c r="J146" s="4">
        <v>0</v>
      </c>
      <c r="K146" s="4">
        <v>0</v>
      </c>
    </row>
    <row r="147" spans="1:11" ht="13.5">
      <c r="A147" s="3" t="s">
        <v>245</v>
      </c>
      <c r="B147" s="9" t="s">
        <v>162</v>
      </c>
      <c r="C147" s="4">
        <v>92</v>
      </c>
      <c r="D147" s="4">
        <v>29</v>
      </c>
      <c r="E147" s="4">
        <v>11</v>
      </c>
      <c r="F147" s="4">
        <v>18</v>
      </c>
      <c r="G147" s="4">
        <v>14</v>
      </c>
      <c r="H147" s="4">
        <v>8</v>
      </c>
      <c r="I147" s="4">
        <v>8</v>
      </c>
      <c r="J147" s="4">
        <v>4</v>
      </c>
      <c r="K147" s="4">
        <v>0</v>
      </c>
    </row>
    <row r="148" spans="1:11" ht="13.5">
      <c r="A148" s="3" t="s">
        <v>245</v>
      </c>
      <c r="B148" s="9" t="s">
        <v>163</v>
      </c>
      <c r="C148" s="4">
        <v>19</v>
      </c>
      <c r="D148" s="4">
        <v>11</v>
      </c>
      <c r="E148" s="4">
        <v>5</v>
      </c>
      <c r="F148" s="4">
        <v>2</v>
      </c>
      <c r="G148" s="4">
        <v>0</v>
      </c>
      <c r="H148" s="4">
        <v>1</v>
      </c>
      <c r="I148" s="4">
        <v>0</v>
      </c>
      <c r="J148" s="4">
        <v>0</v>
      </c>
      <c r="K148" s="4">
        <v>0</v>
      </c>
    </row>
    <row r="149" spans="1:11" ht="13.5">
      <c r="A149" s="3" t="s">
        <v>244</v>
      </c>
      <c r="B149" s="10" t="s">
        <v>164</v>
      </c>
      <c r="C149" s="6">
        <v>139</v>
      </c>
      <c r="D149" s="6">
        <v>55</v>
      </c>
      <c r="E149" s="6">
        <v>21</v>
      </c>
      <c r="F149" s="6">
        <v>27</v>
      </c>
      <c r="G149" s="6">
        <v>15</v>
      </c>
      <c r="H149" s="6">
        <v>9</v>
      </c>
      <c r="I149" s="6">
        <v>8</v>
      </c>
      <c r="J149" s="6">
        <v>4</v>
      </c>
      <c r="K149" s="6">
        <v>0</v>
      </c>
    </row>
    <row r="150" spans="1:11" ht="13.5">
      <c r="A150" s="3" t="s">
        <v>246</v>
      </c>
      <c r="B150" s="9" t="s">
        <v>166</v>
      </c>
      <c r="C150" s="4">
        <v>79</v>
      </c>
      <c r="D150" s="4">
        <v>32</v>
      </c>
      <c r="E150" s="4">
        <v>10</v>
      </c>
      <c r="F150" s="4">
        <v>15</v>
      </c>
      <c r="G150" s="4">
        <v>9</v>
      </c>
      <c r="H150" s="4">
        <v>6</v>
      </c>
      <c r="I150" s="4">
        <v>4</v>
      </c>
      <c r="J150" s="4">
        <v>1</v>
      </c>
      <c r="K150" s="4">
        <v>2</v>
      </c>
    </row>
    <row r="151" spans="1:11" ht="13.5">
      <c r="A151" s="3" t="s">
        <v>246</v>
      </c>
      <c r="B151" s="9" t="s">
        <v>167</v>
      </c>
      <c r="C151" s="4">
        <v>9</v>
      </c>
      <c r="D151" s="4">
        <v>2</v>
      </c>
      <c r="E151" s="4">
        <v>4</v>
      </c>
      <c r="F151" s="4">
        <v>2</v>
      </c>
      <c r="G151" s="4">
        <v>0</v>
      </c>
      <c r="H151" s="4">
        <v>1</v>
      </c>
      <c r="I151" s="4">
        <v>0</v>
      </c>
      <c r="J151" s="4">
        <v>0</v>
      </c>
      <c r="K151" s="4">
        <v>0</v>
      </c>
    </row>
    <row r="152" spans="1:11" ht="13.5">
      <c r="A152" s="3" t="s">
        <v>246</v>
      </c>
      <c r="B152" s="9" t="s">
        <v>168</v>
      </c>
      <c r="C152" s="4">
        <v>17</v>
      </c>
      <c r="D152" s="4">
        <v>0</v>
      </c>
      <c r="E152" s="4">
        <v>2</v>
      </c>
      <c r="F152" s="4">
        <v>3</v>
      </c>
      <c r="G152" s="4">
        <v>4</v>
      </c>
      <c r="H152" s="4">
        <v>4</v>
      </c>
      <c r="I152" s="4">
        <v>1</v>
      </c>
      <c r="J152" s="4">
        <v>2</v>
      </c>
      <c r="K152" s="4">
        <v>1</v>
      </c>
    </row>
    <row r="153" spans="1:11" ht="13.5">
      <c r="A153" s="3" t="s">
        <v>246</v>
      </c>
      <c r="B153" s="9" t="s">
        <v>169</v>
      </c>
      <c r="C153" s="4">
        <v>107</v>
      </c>
      <c r="D153" s="4">
        <v>0</v>
      </c>
      <c r="E153" s="4">
        <v>11</v>
      </c>
      <c r="F153" s="4">
        <v>34</v>
      </c>
      <c r="G153" s="4">
        <v>23</v>
      </c>
      <c r="H153" s="4">
        <v>18</v>
      </c>
      <c r="I153" s="4">
        <v>17</v>
      </c>
      <c r="J153" s="4">
        <v>3</v>
      </c>
      <c r="K153" s="4">
        <v>1</v>
      </c>
    </row>
    <row r="154" spans="1:11" ht="13.5">
      <c r="A154" s="3" t="s">
        <v>244</v>
      </c>
      <c r="B154" s="10" t="s">
        <v>170</v>
      </c>
      <c r="C154" s="6">
        <v>212</v>
      </c>
      <c r="D154" s="6">
        <v>34</v>
      </c>
      <c r="E154" s="6">
        <v>27</v>
      </c>
      <c r="F154" s="6">
        <v>54</v>
      </c>
      <c r="G154" s="6">
        <v>36</v>
      </c>
      <c r="H154" s="6">
        <v>29</v>
      </c>
      <c r="I154" s="6">
        <v>22</v>
      </c>
      <c r="J154" s="6">
        <v>6</v>
      </c>
      <c r="K154" s="6">
        <v>4</v>
      </c>
    </row>
    <row r="155" spans="1:11" ht="13.5">
      <c r="A155" s="3" t="s">
        <v>247</v>
      </c>
      <c r="B155" s="9" t="s">
        <v>172</v>
      </c>
      <c r="C155" s="4">
        <v>39</v>
      </c>
      <c r="D155" s="4">
        <v>14</v>
      </c>
      <c r="E155" s="4">
        <v>11</v>
      </c>
      <c r="F155" s="4">
        <v>6</v>
      </c>
      <c r="G155" s="4">
        <v>7</v>
      </c>
      <c r="H155" s="4">
        <v>0</v>
      </c>
      <c r="I155" s="4">
        <v>0</v>
      </c>
      <c r="J155" s="4">
        <v>1</v>
      </c>
      <c r="K155" s="4">
        <v>0</v>
      </c>
    </row>
    <row r="156" spans="1:11" ht="27">
      <c r="A156" s="3" t="s">
        <v>247</v>
      </c>
      <c r="B156" s="9" t="s">
        <v>173</v>
      </c>
      <c r="C156" s="4">
        <v>21</v>
      </c>
      <c r="D156" s="4">
        <v>12</v>
      </c>
      <c r="E156" s="4">
        <v>6</v>
      </c>
      <c r="F156" s="4">
        <v>2</v>
      </c>
      <c r="G156" s="4">
        <v>0</v>
      </c>
      <c r="H156" s="4">
        <v>0</v>
      </c>
      <c r="I156" s="4">
        <v>0</v>
      </c>
      <c r="J156" s="4">
        <v>0</v>
      </c>
      <c r="K156" s="4">
        <v>1</v>
      </c>
    </row>
    <row r="157" spans="1:11" ht="13.5">
      <c r="A157" s="3" t="s">
        <v>247</v>
      </c>
      <c r="B157" s="9" t="s">
        <v>174</v>
      </c>
      <c r="C157" s="4">
        <v>11</v>
      </c>
      <c r="D157" s="4">
        <v>2</v>
      </c>
      <c r="E157" s="4">
        <v>4</v>
      </c>
      <c r="F157" s="4">
        <v>3</v>
      </c>
      <c r="G157" s="4">
        <v>2</v>
      </c>
      <c r="H157" s="4">
        <v>0</v>
      </c>
      <c r="I157" s="4">
        <v>0</v>
      </c>
      <c r="J157" s="4">
        <v>0</v>
      </c>
      <c r="K157" s="4">
        <v>0</v>
      </c>
    </row>
    <row r="158" spans="1:11" ht="13.5">
      <c r="A158" s="3" t="s">
        <v>247</v>
      </c>
      <c r="B158" s="9" t="s">
        <v>175</v>
      </c>
      <c r="C158" s="4">
        <v>15</v>
      </c>
      <c r="D158" s="4">
        <v>8</v>
      </c>
      <c r="E158" s="4">
        <v>5</v>
      </c>
      <c r="F158" s="4">
        <v>1</v>
      </c>
      <c r="G158" s="4">
        <v>1</v>
      </c>
      <c r="H158" s="4">
        <v>0</v>
      </c>
      <c r="I158" s="4">
        <v>0</v>
      </c>
      <c r="J158" s="4">
        <v>0</v>
      </c>
      <c r="K158" s="4">
        <v>0</v>
      </c>
    </row>
    <row r="159" spans="1:11" ht="27">
      <c r="A159" s="3" t="s">
        <v>247</v>
      </c>
      <c r="B159" s="9" t="s">
        <v>176</v>
      </c>
      <c r="C159" s="4">
        <v>45</v>
      </c>
      <c r="D159" s="4">
        <v>10</v>
      </c>
      <c r="E159" s="4">
        <v>6</v>
      </c>
      <c r="F159" s="4">
        <v>16</v>
      </c>
      <c r="G159" s="4">
        <v>5</v>
      </c>
      <c r="H159" s="4">
        <v>5</v>
      </c>
      <c r="I159" s="4">
        <v>2</v>
      </c>
      <c r="J159" s="4">
        <v>1</v>
      </c>
      <c r="K159" s="4">
        <v>0</v>
      </c>
    </row>
    <row r="160" spans="1:11" ht="13.5">
      <c r="A160" s="3" t="s">
        <v>247</v>
      </c>
      <c r="B160" s="9" t="s">
        <v>177</v>
      </c>
      <c r="C160" s="4">
        <v>25</v>
      </c>
      <c r="D160" s="4">
        <v>1</v>
      </c>
      <c r="E160" s="4">
        <v>7</v>
      </c>
      <c r="F160" s="4">
        <v>7</v>
      </c>
      <c r="G160" s="4">
        <v>5</v>
      </c>
      <c r="H160" s="4">
        <v>1</v>
      </c>
      <c r="I160" s="4">
        <v>2</v>
      </c>
      <c r="J160" s="4">
        <v>2</v>
      </c>
      <c r="K160" s="4">
        <v>0</v>
      </c>
    </row>
    <row r="161" spans="1:11" ht="13.5">
      <c r="A161" s="3" t="s">
        <v>247</v>
      </c>
      <c r="B161" s="9" t="s">
        <v>178</v>
      </c>
      <c r="C161" s="4">
        <v>28</v>
      </c>
      <c r="D161" s="4">
        <v>2</v>
      </c>
      <c r="E161" s="4">
        <v>9</v>
      </c>
      <c r="F161" s="4">
        <v>11</v>
      </c>
      <c r="G161" s="4">
        <v>4</v>
      </c>
      <c r="H161" s="4">
        <v>1</v>
      </c>
      <c r="I161" s="4">
        <v>0</v>
      </c>
      <c r="J161" s="4">
        <v>1</v>
      </c>
      <c r="K161" s="4">
        <v>0</v>
      </c>
    </row>
    <row r="162" spans="1:11" ht="13.5">
      <c r="A162" s="3" t="s">
        <v>247</v>
      </c>
      <c r="B162" s="9" t="s">
        <v>179</v>
      </c>
      <c r="C162" s="4">
        <v>45</v>
      </c>
      <c r="D162" s="4">
        <v>7</v>
      </c>
      <c r="E162" s="4">
        <v>9</v>
      </c>
      <c r="F162" s="4">
        <v>15</v>
      </c>
      <c r="G162" s="4">
        <v>13</v>
      </c>
      <c r="H162" s="4">
        <v>0</v>
      </c>
      <c r="I162" s="4">
        <v>1</v>
      </c>
      <c r="J162" s="4">
        <v>0</v>
      </c>
      <c r="K162" s="4">
        <v>0</v>
      </c>
    </row>
    <row r="163" spans="1:11" ht="13.5">
      <c r="A163" s="3" t="s">
        <v>247</v>
      </c>
      <c r="B163" s="9" t="s">
        <v>180</v>
      </c>
      <c r="C163" s="4">
        <v>27</v>
      </c>
      <c r="D163" s="4">
        <v>5</v>
      </c>
      <c r="E163" s="4">
        <v>5</v>
      </c>
      <c r="F163" s="4">
        <v>6</v>
      </c>
      <c r="G163" s="4">
        <v>8</v>
      </c>
      <c r="H163" s="4">
        <v>0</v>
      </c>
      <c r="I163" s="4">
        <v>2</v>
      </c>
      <c r="J163" s="4">
        <v>1</v>
      </c>
      <c r="K163" s="4">
        <v>0</v>
      </c>
    </row>
    <row r="164" spans="1:11" ht="13.5">
      <c r="A164" s="3" t="s">
        <v>244</v>
      </c>
      <c r="B164" s="10" t="s">
        <v>181</v>
      </c>
      <c r="C164" s="6">
        <f>SUM(C155:C163)</f>
        <v>256</v>
      </c>
      <c r="D164" s="6">
        <f aca="true" t="shared" si="0" ref="D164:K164">SUM(D155:D163)</f>
        <v>61</v>
      </c>
      <c r="E164" s="6">
        <f t="shared" si="0"/>
        <v>62</v>
      </c>
      <c r="F164" s="6">
        <f t="shared" si="0"/>
        <v>67</v>
      </c>
      <c r="G164" s="6">
        <f t="shared" si="0"/>
        <v>45</v>
      </c>
      <c r="H164" s="6">
        <f t="shared" si="0"/>
        <v>7</v>
      </c>
      <c r="I164" s="6">
        <f t="shared" si="0"/>
        <v>7</v>
      </c>
      <c r="J164" s="6">
        <f t="shared" si="0"/>
        <v>6</v>
      </c>
      <c r="K164" s="6">
        <f t="shared" si="0"/>
        <v>1</v>
      </c>
    </row>
    <row r="165" spans="1:11" ht="13.5">
      <c r="A165" s="3" t="s">
        <v>244</v>
      </c>
      <c r="B165" s="10" t="s">
        <v>233</v>
      </c>
      <c r="C165" s="6">
        <v>48</v>
      </c>
      <c r="D165" s="6">
        <v>26</v>
      </c>
      <c r="E165" s="6">
        <v>11</v>
      </c>
      <c r="F165" s="6">
        <v>5</v>
      </c>
      <c r="G165" s="6">
        <v>1</v>
      </c>
      <c r="H165" s="6">
        <v>4</v>
      </c>
      <c r="I165" s="6">
        <v>1</v>
      </c>
      <c r="J165" s="6">
        <v>0</v>
      </c>
      <c r="K165" s="6">
        <v>0</v>
      </c>
    </row>
    <row r="166" spans="1:11" ht="13.5">
      <c r="A166" s="3" t="s">
        <v>248</v>
      </c>
      <c r="B166" s="9" t="s">
        <v>185</v>
      </c>
      <c r="C166" s="4">
        <v>11</v>
      </c>
      <c r="D166" s="4">
        <v>7</v>
      </c>
      <c r="E166" s="4">
        <v>3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 ht="13.5">
      <c r="A167" s="3" t="s">
        <v>248</v>
      </c>
      <c r="B167" s="9" t="s">
        <v>186</v>
      </c>
      <c r="C167" s="4">
        <v>27</v>
      </c>
      <c r="D167" s="4">
        <v>17</v>
      </c>
      <c r="E167" s="4">
        <v>4</v>
      </c>
      <c r="F167" s="4">
        <v>6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1:11" ht="13.5">
      <c r="A168" s="3" t="s">
        <v>244</v>
      </c>
      <c r="B168" s="10" t="s">
        <v>234</v>
      </c>
      <c r="C168" s="6">
        <v>38</v>
      </c>
      <c r="D168" s="6">
        <v>24</v>
      </c>
      <c r="E168" s="6">
        <v>7</v>
      </c>
      <c r="F168" s="6">
        <v>7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</row>
    <row r="169" spans="1:11" ht="13.5">
      <c r="A169" s="3" t="s">
        <v>249</v>
      </c>
      <c r="B169" s="9" t="s">
        <v>189</v>
      </c>
      <c r="C169" s="4">
        <v>27</v>
      </c>
      <c r="D169" s="4">
        <v>5</v>
      </c>
      <c r="E169" s="4">
        <v>5</v>
      </c>
      <c r="F169" s="4">
        <v>10</v>
      </c>
      <c r="G169" s="4">
        <v>6</v>
      </c>
      <c r="H169" s="4">
        <v>0</v>
      </c>
      <c r="I169" s="4">
        <v>1</v>
      </c>
      <c r="J169" s="4">
        <v>0</v>
      </c>
      <c r="K169" s="4">
        <v>0</v>
      </c>
    </row>
    <row r="170" spans="1:11" ht="13.5">
      <c r="A170" s="3" t="s">
        <v>249</v>
      </c>
      <c r="B170" s="9" t="s">
        <v>190</v>
      </c>
      <c r="C170" s="4">
        <v>18</v>
      </c>
      <c r="D170" s="4">
        <v>2</v>
      </c>
      <c r="E170" s="4">
        <v>2</v>
      </c>
      <c r="F170" s="4">
        <v>10</v>
      </c>
      <c r="G170" s="4">
        <v>2</v>
      </c>
      <c r="H170" s="4">
        <v>2</v>
      </c>
      <c r="I170" s="4">
        <v>0</v>
      </c>
      <c r="J170" s="4">
        <v>0</v>
      </c>
      <c r="K170" s="4">
        <v>0</v>
      </c>
    </row>
    <row r="171" spans="1:11" ht="13.5">
      <c r="A171" s="3" t="s">
        <v>249</v>
      </c>
      <c r="B171" s="9" t="s">
        <v>191</v>
      </c>
      <c r="C171" s="4">
        <v>15</v>
      </c>
      <c r="D171" s="4">
        <v>5</v>
      </c>
      <c r="E171" s="4">
        <v>0</v>
      </c>
      <c r="F171" s="4">
        <v>3</v>
      </c>
      <c r="G171" s="4">
        <v>6</v>
      </c>
      <c r="H171" s="4">
        <v>1</v>
      </c>
      <c r="I171" s="4">
        <v>0</v>
      </c>
      <c r="J171" s="4">
        <v>0</v>
      </c>
      <c r="K171" s="4">
        <v>0</v>
      </c>
    </row>
    <row r="172" spans="1:11" ht="13.5">
      <c r="A172" s="3" t="s">
        <v>249</v>
      </c>
      <c r="B172" s="9" t="s">
        <v>192</v>
      </c>
      <c r="C172" s="4">
        <v>3</v>
      </c>
      <c r="D172" s="4">
        <v>1</v>
      </c>
      <c r="E172" s="4">
        <v>0</v>
      </c>
      <c r="F172" s="4">
        <v>0</v>
      </c>
      <c r="G172" s="4">
        <v>1</v>
      </c>
      <c r="H172" s="4">
        <v>0</v>
      </c>
      <c r="I172" s="4">
        <v>1</v>
      </c>
      <c r="J172" s="4">
        <v>0</v>
      </c>
      <c r="K172" s="4">
        <v>0</v>
      </c>
    </row>
    <row r="173" spans="1:11" ht="13.5">
      <c r="A173" s="3" t="s">
        <v>249</v>
      </c>
      <c r="B173" s="9" t="s">
        <v>193</v>
      </c>
      <c r="C173" s="4">
        <v>22</v>
      </c>
      <c r="D173" s="4">
        <v>8</v>
      </c>
      <c r="E173" s="4">
        <v>3</v>
      </c>
      <c r="F173" s="4">
        <v>4</v>
      </c>
      <c r="G173" s="4">
        <v>5</v>
      </c>
      <c r="H173" s="4">
        <v>1</v>
      </c>
      <c r="I173" s="4">
        <v>1</v>
      </c>
      <c r="J173" s="4">
        <v>0</v>
      </c>
      <c r="K173" s="4">
        <v>0</v>
      </c>
    </row>
    <row r="174" spans="1:11" ht="13.5">
      <c r="A174" s="3" t="s">
        <v>249</v>
      </c>
      <c r="B174" s="9" t="s">
        <v>194</v>
      </c>
      <c r="C174" s="4">
        <v>4</v>
      </c>
      <c r="D174" s="4">
        <v>1</v>
      </c>
      <c r="E174" s="4">
        <v>0</v>
      </c>
      <c r="F174" s="4">
        <v>0</v>
      </c>
      <c r="G174" s="4">
        <v>3</v>
      </c>
      <c r="H174" s="4">
        <v>0</v>
      </c>
      <c r="I174" s="4">
        <v>0</v>
      </c>
      <c r="J174" s="4">
        <v>0</v>
      </c>
      <c r="K174" s="4">
        <v>0</v>
      </c>
    </row>
    <row r="175" spans="1:11" ht="13.5">
      <c r="A175" s="3" t="s">
        <v>249</v>
      </c>
      <c r="B175" s="9" t="s">
        <v>195</v>
      </c>
      <c r="C175" s="4">
        <v>49</v>
      </c>
      <c r="D175" s="4">
        <v>18</v>
      </c>
      <c r="E175" s="4">
        <v>12</v>
      </c>
      <c r="F175" s="4">
        <v>7</v>
      </c>
      <c r="G175" s="4">
        <v>5</v>
      </c>
      <c r="H175" s="4">
        <v>0</v>
      </c>
      <c r="I175" s="4">
        <v>4</v>
      </c>
      <c r="J175" s="4">
        <v>3</v>
      </c>
      <c r="K175" s="4">
        <v>0</v>
      </c>
    </row>
    <row r="176" spans="1:11" ht="27">
      <c r="A176" s="3" t="s">
        <v>249</v>
      </c>
      <c r="B176" s="9" t="s">
        <v>196</v>
      </c>
      <c r="C176" s="4">
        <v>81</v>
      </c>
      <c r="D176" s="4">
        <v>12</v>
      </c>
      <c r="E176" s="4">
        <v>24</v>
      </c>
      <c r="F176" s="4">
        <v>27</v>
      </c>
      <c r="G176" s="4">
        <v>11</v>
      </c>
      <c r="H176" s="4">
        <v>2</v>
      </c>
      <c r="I176" s="4">
        <v>4</v>
      </c>
      <c r="J176" s="4">
        <v>0</v>
      </c>
      <c r="K176" s="4">
        <v>1</v>
      </c>
    </row>
    <row r="177" spans="1:11" ht="13.5">
      <c r="A177" s="3" t="s">
        <v>236</v>
      </c>
      <c r="B177" s="10" t="s">
        <v>197</v>
      </c>
      <c r="C177" s="6">
        <v>219</v>
      </c>
      <c r="D177" s="6">
        <v>52</v>
      </c>
      <c r="E177" s="6">
        <v>46</v>
      </c>
      <c r="F177" s="6">
        <v>61</v>
      </c>
      <c r="G177" s="6">
        <v>39</v>
      </c>
      <c r="H177" s="6">
        <v>6</v>
      </c>
      <c r="I177" s="6">
        <v>11</v>
      </c>
      <c r="J177" s="6">
        <v>3</v>
      </c>
      <c r="K177" s="6">
        <v>1</v>
      </c>
    </row>
    <row r="178" spans="1:11" ht="13.5">
      <c r="A178" s="3" t="s">
        <v>250</v>
      </c>
      <c r="B178" s="9" t="s">
        <v>199</v>
      </c>
      <c r="C178" s="4">
        <v>26</v>
      </c>
      <c r="D178" s="4">
        <v>10</v>
      </c>
      <c r="E178" s="4">
        <v>4</v>
      </c>
      <c r="F178" s="4">
        <v>5</v>
      </c>
      <c r="G178" s="4">
        <v>5</v>
      </c>
      <c r="H178" s="4">
        <v>1</v>
      </c>
      <c r="I178" s="4">
        <v>1</v>
      </c>
      <c r="J178" s="4">
        <v>0</v>
      </c>
      <c r="K178" s="4">
        <v>0</v>
      </c>
    </row>
    <row r="179" spans="1:11" ht="13.5">
      <c r="A179" s="3" t="s">
        <v>250</v>
      </c>
      <c r="B179" s="9" t="s">
        <v>200</v>
      </c>
      <c r="C179" s="4">
        <v>28</v>
      </c>
      <c r="D179" s="4">
        <v>7</v>
      </c>
      <c r="E179" s="4">
        <v>6</v>
      </c>
      <c r="F179" s="4">
        <v>6</v>
      </c>
      <c r="G179" s="4">
        <v>5</v>
      </c>
      <c r="H179" s="4">
        <v>2</v>
      </c>
      <c r="I179" s="4">
        <v>2</v>
      </c>
      <c r="J179" s="4">
        <v>0</v>
      </c>
      <c r="K179" s="4">
        <v>0</v>
      </c>
    </row>
    <row r="180" spans="1:11" ht="13.5">
      <c r="A180" s="3" t="s">
        <v>250</v>
      </c>
      <c r="B180" s="9" t="s">
        <v>201</v>
      </c>
      <c r="C180" s="4">
        <v>9</v>
      </c>
      <c r="D180" s="4">
        <v>6</v>
      </c>
      <c r="E180" s="4">
        <v>1</v>
      </c>
      <c r="F180" s="4">
        <v>0</v>
      </c>
      <c r="G180" s="4">
        <v>1</v>
      </c>
      <c r="H180" s="4">
        <v>0</v>
      </c>
      <c r="I180" s="4">
        <v>1</v>
      </c>
      <c r="J180" s="4">
        <v>0</v>
      </c>
      <c r="K180" s="4">
        <v>0</v>
      </c>
    </row>
    <row r="181" spans="1:11" ht="13.5">
      <c r="A181" s="3" t="s">
        <v>250</v>
      </c>
      <c r="B181" s="9" t="s">
        <v>202</v>
      </c>
      <c r="C181" s="4">
        <v>29</v>
      </c>
      <c r="D181" s="4">
        <v>10</v>
      </c>
      <c r="E181" s="4">
        <v>11</v>
      </c>
      <c r="F181" s="4">
        <v>7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</row>
    <row r="182" spans="1:11" ht="13.5">
      <c r="A182" s="3" t="s">
        <v>250</v>
      </c>
      <c r="B182" s="9" t="s">
        <v>203</v>
      </c>
      <c r="C182" s="4">
        <v>62</v>
      </c>
      <c r="D182" s="4">
        <v>21</v>
      </c>
      <c r="E182" s="4">
        <v>12</v>
      </c>
      <c r="F182" s="4">
        <v>8</v>
      </c>
      <c r="G182" s="4">
        <v>12</v>
      </c>
      <c r="H182" s="4">
        <v>4</v>
      </c>
      <c r="I182" s="4">
        <v>3</v>
      </c>
      <c r="J182" s="4">
        <v>2</v>
      </c>
      <c r="K182" s="4">
        <v>0</v>
      </c>
    </row>
    <row r="183" spans="1:11" ht="13.5">
      <c r="A183" s="3" t="s">
        <v>250</v>
      </c>
      <c r="B183" s="9" t="s">
        <v>204</v>
      </c>
      <c r="C183" s="4">
        <v>28</v>
      </c>
      <c r="D183" s="4">
        <v>16</v>
      </c>
      <c r="E183" s="4">
        <v>5</v>
      </c>
      <c r="F183" s="4">
        <v>5</v>
      </c>
      <c r="G183" s="4">
        <v>2</v>
      </c>
      <c r="H183" s="4">
        <v>0</v>
      </c>
      <c r="I183" s="4">
        <v>0</v>
      </c>
      <c r="J183" s="4">
        <v>0</v>
      </c>
      <c r="K183" s="4">
        <v>0</v>
      </c>
    </row>
    <row r="184" spans="1:11" ht="13.5">
      <c r="A184" s="3" t="s">
        <v>250</v>
      </c>
      <c r="B184" s="9" t="s">
        <v>205</v>
      </c>
      <c r="C184" s="4">
        <v>11</v>
      </c>
      <c r="D184" s="4">
        <v>0</v>
      </c>
      <c r="E184" s="4">
        <v>0</v>
      </c>
      <c r="F184" s="4">
        <v>1</v>
      </c>
      <c r="G184" s="4">
        <v>4</v>
      </c>
      <c r="H184" s="4">
        <v>1</v>
      </c>
      <c r="I184" s="4">
        <v>3</v>
      </c>
      <c r="J184" s="4">
        <v>0</v>
      </c>
      <c r="K184" s="4">
        <v>2</v>
      </c>
    </row>
    <row r="185" spans="1:11" ht="13.5">
      <c r="A185" s="3" t="s">
        <v>250</v>
      </c>
      <c r="B185" s="9" t="s">
        <v>206</v>
      </c>
      <c r="C185" s="4">
        <v>22</v>
      </c>
      <c r="D185" s="4">
        <v>5</v>
      </c>
      <c r="E185" s="4">
        <v>5</v>
      </c>
      <c r="F185" s="4">
        <v>8</v>
      </c>
      <c r="G185" s="4">
        <v>4</v>
      </c>
      <c r="H185" s="4">
        <v>0</v>
      </c>
      <c r="I185" s="4">
        <v>0</v>
      </c>
      <c r="J185" s="4">
        <v>0</v>
      </c>
      <c r="K185" s="4">
        <v>0</v>
      </c>
    </row>
    <row r="186" spans="1:11" ht="13.5">
      <c r="A186" s="3" t="s">
        <v>250</v>
      </c>
      <c r="B186" s="9" t="s">
        <v>207</v>
      </c>
      <c r="C186" s="4">
        <v>40</v>
      </c>
      <c r="D186" s="4">
        <v>11</v>
      </c>
      <c r="E186" s="4">
        <v>6</v>
      </c>
      <c r="F186" s="4">
        <v>13</v>
      </c>
      <c r="G186" s="4">
        <v>7</v>
      </c>
      <c r="H186" s="4">
        <v>1</v>
      </c>
      <c r="I186" s="4">
        <v>2</v>
      </c>
      <c r="J186" s="4">
        <v>0</v>
      </c>
      <c r="K186" s="4">
        <v>0</v>
      </c>
    </row>
    <row r="187" spans="1:11" ht="13.5">
      <c r="A187" s="3" t="s">
        <v>236</v>
      </c>
      <c r="B187" s="10" t="s">
        <v>208</v>
      </c>
      <c r="C187" s="6">
        <v>255</v>
      </c>
      <c r="D187" s="6">
        <v>86</v>
      </c>
      <c r="E187" s="6">
        <v>50</v>
      </c>
      <c r="F187" s="6">
        <v>53</v>
      </c>
      <c r="G187" s="6">
        <v>41</v>
      </c>
      <c r="H187" s="6">
        <v>9</v>
      </c>
      <c r="I187" s="6">
        <v>12</v>
      </c>
      <c r="J187" s="6">
        <v>2</v>
      </c>
      <c r="K187" s="6">
        <v>2</v>
      </c>
    </row>
    <row r="188" spans="1:11" ht="13.5">
      <c r="A188" s="3" t="s">
        <v>236</v>
      </c>
      <c r="B188" s="10" t="s">
        <v>210</v>
      </c>
      <c r="C188" s="6">
        <v>20</v>
      </c>
      <c r="D188" s="6">
        <v>10</v>
      </c>
      <c r="E188" s="6">
        <v>5</v>
      </c>
      <c r="F188" s="6">
        <v>3</v>
      </c>
      <c r="G188" s="6">
        <v>2</v>
      </c>
      <c r="H188" s="6">
        <v>0</v>
      </c>
      <c r="I188" s="6">
        <v>0</v>
      </c>
      <c r="J188" s="6">
        <v>0</v>
      </c>
      <c r="K188" s="6">
        <v>0</v>
      </c>
    </row>
    <row r="189" spans="1:11" ht="13.5">
      <c r="A189" s="3" t="s">
        <v>236</v>
      </c>
      <c r="B189" s="10" t="s">
        <v>212</v>
      </c>
      <c r="C189" s="6">
        <v>29</v>
      </c>
      <c r="D189" s="6">
        <v>14</v>
      </c>
      <c r="E189" s="6">
        <v>10</v>
      </c>
      <c r="F189" s="6">
        <v>3</v>
      </c>
      <c r="G189" s="6">
        <v>2</v>
      </c>
      <c r="H189" s="6">
        <v>0</v>
      </c>
      <c r="I189" s="6">
        <v>0</v>
      </c>
      <c r="J189" s="6">
        <v>0</v>
      </c>
      <c r="K189" s="6">
        <v>0</v>
      </c>
    </row>
    <row r="190" spans="1:11" ht="13.5">
      <c r="A190" s="3" t="s">
        <v>236</v>
      </c>
      <c r="B190" s="10" t="s">
        <v>214</v>
      </c>
      <c r="C190" s="6">
        <v>34</v>
      </c>
      <c r="D190" s="6">
        <v>14</v>
      </c>
      <c r="E190" s="6">
        <v>11</v>
      </c>
      <c r="F190" s="6">
        <v>8</v>
      </c>
      <c r="G190" s="6">
        <v>1</v>
      </c>
      <c r="H190" s="6">
        <v>0</v>
      </c>
      <c r="I190" s="6">
        <v>0</v>
      </c>
      <c r="J190" s="6">
        <v>0</v>
      </c>
      <c r="K190" s="6">
        <v>0</v>
      </c>
    </row>
    <row r="191" spans="1:11" ht="13.5">
      <c r="A191" s="3" t="s">
        <v>236</v>
      </c>
      <c r="B191" s="10" t="s">
        <v>216</v>
      </c>
      <c r="C191" s="6">
        <v>65</v>
      </c>
      <c r="D191" s="6">
        <v>24</v>
      </c>
      <c r="E191" s="6">
        <v>15</v>
      </c>
      <c r="F191" s="6">
        <v>19</v>
      </c>
      <c r="G191" s="6">
        <v>5</v>
      </c>
      <c r="H191" s="6">
        <v>2</v>
      </c>
      <c r="I191" s="6">
        <v>0</v>
      </c>
      <c r="J191" s="6">
        <v>0</v>
      </c>
      <c r="K191" s="6">
        <v>0</v>
      </c>
    </row>
    <row r="192" spans="1:11" ht="13.5">
      <c r="A192" s="3" t="s">
        <v>236</v>
      </c>
      <c r="B192" s="10" t="s">
        <v>218</v>
      </c>
      <c r="C192" s="6">
        <v>43</v>
      </c>
      <c r="D192" s="6">
        <v>28</v>
      </c>
      <c r="E192" s="6">
        <v>6</v>
      </c>
      <c r="F192" s="6">
        <v>4</v>
      </c>
      <c r="G192" s="6">
        <v>4</v>
      </c>
      <c r="H192" s="6">
        <v>0</v>
      </c>
      <c r="I192" s="6">
        <v>1</v>
      </c>
      <c r="J192" s="6">
        <v>0</v>
      </c>
      <c r="K192" s="6">
        <v>0</v>
      </c>
    </row>
    <row r="193" spans="1:11" ht="13.5">
      <c r="A193" s="3" t="s">
        <v>236</v>
      </c>
      <c r="B193" s="10" t="s">
        <v>220</v>
      </c>
      <c r="C193" s="6">
        <v>9</v>
      </c>
      <c r="D193" s="6">
        <v>8</v>
      </c>
      <c r="E193" s="6">
        <v>1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</row>
    <row r="194" spans="1:11" ht="13.5">
      <c r="A194" s="3" t="s">
        <v>236</v>
      </c>
      <c r="B194" s="10" t="s">
        <v>222</v>
      </c>
      <c r="C194" s="6">
        <v>9</v>
      </c>
      <c r="D194" s="6">
        <v>6</v>
      </c>
      <c r="E194" s="6">
        <v>2</v>
      </c>
      <c r="F194" s="6">
        <v>0</v>
      </c>
      <c r="G194" s="6">
        <v>1</v>
      </c>
      <c r="H194" s="6">
        <v>0</v>
      </c>
      <c r="I194" s="6">
        <v>0</v>
      </c>
      <c r="J194" s="6">
        <v>0</v>
      </c>
      <c r="K194" s="6">
        <v>0</v>
      </c>
    </row>
    <row r="195" spans="1:11" ht="13.5">
      <c r="A195" s="8"/>
      <c r="B195" s="12" t="s">
        <v>251</v>
      </c>
      <c r="C195" s="6">
        <v>1967</v>
      </c>
      <c r="D195" s="6">
        <v>711</v>
      </c>
      <c r="E195" s="6">
        <v>387</v>
      </c>
      <c r="F195" s="6">
        <v>423</v>
      </c>
      <c r="G195" s="6">
        <v>259</v>
      </c>
      <c r="H195" s="6">
        <v>83</v>
      </c>
      <c r="I195" s="6">
        <v>70</v>
      </c>
      <c r="J195" s="6">
        <v>26</v>
      </c>
      <c r="K195" s="6">
        <v>8</v>
      </c>
    </row>
    <row r="196" spans="1:11" ht="13.5">
      <c r="A196" s="8"/>
      <c r="B196" s="12" t="s">
        <v>252</v>
      </c>
      <c r="C196" s="6">
        <v>4268</v>
      </c>
      <c r="D196" s="6">
        <v>1600</v>
      </c>
      <c r="E196" s="6">
        <v>996</v>
      </c>
      <c r="F196" s="6">
        <v>867</v>
      </c>
      <c r="G196" s="6">
        <v>493</v>
      </c>
      <c r="H196" s="6">
        <v>142</v>
      </c>
      <c r="I196" s="6">
        <v>108</v>
      </c>
      <c r="J196" s="6">
        <v>46</v>
      </c>
      <c r="K196" s="6">
        <v>16</v>
      </c>
    </row>
  </sheetData>
  <sheetProtection/>
  <mergeCells count="3">
    <mergeCell ref="C2:K2"/>
    <mergeCell ref="A2:A3"/>
    <mergeCell ref="B2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23.50390625" style="0" customWidth="1"/>
    <col min="6" max="6" width="11.50390625" style="0" customWidth="1"/>
    <col min="7" max="7" width="11.25390625" style="0" customWidth="1"/>
    <col min="8" max="8" width="12.875" style="0" customWidth="1"/>
  </cols>
  <sheetData>
    <row r="1" ht="15.75" customHeight="1">
      <c r="A1" s="17" t="s">
        <v>489</v>
      </c>
    </row>
    <row r="2" spans="1:9" ht="13.5" customHeight="1">
      <c r="A2" s="221" t="s">
        <v>6</v>
      </c>
      <c r="B2" s="222" t="s">
        <v>0</v>
      </c>
      <c r="C2" s="217" t="s">
        <v>1</v>
      </c>
      <c r="D2" s="205" t="s">
        <v>2</v>
      </c>
      <c r="E2" s="205" t="s">
        <v>3</v>
      </c>
      <c r="F2" s="217" t="s">
        <v>4</v>
      </c>
      <c r="G2" s="217"/>
      <c r="H2" s="217"/>
      <c r="I2" s="205" t="s">
        <v>5</v>
      </c>
    </row>
    <row r="3" spans="1:9" ht="13.5">
      <c r="A3" s="221"/>
      <c r="B3" s="222"/>
      <c r="C3" s="217"/>
      <c r="D3" s="205"/>
      <c r="E3" s="205"/>
      <c r="F3" s="1" t="s">
        <v>7</v>
      </c>
      <c r="G3" s="1" t="s">
        <v>8</v>
      </c>
      <c r="H3" s="1" t="s">
        <v>9</v>
      </c>
      <c r="I3" s="205"/>
    </row>
    <row r="4" spans="1:9" ht="13.5">
      <c r="A4" s="8" t="s">
        <v>10</v>
      </c>
      <c r="B4" s="8" t="s">
        <v>11</v>
      </c>
      <c r="C4" s="8">
        <v>19</v>
      </c>
      <c r="D4" s="8">
        <v>139</v>
      </c>
      <c r="E4" s="8">
        <v>184</v>
      </c>
      <c r="F4" s="8">
        <v>347799</v>
      </c>
      <c r="G4" s="8">
        <v>299439</v>
      </c>
      <c r="H4" s="8">
        <v>48360</v>
      </c>
      <c r="I4" s="8">
        <v>1812</v>
      </c>
    </row>
    <row r="5" spans="1:9" ht="13.5">
      <c r="A5" s="8" t="s">
        <v>10</v>
      </c>
      <c r="B5" s="8" t="s">
        <v>12</v>
      </c>
      <c r="C5" s="8">
        <v>18</v>
      </c>
      <c r="D5" s="8">
        <v>89</v>
      </c>
      <c r="E5" s="8">
        <v>462</v>
      </c>
      <c r="F5" s="8">
        <v>247828</v>
      </c>
      <c r="G5" s="8">
        <v>117412</v>
      </c>
      <c r="H5" s="8">
        <v>130416</v>
      </c>
      <c r="I5" s="8">
        <v>11463</v>
      </c>
    </row>
    <row r="6" spans="1:9" ht="13.5">
      <c r="A6" s="8" t="s">
        <v>10</v>
      </c>
      <c r="B6" s="8" t="s">
        <v>13</v>
      </c>
      <c r="C6" s="8">
        <v>14</v>
      </c>
      <c r="D6" s="8">
        <v>128</v>
      </c>
      <c r="E6" s="8">
        <v>220</v>
      </c>
      <c r="F6" s="8">
        <v>453927</v>
      </c>
      <c r="G6" s="8">
        <v>418065</v>
      </c>
      <c r="H6" s="8">
        <v>35862</v>
      </c>
      <c r="I6" s="8">
        <v>4270</v>
      </c>
    </row>
    <row r="7" spans="1:9" ht="13.5">
      <c r="A7" s="8" t="s">
        <v>10</v>
      </c>
      <c r="B7" s="8" t="s">
        <v>14</v>
      </c>
      <c r="C7" s="8">
        <v>11</v>
      </c>
      <c r="D7" s="8">
        <v>81</v>
      </c>
      <c r="E7" s="8">
        <v>1143</v>
      </c>
      <c r="F7" s="8">
        <v>178864</v>
      </c>
      <c r="G7" s="8">
        <v>84508</v>
      </c>
      <c r="H7" s="8">
        <v>94356</v>
      </c>
      <c r="I7" s="8">
        <v>331</v>
      </c>
    </row>
    <row r="8" spans="1:9" ht="13.5">
      <c r="A8" s="8" t="s">
        <v>10</v>
      </c>
      <c r="B8" s="8" t="s">
        <v>15</v>
      </c>
      <c r="C8" s="8">
        <v>18</v>
      </c>
      <c r="D8" s="8">
        <v>120</v>
      </c>
      <c r="E8" s="8">
        <v>218</v>
      </c>
      <c r="F8" s="8">
        <v>718183</v>
      </c>
      <c r="G8" s="8">
        <v>712864</v>
      </c>
      <c r="H8" s="8">
        <v>5319</v>
      </c>
      <c r="I8" s="8">
        <v>3183</v>
      </c>
    </row>
    <row r="9" spans="1:9" ht="13.5">
      <c r="A9" s="8" t="s">
        <v>10</v>
      </c>
      <c r="B9" s="8" t="s">
        <v>16</v>
      </c>
      <c r="C9" s="8">
        <v>10</v>
      </c>
      <c r="D9" s="8">
        <v>41</v>
      </c>
      <c r="E9" s="8">
        <v>158</v>
      </c>
      <c r="F9" s="8">
        <v>266160</v>
      </c>
      <c r="G9" s="8">
        <v>254766</v>
      </c>
      <c r="H9" s="8">
        <v>11394</v>
      </c>
      <c r="I9" s="8">
        <v>0</v>
      </c>
    </row>
    <row r="10" spans="1:9" ht="13.5">
      <c r="A10" s="8" t="s">
        <v>10</v>
      </c>
      <c r="B10" s="8" t="s">
        <v>17</v>
      </c>
      <c r="C10" s="8">
        <v>9</v>
      </c>
      <c r="D10" s="8">
        <v>14</v>
      </c>
      <c r="E10" s="8">
        <v>306</v>
      </c>
      <c r="F10" s="8">
        <v>10399</v>
      </c>
      <c r="G10" s="8">
        <v>0</v>
      </c>
      <c r="H10" s="8">
        <v>10399</v>
      </c>
      <c r="I10" s="8">
        <v>63</v>
      </c>
    </row>
    <row r="11" spans="1:9" ht="13.5">
      <c r="A11" s="8" t="s">
        <v>10</v>
      </c>
      <c r="B11" s="8" t="s">
        <v>18</v>
      </c>
      <c r="C11" s="8">
        <v>35</v>
      </c>
      <c r="D11" s="8">
        <v>262</v>
      </c>
      <c r="E11" s="8">
        <v>3025</v>
      </c>
      <c r="F11" s="8">
        <v>539100</v>
      </c>
      <c r="G11" s="8">
        <v>243624</v>
      </c>
      <c r="H11" s="8">
        <v>295476</v>
      </c>
      <c r="I11" s="8">
        <v>85418</v>
      </c>
    </row>
    <row r="12" spans="1:9" ht="13.5">
      <c r="A12" s="8" t="s">
        <v>10</v>
      </c>
      <c r="B12" s="8" t="s">
        <v>19</v>
      </c>
      <c r="C12" s="8">
        <v>5</v>
      </c>
      <c r="D12" s="8">
        <v>8</v>
      </c>
      <c r="E12" s="8">
        <v>189</v>
      </c>
      <c r="F12" s="8">
        <v>3462</v>
      </c>
      <c r="G12" s="8">
        <v>0</v>
      </c>
      <c r="H12" s="8">
        <v>3462</v>
      </c>
      <c r="I12" s="8">
        <v>0</v>
      </c>
    </row>
    <row r="13" spans="1:9" ht="13.5">
      <c r="A13" s="8" t="s">
        <v>10</v>
      </c>
      <c r="B13" s="8" t="s">
        <v>20</v>
      </c>
      <c r="C13" s="8">
        <v>20</v>
      </c>
      <c r="D13" s="8">
        <v>86</v>
      </c>
      <c r="E13" s="8">
        <v>747</v>
      </c>
      <c r="F13" s="8">
        <v>112238</v>
      </c>
      <c r="G13" s="8">
        <v>73950</v>
      </c>
      <c r="H13" s="8">
        <v>38288</v>
      </c>
      <c r="I13" s="8">
        <v>36</v>
      </c>
    </row>
    <row r="14" spans="1:9" ht="13.5">
      <c r="A14" s="8" t="s">
        <v>10</v>
      </c>
      <c r="B14" s="8" t="s">
        <v>21</v>
      </c>
      <c r="C14" s="8">
        <v>9</v>
      </c>
      <c r="D14" s="8">
        <v>38</v>
      </c>
      <c r="E14" s="8">
        <v>230</v>
      </c>
      <c r="F14" s="8">
        <v>88807</v>
      </c>
      <c r="G14" s="8">
        <v>53637</v>
      </c>
      <c r="H14" s="8">
        <v>35170</v>
      </c>
      <c r="I14" s="8">
        <v>385</v>
      </c>
    </row>
    <row r="15" spans="1:9" ht="13.5">
      <c r="A15" s="8" t="s">
        <v>10</v>
      </c>
      <c r="B15" s="8" t="s">
        <v>22</v>
      </c>
      <c r="C15" s="8">
        <v>12</v>
      </c>
      <c r="D15" s="8">
        <v>36</v>
      </c>
      <c r="E15" s="8">
        <v>369</v>
      </c>
      <c r="F15" s="8">
        <v>78181</v>
      </c>
      <c r="G15" s="8">
        <v>62207</v>
      </c>
      <c r="H15" s="8">
        <v>15974</v>
      </c>
      <c r="I15" s="8">
        <v>490</v>
      </c>
    </row>
    <row r="16" spans="1:9" ht="13.5">
      <c r="A16" s="8" t="s">
        <v>10</v>
      </c>
      <c r="B16" s="8" t="s">
        <v>23</v>
      </c>
      <c r="C16" s="8">
        <v>20</v>
      </c>
      <c r="D16" s="8">
        <v>197</v>
      </c>
      <c r="E16" s="8">
        <v>2241</v>
      </c>
      <c r="F16" s="8">
        <v>570342</v>
      </c>
      <c r="G16" s="8">
        <v>384496</v>
      </c>
      <c r="H16" s="8">
        <v>185846</v>
      </c>
      <c r="I16" s="8">
        <v>3088</v>
      </c>
    </row>
    <row r="17" spans="1:9" ht="13.5">
      <c r="A17" s="8" t="s">
        <v>10</v>
      </c>
      <c r="B17" s="8" t="s">
        <v>24</v>
      </c>
      <c r="C17" s="8">
        <v>17</v>
      </c>
      <c r="D17" s="8">
        <v>58</v>
      </c>
      <c r="E17" s="8">
        <v>425</v>
      </c>
      <c r="F17" s="8">
        <v>53853</v>
      </c>
      <c r="G17" s="8">
        <v>19076</v>
      </c>
      <c r="H17" s="8">
        <v>34777</v>
      </c>
      <c r="I17" s="8">
        <v>1746</v>
      </c>
    </row>
    <row r="18" spans="1:9" ht="13.5">
      <c r="A18" s="8" t="s">
        <v>10</v>
      </c>
      <c r="B18" s="8" t="s">
        <v>25</v>
      </c>
      <c r="C18" s="8">
        <v>8</v>
      </c>
      <c r="D18" s="8">
        <v>44</v>
      </c>
      <c r="E18" s="8">
        <v>494</v>
      </c>
      <c r="F18" s="8">
        <v>149078</v>
      </c>
      <c r="G18" s="16" t="s">
        <v>26</v>
      </c>
      <c r="H18" s="8">
        <v>25170</v>
      </c>
      <c r="I18" s="8">
        <v>0</v>
      </c>
    </row>
    <row r="19" spans="1:9" ht="13.5">
      <c r="A19" s="8" t="s">
        <v>10</v>
      </c>
      <c r="B19" s="8" t="s">
        <v>27</v>
      </c>
      <c r="C19" s="8">
        <v>12</v>
      </c>
      <c r="D19" s="8">
        <v>100</v>
      </c>
      <c r="E19" s="8">
        <v>308</v>
      </c>
      <c r="F19" s="8">
        <v>137891</v>
      </c>
      <c r="G19" s="16" t="s">
        <v>26</v>
      </c>
      <c r="H19" s="8">
        <v>103061</v>
      </c>
      <c r="I19" s="8">
        <v>8892</v>
      </c>
    </row>
    <row r="20" spans="1:9" ht="13.5">
      <c r="A20" s="8" t="s">
        <v>10</v>
      </c>
      <c r="B20" s="8" t="s">
        <v>28</v>
      </c>
      <c r="C20" s="8">
        <v>22</v>
      </c>
      <c r="D20" s="8">
        <v>106</v>
      </c>
      <c r="E20" s="8">
        <v>1533</v>
      </c>
      <c r="F20" s="8">
        <v>144457</v>
      </c>
      <c r="G20" s="8">
        <v>45578</v>
      </c>
      <c r="H20" s="8">
        <v>98879</v>
      </c>
      <c r="I20" s="8">
        <v>3524</v>
      </c>
    </row>
    <row r="21" spans="1:9" ht="13.5">
      <c r="A21" s="8" t="s">
        <v>10</v>
      </c>
      <c r="B21" s="8" t="s">
        <v>29</v>
      </c>
      <c r="C21" s="8">
        <v>115</v>
      </c>
      <c r="D21" s="8">
        <v>545</v>
      </c>
      <c r="E21" s="8">
        <v>6168</v>
      </c>
      <c r="F21" s="8">
        <v>1506149</v>
      </c>
      <c r="G21" s="8">
        <v>971267</v>
      </c>
      <c r="H21" s="8">
        <v>534882</v>
      </c>
      <c r="I21" s="8">
        <v>25137</v>
      </c>
    </row>
    <row r="22" spans="1:9" ht="13.5">
      <c r="A22" s="8" t="s">
        <v>10</v>
      </c>
      <c r="B22" s="8" t="s">
        <v>30</v>
      </c>
      <c r="C22" s="8">
        <v>36</v>
      </c>
      <c r="D22" s="8">
        <v>250</v>
      </c>
      <c r="E22" s="8">
        <v>2089</v>
      </c>
      <c r="F22" s="8">
        <v>1217414</v>
      </c>
      <c r="G22" s="8">
        <v>880355</v>
      </c>
      <c r="H22" s="8">
        <v>337059</v>
      </c>
      <c r="I22" s="8">
        <v>26215</v>
      </c>
    </row>
    <row r="23" spans="1:9" ht="13.5">
      <c r="A23" s="8" t="s">
        <v>10</v>
      </c>
      <c r="B23" s="8" t="s">
        <v>31</v>
      </c>
      <c r="C23" s="8">
        <v>42</v>
      </c>
      <c r="D23" s="8">
        <v>305</v>
      </c>
      <c r="E23" s="8">
        <v>11870</v>
      </c>
      <c r="F23" s="8">
        <v>719988</v>
      </c>
      <c r="G23" s="8">
        <v>302212</v>
      </c>
      <c r="H23" s="8">
        <v>417776</v>
      </c>
      <c r="I23" s="8">
        <v>658</v>
      </c>
    </row>
    <row r="24" spans="1:9" ht="13.5">
      <c r="A24" s="8" t="s">
        <v>10</v>
      </c>
      <c r="B24" s="8" t="s">
        <v>32</v>
      </c>
      <c r="C24" s="8">
        <v>7</v>
      </c>
      <c r="D24" s="8">
        <v>145</v>
      </c>
      <c r="E24" s="8">
        <v>0</v>
      </c>
      <c r="F24" s="8">
        <v>630811</v>
      </c>
      <c r="G24" s="8">
        <v>549094</v>
      </c>
      <c r="H24" s="8">
        <v>81717</v>
      </c>
      <c r="I24" s="8">
        <v>18653</v>
      </c>
    </row>
    <row r="25" spans="1:9" ht="13.5">
      <c r="A25" s="8" t="s">
        <v>10</v>
      </c>
      <c r="B25" s="8" t="s">
        <v>33</v>
      </c>
      <c r="C25" s="8">
        <v>10</v>
      </c>
      <c r="D25" s="8">
        <v>100</v>
      </c>
      <c r="E25" s="8">
        <v>169</v>
      </c>
      <c r="F25" s="8">
        <v>428908</v>
      </c>
      <c r="G25" s="8">
        <v>287152</v>
      </c>
      <c r="H25" s="8">
        <v>141756</v>
      </c>
      <c r="I25" s="8">
        <v>22370</v>
      </c>
    </row>
    <row r="26" spans="1:9" ht="13.5">
      <c r="A26" s="8" t="s">
        <v>10</v>
      </c>
      <c r="B26" s="8" t="s">
        <v>34</v>
      </c>
      <c r="C26" s="8">
        <v>13</v>
      </c>
      <c r="D26" s="8">
        <v>289</v>
      </c>
      <c r="E26" s="8">
        <v>995</v>
      </c>
      <c r="F26" s="8">
        <v>578458</v>
      </c>
      <c r="G26" s="8">
        <v>155600</v>
      </c>
      <c r="H26" s="8">
        <v>422858</v>
      </c>
      <c r="I26" s="8">
        <v>11946</v>
      </c>
    </row>
    <row r="27" spans="1:9" ht="13.5">
      <c r="A27" s="8" t="s">
        <v>10</v>
      </c>
      <c r="B27" s="8" t="s">
        <v>35</v>
      </c>
      <c r="C27" s="8">
        <v>11</v>
      </c>
      <c r="D27" s="8">
        <v>85</v>
      </c>
      <c r="E27" s="8">
        <v>3047</v>
      </c>
      <c r="F27" s="8">
        <v>242356</v>
      </c>
      <c r="G27" s="8">
        <v>161376</v>
      </c>
      <c r="H27" s="8">
        <v>80980</v>
      </c>
      <c r="I27" s="8">
        <v>6112</v>
      </c>
    </row>
    <row r="28" spans="1:9" ht="13.5">
      <c r="A28" s="8" t="s">
        <v>10</v>
      </c>
      <c r="B28" s="8" t="s">
        <v>36</v>
      </c>
      <c r="C28" s="8">
        <v>13</v>
      </c>
      <c r="D28" s="8">
        <v>79</v>
      </c>
      <c r="E28" s="8">
        <v>455</v>
      </c>
      <c r="F28" s="8">
        <v>68155</v>
      </c>
      <c r="G28" s="16" t="s">
        <v>26</v>
      </c>
      <c r="H28" s="8">
        <v>44765</v>
      </c>
      <c r="I28" s="8">
        <v>3610</v>
      </c>
    </row>
    <row r="29" spans="1:9" ht="13.5">
      <c r="A29" s="8" t="s">
        <v>10</v>
      </c>
      <c r="B29" s="8" t="s">
        <v>37</v>
      </c>
      <c r="C29" s="8">
        <v>6</v>
      </c>
      <c r="D29" s="8">
        <v>33</v>
      </c>
      <c r="E29" s="8">
        <v>158</v>
      </c>
      <c r="F29" s="8">
        <v>146900</v>
      </c>
      <c r="G29" s="16" t="s">
        <v>26</v>
      </c>
      <c r="H29" s="8">
        <v>9081</v>
      </c>
      <c r="I29" s="8">
        <v>14818</v>
      </c>
    </row>
    <row r="30" spans="1:9" ht="13.5">
      <c r="A30" s="8" t="s">
        <v>10</v>
      </c>
      <c r="B30" s="8" t="s">
        <v>38</v>
      </c>
      <c r="C30" s="8">
        <v>29</v>
      </c>
      <c r="D30" s="8">
        <v>153</v>
      </c>
      <c r="E30" s="8">
        <v>963</v>
      </c>
      <c r="F30" s="8">
        <v>203231</v>
      </c>
      <c r="G30" s="8">
        <v>66458</v>
      </c>
      <c r="H30" s="8">
        <v>136773</v>
      </c>
      <c r="I30" s="8">
        <v>5430</v>
      </c>
    </row>
    <row r="31" spans="1:9" ht="13.5">
      <c r="A31" s="8" t="s">
        <v>10</v>
      </c>
      <c r="B31" s="8" t="s">
        <v>39</v>
      </c>
      <c r="C31" s="8">
        <v>9</v>
      </c>
      <c r="D31" s="8">
        <v>84</v>
      </c>
      <c r="E31" s="8">
        <v>1140</v>
      </c>
      <c r="F31" s="8">
        <v>122826</v>
      </c>
      <c r="G31" s="16" t="s">
        <v>26</v>
      </c>
      <c r="H31" s="8">
        <v>97826</v>
      </c>
      <c r="I31" s="8">
        <v>31</v>
      </c>
    </row>
    <row r="32" spans="1:9" ht="13.5">
      <c r="A32" s="8" t="s">
        <v>10</v>
      </c>
      <c r="B32" s="8" t="s">
        <v>40</v>
      </c>
      <c r="C32" s="8">
        <v>14</v>
      </c>
      <c r="D32" s="8">
        <v>174</v>
      </c>
      <c r="E32" s="8">
        <v>523</v>
      </c>
      <c r="F32" s="8">
        <v>1654036</v>
      </c>
      <c r="G32" s="8">
        <v>1456596</v>
      </c>
      <c r="H32" s="8">
        <v>197440</v>
      </c>
      <c r="I32" s="8">
        <v>49128</v>
      </c>
    </row>
    <row r="33" spans="1:9" ht="13.5">
      <c r="A33" s="8" t="s">
        <v>10</v>
      </c>
      <c r="B33" s="8" t="s">
        <v>41</v>
      </c>
      <c r="C33" s="8">
        <v>9</v>
      </c>
      <c r="D33" s="8">
        <v>66</v>
      </c>
      <c r="E33" s="8">
        <v>2555</v>
      </c>
      <c r="F33" s="8">
        <v>147727</v>
      </c>
      <c r="G33" s="16" t="s">
        <v>26</v>
      </c>
      <c r="H33" s="8">
        <v>142781</v>
      </c>
      <c r="I33" s="8">
        <v>5448</v>
      </c>
    </row>
    <row r="34" spans="1:9" ht="13.5">
      <c r="A34" s="8" t="s">
        <v>10</v>
      </c>
      <c r="B34" s="8" t="s">
        <v>42</v>
      </c>
      <c r="C34" s="8">
        <v>27</v>
      </c>
      <c r="D34" s="8">
        <v>201</v>
      </c>
      <c r="E34" s="8">
        <v>678</v>
      </c>
      <c r="F34" s="8">
        <v>893340</v>
      </c>
      <c r="G34" s="8">
        <v>732205</v>
      </c>
      <c r="H34" s="8">
        <v>161135</v>
      </c>
      <c r="I34" s="8">
        <v>32903</v>
      </c>
    </row>
    <row r="35" spans="1:9" ht="13.5">
      <c r="A35" s="8" t="s">
        <v>10</v>
      </c>
      <c r="B35" s="8" t="s">
        <v>43</v>
      </c>
      <c r="C35" s="8">
        <v>23</v>
      </c>
      <c r="D35" s="8">
        <v>98</v>
      </c>
      <c r="E35" s="8">
        <v>358</v>
      </c>
      <c r="F35" s="8">
        <v>358535</v>
      </c>
      <c r="G35" s="8">
        <v>109888</v>
      </c>
      <c r="H35" s="8">
        <v>248647</v>
      </c>
      <c r="I35" s="8">
        <v>2777</v>
      </c>
    </row>
    <row r="36" spans="1:9" ht="13.5">
      <c r="A36" s="8" t="s">
        <v>10</v>
      </c>
      <c r="B36" s="8" t="s">
        <v>44</v>
      </c>
      <c r="C36" s="8">
        <v>17</v>
      </c>
      <c r="D36" s="8">
        <v>94</v>
      </c>
      <c r="E36" s="8">
        <v>425</v>
      </c>
      <c r="F36" s="8">
        <v>117765</v>
      </c>
      <c r="G36" s="8">
        <v>74156</v>
      </c>
      <c r="H36" s="8">
        <v>43609</v>
      </c>
      <c r="I36" s="8">
        <v>2221</v>
      </c>
    </row>
    <row r="37" spans="1:9" ht="13.5">
      <c r="A37" s="8" t="s">
        <v>10</v>
      </c>
      <c r="B37" s="8" t="s">
        <v>45</v>
      </c>
      <c r="C37" s="8">
        <v>7</v>
      </c>
      <c r="D37" s="8">
        <v>54</v>
      </c>
      <c r="E37" s="8">
        <v>682</v>
      </c>
      <c r="F37" s="8">
        <v>67408</v>
      </c>
      <c r="G37" s="16" t="s">
        <v>26</v>
      </c>
      <c r="H37" s="8">
        <v>61408</v>
      </c>
      <c r="I37" s="8">
        <v>82</v>
      </c>
    </row>
    <row r="38" spans="1:9" ht="13.5">
      <c r="A38" s="8" t="s">
        <v>10</v>
      </c>
      <c r="B38" s="8" t="s">
        <v>46</v>
      </c>
      <c r="C38" s="8">
        <v>19</v>
      </c>
      <c r="D38" s="8">
        <v>106</v>
      </c>
      <c r="E38" s="8">
        <v>1561</v>
      </c>
      <c r="F38" s="8">
        <v>195379</v>
      </c>
      <c r="G38" s="8">
        <v>52120</v>
      </c>
      <c r="H38" s="8">
        <v>143259</v>
      </c>
      <c r="I38" s="8">
        <v>19084</v>
      </c>
    </row>
    <row r="39" spans="1:9" ht="13.5">
      <c r="A39" s="8" t="s">
        <v>10</v>
      </c>
      <c r="B39" s="8" t="s">
        <v>47</v>
      </c>
      <c r="C39" s="8">
        <v>13</v>
      </c>
      <c r="D39" s="8">
        <v>93</v>
      </c>
      <c r="E39" s="8">
        <v>293</v>
      </c>
      <c r="F39" s="8">
        <v>130112</v>
      </c>
      <c r="G39" s="8">
        <v>90100</v>
      </c>
      <c r="H39" s="8">
        <v>40012</v>
      </c>
      <c r="I39" s="8">
        <v>13074</v>
      </c>
    </row>
    <row r="40" spans="1:9" ht="13.5">
      <c r="A40" s="8" t="s">
        <v>10</v>
      </c>
      <c r="B40" s="8" t="s">
        <v>48</v>
      </c>
      <c r="C40" s="8">
        <v>12</v>
      </c>
      <c r="D40" s="8">
        <v>76</v>
      </c>
      <c r="E40" s="8">
        <v>841</v>
      </c>
      <c r="F40" s="8">
        <v>135729</v>
      </c>
      <c r="G40" s="16" t="s">
        <v>26</v>
      </c>
      <c r="H40" s="8">
        <v>79705</v>
      </c>
      <c r="I40" s="8">
        <v>122</v>
      </c>
    </row>
    <row r="41" spans="1:9" ht="13.5">
      <c r="A41" s="8" t="s">
        <v>10</v>
      </c>
      <c r="B41" s="8" t="s">
        <v>49</v>
      </c>
      <c r="C41" s="8">
        <v>21</v>
      </c>
      <c r="D41" s="8">
        <v>130</v>
      </c>
      <c r="E41" s="8">
        <v>1317</v>
      </c>
      <c r="F41" s="8">
        <v>501686</v>
      </c>
      <c r="G41" s="8">
        <v>389161</v>
      </c>
      <c r="H41" s="8">
        <v>112525</v>
      </c>
      <c r="I41" s="8">
        <v>3659</v>
      </c>
    </row>
    <row r="42" spans="1:9" ht="13.5">
      <c r="A42" s="8" t="s">
        <v>10</v>
      </c>
      <c r="B42" s="8" t="s">
        <v>50</v>
      </c>
      <c r="C42" s="8">
        <v>42</v>
      </c>
      <c r="D42" s="8">
        <v>286</v>
      </c>
      <c r="E42" s="8">
        <v>11274</v>
      </c>
      <c r="F42" s="8">
        <v>994258</v>
      </c>
      <c r="G42" s="8">
        <v>166055</v>
      </c>
      <c r="H42" s="8">
        <v>828203</v>
      </c>
      <c r="I42" s="8">
        <v>4596</v>
      </c>
    </row>
    <row r="43" spans="1:9" ht="13.5">
      <c r="A43" s="8" t="s">
        <v>10</v>
      </c>
      <c r="B43" s="8" t="s">
        <v>51</v>
      </c>
      <c r="C43" s="8">
        <v>4</v>
      </c>
      <c r="D43" s="8">
        <v>9</v>
      </c>
      <c r="E43" s="8">
        <v>109</v>
      </c>
      <c r="F43" s="8">
        <v>7653</v>
      </c>
      <c r="G43" s="8">
        <v>0</v>
      </c>
      <c r="H43" s="8">
        <v>7653</v>
      </c>
      <c r="I43" s="8">
        <v>100</v>
      </c>
    </row>
    <row r="44" spans="1:9" ht="13.5">
      <c r="A44" s="8" t="s">
        <v>10</v>
      </c>
      <c r="B44" s="8" t="s">
        <v>52</v>
      </c>
      <c r="C44" s="8">
        <v>14</v>
      </c>
      <c r="D44" s="8">
        <v>42</v>
      </c>
      <c r="E44" s="8">
        <v>573</v>
      </c>
      <c r="F44" s="8">
        <v>45411</v>
      </c>
      <c r="G44" s="16" t="s">
        <v>26</v>
      </c>
      <c r="H44" s="8">
        <v>43811</v>
      </c>
      <c r="I44" s="8">
        <v>4019</v>
      </c>
    </row>
    <row r="45" spans="1:9" ht="13.5">
      <c r="A45" s="8" t="s">
        <v>10</v>
      </c>
      <c r="B45" s="8" t="s">
        <v>53</v>
      </c>
      <c r="C45" s="8">
        <v>3</v>
      </c>
      <c r="D45" s="8">
        <v>6</v>
      </c>
      <c r="E45" s="8">
        <v>160</v>
      </c>
      <c r="F45" s="8">
        <v>2977</v>
      </c>
      <c r="G45" s="8">
        <v>0</v>
      </c>
      <c r="H45" s="8">
        <v>2977</v>
      </c>
      <c r="I45" s="8">
        <v>0</v>
      </c>
    </row>
    <row r="46" spans="1:9" ht="13.5">
      <c r="A46" s="8" t="s">
        <v>10</v>
      </c>
      <c r="B46" s="8" t="s">
        <v>54</v>
      </c>
      <c r="C46" s="8">
        <v>31</v>
      </c>
      <c r="D46" s="8">
        <v>253</v>
      </c>
      <c r="E46" s="8">
        <v>3680</v>
      </c>
      <c r="F46" s="8">
        <v>579924</v>
      </c>
      <c r="G46" s="8">
        <v>218501</v>
      </c>
      <c r="H46" s="8">
        <v>361423</v>
      </c>
      <c r="I46" s="8">
        <v>24821</v>
      </c>
    </row>
    <row r="47" spans="1:9" ht="13.5">
      <c r="A47" s="8" t="s">
        <v>10</v>
      </c>
      <c r="B47" s="8" t="s">
        <v>55</v>
      </c>
      <c r="C47" s="8">
        <v>6</v>
      </c>
      <c r="D47" s="8">
        <v>24</v>
      </c>
      <c r="E47" s="8">
        <v>148</v>
      </c>
      <c r="F47" s="8">
        <v>44750</v>
      </c>
      <c r="G47" s="16" t="s">
        <v>26</v>
      </c>
      <c r="H47" s="8">
        <v>6687</v>
      </c>
      <c r="I47" s="8">
        <v>845</v>
      </c>
    </row>
    <row r="48" spans="1:9" ht="13.5">
      <c r="A48" s="8" t="s">
        <v>10</v>
      </c>
      <c r="B48" s="8" t="s">
        <v>56</v>
      </c>
      <c r="C48" s="8">
        <v>17</v>
      </c>
      <c r="D48" s="8">
        <v>144</v>
      </c>
      <c r="E48" s="8">
        <v>618</v>
      </c>
      <c r="F48" s="8">
        <v>155878</v>
      </c>
      <c r="G48" s="8">
        <v>106153</v>
      </c>
      <c r="H48" s="8">
        <v>49725</v>
      </c>
      <c r="I48" s="8">
        <v>2062</v>
      </c>
    </row>
    <row r="49" spans="1:9" ht="13.5">
      <c r="A49" s="8" t="s">
        <v>10</v>
      </c>
      <c r="B49" s="8" t="s">
        <v>57</v>
      </c>
      <c r="C49" s="8">
        <v>13</v>
      </c>
      <c r="D49" s="8">
        <v>116</v>
      </c>
      <c r="E49" s="8">
        <v>1244</v>
      </c>
      <c r="F49" s="8">
        <v>267953</v>
      </c>
      <c r="G49" s="8">
        <v>0</v>
      </c>
      <c r="H49" s="8">
        <v>267953</v>
      </c>
      <c r="I49" s="8">
        <v>2039</v>
      </c>
    </row>
    <row r="50" spans="1:9" ht="13.5">
      <c r="A50" s="8" t="s">
        <v>10</v>
      </c>
      <c r="B50" s="8" t="s">
        <v>58</v>
      </c>
      <c r="C50" s="8">
        <v>9</v>
      </c>
      <c r="D50" s="8">
        <v>24</v>
      </c>
      <c r="E50" s="8">
        <v>403</v>
      </c>
      <c r="F50" s="8">
        <v>24441</v>
      </c>
      <c r="G50" s="16" t="s">
        <v>26</v>
      </c>
      <c r="H50" s="8">
        <v>12435</v>
      </c>
      <c r="I50" s="8">
        <v>900</v>
      </c>
    </row>
    <row r="51" spans="1:9" ht="13.5">
      <c r="A51" s="8" t="s">
        <v>10</v>
      </c>
      <c r="B51" s="8" t="s">
        <v>59</v>
      </c>
      <c r="C51" s="8">
        <v>18</v>
      </c>
      <c r="D51" s="8">
        <v>69</v>
      </c>
      <c r="E51" s="8">
        <v>1118</v>
      </c>
      <c r="F51" s="8">
        <v>121563</v>
      </c>
      <c r="G51" s="8">
        <v>0</v>
      </c>
      <c r="H51" s="8">
        <v>121563</v>
      </c>
      <c r="I51" s="8">
        <v>268</v>
      </c>
    </row>
    <row r="52" spans="1:9" ht="13.5">
      <c r="A52" s="8" t="s">
        <v>10</v>
      </c>
      <c r="B52" s="8" t="s">
        <v>60</v>
      </c>
      <c r="C52" s="8">
        <v>12</v>
      </c>
      <c r="D52" s="8">
        <v>60</v>
      </c>
      <c r="E52" s="8">
        <v>173</v>
      </c>
      <c r="F52" s="8">
        <v>243946</v>
      </c>
      <c r="G52" s="8">
        <v>159787</v>
      </c>
      <c r="H52" s="8">
        <v>84159</v>
      </c>
      <c r="I52" s="8">
        <v>23558</v>
      </c>
    </row>
    <row r="53" spans="1:9" ht="13.5">
      <c r="A53" s="8" t="s">
        <v>10</v>
      </c>
      <c r="B53" s="8" t="s">
        <v>61</v>
      </c>
      <c r="C53" s="8">
        <v>4</v>
      </c>
      <c r="D53" s="8">
        <v>18</v>
      </c>
      <c r="E53" s="8">
        <v>152</v>
      </c>
      <c r="F53" s="8">
        <v>33941</v>
      </c>
      <c r="G53" s="16" t="s">
        <v>26</v>
      </c>
      <c r="H53" s="8">
        <v>11941</v>
      </c>
      <c r="I53" s="8">
        <v>1180</v>
      </c>
    </row>
    <row r="54" spans="1:9" ht="13.5">
      <c r="A54" s="8" t="s">
        <v>10</v>
      </c>
      <c r="B54" s="8" t="s">
        <v>62</v>
      </c>
      <c r="C54" s="8">
        <v>21</v>
      </c>
      <c r="D54" s="8">
        <v>154</v>
      </c>
      <c r="E54" s="8">
        <v>1191</v>
      </c>
      <c r="F54" s="8">
        <v>150520</v>
      </c>
      <c r="G54" s="8">
        <v>85564</v>
      </c>
      <c r="H54" s="8">
        <v>64956</v>
      </c>
      <c r="I54" s="8">
        <v>9693</v>
      </c>
    </row>
    <row r="55" spans="1:9" ht="13.5">
      <c r="A55" s="8" t="s">
        <v>10</v>
      </c>
      <c r="B55" s="8" t="s">
        <v>63</v>
      </c>
      <c r="C55" s="8">
        <v>9</v>
      </c>
      <c r="D55" s="8">
        <v>20</v>
      </c>
      <c r="E55" s="8">
        <v>149</v>
      </c>
      <c r="F55" s="8">
        <v>53634</v>
      </c>
      <c r="G55" s="8">
        <v>43570</v>
      </c>
      <c r="H55" s="8">
        <v>10064</v>
      </c>
      <c r="I55" s="8">
        <v>117</v>
      </c>
    </row>
    <row r="56" spans="1:9" ht="13.5">
      <c r="A56" s="8" t="s">
        <v>10</v>
      </c>
      <c r="B56" s="8" t="s">
        <v>64</v>
      </c>
      <c r="C56" s="8">
        <v>30</v>
      </c>
      <c r="D56" s="8">
        <v>168</v>
      </c>
      <c r="E56" s="8">
        <v>1017</v>
      </c>
      <c r="F56" s="8">
        <v>1385470</v>
      </c>
      <c r="G56" s="8">
        <v>1314867</v>
      </c>
      <c r="H56" s="8">
        <v>70603</v>
      </c>
      <c r="I56" s="8">
        <v>26709</v>
      </c>
    </row>
    <row r="57" spans="1:9" ht="13.5">
      <c r="A57" s="8" t="s">
        <v>10</v>
      </c>
      <c r="B57" s="8" t="s">
        <v>65</v>
      </c>
      <c r="C57" s="8">
        <v>24</v>
      </c>
      <c r="D57" s="8">
        <v>174</v>
      </c>
      <c r="E57" s="8">
        <v>3559</v>
      </c>
      <c r="F57" s="8">
        <v>569318</v>
      </c>
      <c r="G57" s="8">
        <v>82916</v>
      </c>
      <c r="H57" s="8">
        <v>486402</v>
      </c>
      <c r="I57" s="8">
        <v>18895</v>
      </c>
    </row>
    <row r="58" spans="1:9" ht="13.5">
      <c r="A58" s="8" t="s">
        <v>10</v>
      </c>
      <c r="B58" s="8" t="s">
        <v>66</v>
      </c>
      <c r="C58" s="8">
        <v>6</v>
      </c>
      <c r="D58" s="8">
        <v>60</v>
      </c>
      <c r="E58" s="8">
        <v>0</v>
      </c>
      <c r="F58" s="8">
        <v>552890</v>
      </c>
      <c r="G58" s="8">
        <v>552890</v>
      </c>
      <c r="H58" s="8">
        <v>0</v>
      </c>
      <c r="I58" s="8">
        <v>185600</v>
      </c>
    </row>
    <row r="59" spans="1:9" ht="13.5">
      <c r="A59" s="8" t="s">
        <v>10</v>
      </c>
      <c r="B59" s="8" t="s">
        <v>67</v>
      </c>
      <c r="C59" s="8">
        <v>5</v>
      </c>
      <c r="D59" s="8">
        <v>44</v>
      </c>
      <c r="E59" s="8" t="s">
        <v>26</v>
      </c>
      <c r="F59" s="8">
        <v>115957</v>
      </c>
      <c r="G59" s="8">
        <v>109982</v>
      </c>
      <c r="H59" s="16" t="s">
        <v>26</v>
      </c>
      <c r="I59" s="8">
        <v>14840</v>
      </c>
    </row>
    <row r="60" spans="1:9" ht="13.5">
      <c r="A60" s="8" t="s">
        <v>10</v>
      </c>
      <c r="B60" s="8" t="s">
        <v>68</v>
      </c>
      <c r="C60" s="8">
        <v>12</v>
      </c>
      <c r="D60" s="8">
        <v>46</v>
      </c>
      <c r="E60" s="8">
        <v>716</v>
      </c>
      <c r="F60" s="8">
        <v>74059</v>
      </c>
      <c r="G60" s="8">
        <v>0</v>
      </c>
      <c r="H60" s="8">
        <v>74059</v>
      </c>
      <c r="I60" s="8">
        <v>49</v>
      </c>
    </row>
    <row r="61" spans="1:9" ht="13.5">
      <c r="A61" s="8" t="s">
        <v>10</v>
      </c>
      <c r="B61" s="8" t="s">
        <v>69</v>
      </c>
      <c r="C61" s="8">
        <v>15</v>
      </c>
      <c r="D61" s="8">
        <v>190</v>
      </c>
      <c r="E61" s="8">
        <v>2068</v>
      </c>
      <c r="F61" s="8">
        <v>271599</v>
      </c>
      <c r="G61" s="8">
        <v>123106</v>
      </c>
      <c r="H61" s="8">
        <v>148493</v>
      </c>
      <c r="I61" s="8">
        <v>79026</v>
      </c>
    </row>
    <row r="62" spans="1:9" ht="13.5">
      <c r="A62" s="8" t="s">
        <v>10</v>
      </c>
      <c r="B62" s="8" t="s">
        <v>70</v>
      </c>
      <c r="C62" s="8">
        <v>9</v>
      </c>
      <c r="D62" s="8">
        <v>87</v>
      </c>
      <c r="E62" s="8">
        <v>256</v>
      </c>
      <c r="F62" s="8">
        <v>150383</v>
      </c>
      <c r="G62" s="8">
        <v>45687</v>
      </c>
      <c r="H62" s="8">
        <v>104696</v>
      </c>
      <c r="I62" s="8">
        <v>8</v>
      </c>
    </row>
    <row r="63" spans="1:9" ht="13.5">
      <c r="A63" s="8" t="s">
        <v>10</v>
      </c>
      <c r="B63" s="8" t="s">
        <v>71</v>
      </c>
      <c r="C63" s="8">
        <v>15</v>
      </c>
      <c r="D63" s="8">
        <v>50</v>
      </c>
      <c r="E63" s="8">
        <v>433</v>
      </c>
      <c r="F63" s="8">
        <v>343235</v>
      </c>
      <c r="G63" s="8">
        <v>332485</v>
      </c>
      <c r="H63" s="8">
        <v>10750</v>
      </c>
      <c r="I63" s="8">
        <v>408</v>
      </c>
    </row>
    <row r="64" spans="1:9" ht="13.5">
      <c r="A64" s="8" t="s">
        <v>10</v>
      </c>
      <c r="B64" s="8" t="s">
        <v>72</v>
      </c>
      <c r="C64" s="8">
        <v>35</v>
      </c>
      <c r="D64" s="8">
        <v>226</v>
      </c>
      <c r="E64" s="8">
        <v>1354</v>
      </c>
      <c r="F64" s="8">
        <v>1022416</v>
      </c>
      <c r="G64" s="8">
        <v>849340</v>
      </c>
      <c r="H64" s="8">
        <v>173076</v>
      </c>
      <c r="I64" s="8">
        <v>1923</v>
      </c>
    </row>
    <row r="65" spans="1:9" ht="13.5">
      <c r="A65" s="8" t="s">
        <v>10</v>
      </c>
      <c r="B65" s="8" t="s">
        <v>73</v>
      </c>
      <c r="C65" s="8">
        <v>20</v>
      </c>
      <c r="D65" s="8">
        <v>177</v>
      </c>
      <c r="E65" s="8">
        <v>727</v>
      </c>
      <c r="F65" s="8">
        <v>1674280</v>
      </c>
      <c r="G65" s="8">
        <v>1619855</v>
      </c>
      <c r="H65" s="8">
        <v>54425</v>
      </c>
      <c r="I65" s="8">
        <v>1418</v>
      </c>
    </row>
    <row r="66" spans="1:9" ht="13.5">
      <c r="A66" s="8" t="s">
        <v>10</v>
      </c>
      <c r="B66" s="8" t="s">
        <v>74</v>
      </c>
      <c r="C66" s="8">
        <v>30</v>
      </c>
      <c r="D66" s="8">
        <v>160</v>
      </c>
      <c r="E66" s="8">
        <v>1592</v>
      </c>
      <c r="F66" s="8">
        <v>791171</v>
      </c>
      <c r="G66" s="8">
        <v>662794</v>
      </c>
      <c r="H66" s="8">
        <v>128377</v>
      </c>
      <c r="I66" s="8">
        <v>9015</v>
      </c>
    </row>
    <row r="67" spans="1:9" ht="13.5">
      <c r="A67" s="8" t="s">
        <v>10</v>
      </c>
      <c r="B67" s="8" t="s">
        <v>75</v>
      </c>
      <c r="C67" s="8">
        <v>34</v>
      </c>
      <c r="D67" s="8">
        <v>139</v>
      </c>
      <c r="E67" s="8">
        <v>914</v>
      </c>
      <c r="F67" s="8">
        <v>430962</v>
      </c>
      <c r="G67" s="8">
        <v>372174</v>
      </c>
      <c r="H67" s="8">
        <v>58788</v>
      </c>
      <c r="I67" s="8">
        <v>2550</v>
      </c>
    </row>
    <row r="68" spans="1:9" ht="13.5">
      <c r="A68" s="8" t="s">
        <v>10</v>
      </c>
      <c r="B68" s="8" t="s">
        <v>76</v>
      </c>
      <c r="C68" s="8">
        <v>21</v>
      </c>
      <c r="D68" s="8">
        <v>80</v>
      </c>
      <c r="E68" s="8">
        <v>1210</v>
      </c>
      <c r="F68" s="8">
        <v>76552</v>
      </c>
      <c r="G68" s="16" t="s">
        <v>26</v>
      </c>
      <c r="H68" s="8">
        <v>56929</v>
      </c>
      <c r="I68" s="8">
        <v>3146</v>
      </c>
    </row>
    <row r="69" spans="1:9" ht="13.5">
      <c r="A69" s="8" t="s">
        <v>10</v>
      </c>
      <c r="B69" s="8" t="s">
        <v>77</v>
      </c>
      <c r="C69" s="8">
        <v>77</v>
      </c>
      <c r="D69" s="8">
        <v>632</v>
      </c>
      <c r="E69" s="8">
        <v>21108</v>
      </c>
      <c r="F69" s="8">
        <v>1482684</v>
      </c>
      <c r="G69" s="16" t="s">
        <v>26</v>
      </c>
      <c r="H69" s="8">
        <v>1444684</v>
      </c>
      <c r="I69" s="8">
        <v>83899</v>
      </c>
    </row>
    <row r="70" spans="1:9" ht="13.5">
      <c r="A70" s="8" t="s">
        <v>10</v>
      </c>
      <c r="B70" s="8" t="s">
        <v>78</v>
      </c>
      <c r="C70" s="8">
        <v>116</v>
      </c>
      <c r="D70" s="8">
        <v>409</v>
      </c>
      <c r="E70" s="8">
        <v>9901</v>
      </c>
      <c r="F70" s="8">
        <v>473061</v>
      </c>
      <c r="G70" s="16" t="s">
        <v>26</v>
      </c>
      <c r="H70" s="8">
        <v>471061</v>
      </c>
      <c r="I70" s="8">
        <v>7738</v>
      </c>
    </row>
    <row r="71" spans="1:9" ht="13.5">
      <c r="A71" s="8" t="s">
        <v>10</v>
      </c>
      <c r="B71" s="8" t="s">
        <v>79</v>
      </c>
      <c r="C71" s="8">
        <v>25</v>
      </c>
      <c r="D71" s="8">
        <v>229</v>
      </c>
      <c r="E71" s="8">
        <v>1202</v>
      </c>
      <c r="F71" s="8">
        <v>11610730</v>
      </c>
      <c r="G71" s="8">
        <v>11435512</v>
      </c>
      <c r="H71" s="8">
        <v>175218</v>
      </c>
      <c r="I71" s="8">
        <v>10904</v>
      </c>
    </row>
    <row r="72" spans="1:9" ht="13.5">
      <c r="A72" s="8" t="s">
        <v>10</v>
      </c>
      <c r="B72" s="8" t="s">
        <v>80</v>
      </c>
      <c r="C72" s="8">
        <v>29</v>
      </c>
      <c r="D72" s="8">
        <v>118</v>
      </c>
      <c r="E72" s="8">
        <v>1150</v>
      </c>
      <c r="F72" s="8">
        <v>126118</v>
      </c>
      <c r="G72" s="8">
        <v>52681</v>
      </c>
      <c r="H72" s="8">
        <v>73437</v>
      </c>
      <c r="I72" s="8">
        <v>3895</v>
      </c>
    </row>
    <row r="73" spans="1:9" ht="13.5">
      <c r="A73" s="8" t="s">
        <v>10</v>
      </c>
      <c r="B73" s="8" t="s">
        <v>81</v>
      </c>
      <c r="C73" s="8">
        <v>18</v>
      </c>
      <c r="D73" s="8">
        <v>52</v>
      </c>
      <c r="E73" s="8">
        <v>460</v>
      </c>
      <c r="F73" s="8">
        <v>27822</v>
      </c>
      <c r="G73" s="16" t="s">
        <v>26</v>
      </c>
      <c r="H73" s="8">
        <v>26322</v>
      </c>
      <c r="I73" s="8">
        <v>1120</v>
      </c>
    </row>
    <row r="74" spans="1:9" ht="13.5">
      <c r="A74" s="8" t="s">
        <v>10</v>
      </c>
      <c r="B74" s="8" t="s">
        <v>82</v>
      </c>
      <c r="C74" s="8">
        <v>32</v>
      </c>
      <c r="D74" s="8">
        <v>192</v>
      </c>
      <c r="E74" s="8">
        <v>920</v>
      </c>
      <c r="F74" s="8">
        <v>566453</v>
      </c>
      <c r="G74" s="8">
        <v>493676</v>
      </c>
      <c r="H74" s="8">
        <v>72777</v>
      </c>
      <c r="I74" s="8">
        <v>1970</v>
      </c>
    </row>
    <row r="75" spans="1:9" ht="13.5">
      <c r="A75" s="8" t="s">
        <v>10</v>
      </c>
      <c r="B75" s="8" t="s">
        <v>83</v>
      </c>
      <c r="C75" s="8">
        <v>23</v>
      </c>
      <c r="D75" s="8">
        <v>110</v>
      </c>
      <c r="E75" s="8">
        <v>445</v>
      </c>
      <c r="F75" s="8">
        <v>285599</v>
      </c>
      <c r="G75" s="8">
        <v>212390</v>
      </c>
      <c r="H75" s="8">
        <v>73209</v>
      </c>
      <c r="I75" s="8">
        <v>2864</v>
      </c>
    </row>
    <row r="76" spans="1:9" ht="13.5">
      <c r="A76" s="8" t="s">
        <v>10</v>
      </c>
      <c r="B76" s="8" t="s">
        <v>84</v>
      </c>
      <c r="C76" s="8">
        <v>44</v>
      </c>
      <c r="D76" s="8">
        <v>248</v>
      </c>
      <c r="E76" s="8">
        <v>3374</v>
      </c>
      <c r="F76" s="8">
        <v>738098</v>
      </c>
      <c r="G76" s="8">
        <v>363924</v>
      </c>
      <c r="H76" s="8">
        <v>374174</v>
      </c>
      <c r="I76" s="8">
        <v>13139</v>
      </c>
    </row>
    <row r="77" spans="1:9" ht="13.5">
      <c r="A77" s="8" t="s">
        <v>10</v>
      </c>
      <c r="B77" s="8" t="s">
        <v>85</v>
      </c>
      <c r="C77" s="8">
        <v>46</v>
      </c>
      <c r="D77" s="8">
        <v>191</v>
      </c>
      <c r="E77" s="8">
        <v>1670</v>
      </c>
      <c r="F77" s="8">
        <v>216185</v>
      </c>
      <c r="G77" s="8">
        <v>57010</v>
      </c>
      <c r="H77" s="8">
        <v>159175</v>
      </c>
      <c r="I77" s="8">
        <v>8512</v>
      </c>
    </row>
    <row r="78" spans="1:9" ht="13.5">
      <c r="A78" s="8" t="s">
        <v>10</v>
      </c>
      <c r="B78" s="8" t="s">
        <v>86</v>
      </c>
      <c r="C78" s="8">
        <v>21</v>
      </c>
      <c r="D78" s="8">
        <v>153</v>
      </c>
      <c r="E78" s="8">
        <v>899</v>
      </c>
      <c r="F78" s="8">
        <v>76600</v>
      </c>
      <c r="G78" s="16" t="s">
        <v>26</v>
      </c>
      <c r="H78" s="8">
        <v>48341</v>
      </c>
      <c r="I78" s="8">
        <v>20520</v>
      </c>
    </row>
    <row r="79" spans="1:9" ht="13.5">
      <c r="A79" s="8" t="s">
        <v>10</v>
      </c>
      <c r="B79" s="8" t="s">
        <v>87</v>
      </c>
      <c r="C79" s="8">
        <v>16</v>
      </c>
      <c r="D79" s="8">
        <v>57</v>
      </c>
      <c r="E79" s="8">
        <v>294</v>
      </c>
      <c r="F79" s="8">
        <v>180575</v>
      </c>
      <c r="G79" s="8">
        <v>162320</v>
      </c>
      <c r="H79" s="8">
        <v>18255</v>
      </c>
      <c r="I79" s="8">
        <v>80835</v>
      </c>
    </row>
    <row r="80" spans="1:9" ht="13.5">
      <c r="A80" s="8" t="s">
        <v>10</v>
      </c>
      <c r="B80" s="8" t="s">
        <v>88</v>
      </c>
      <c r="C80" s="8">
        <v>23</v>
      </c>
      <c r="D80" s="8">
        <v>87</v>
      </c>
      <c r="E80" s="8">
        <v>590</v>
      </c>
      <c r="F80" s="8">
        <v>99640</v>
      </c>
      <c r="G80" s="8">
        <v>33595</v>
      </c>
      <c r="H80" s="8">
        <v>66045</v>
      </c>
      <c r="I80" s="8">
        <v>781</v>
      </c>
    </row>
    <row r="81" spans="1:9" ht="13.5">
      <c r="A81" s="8" t="s">
        <v>10</v>
      </c>
      <c r="B81" s="8" t="s">
        <v>89</v>
      </c>
      <c r="C81" s="8">
        <v>18</v>
      </c>
      <c r="D81" s="8">
        <v>179</v>
      </c>
      <c r="E81" s="8">
        <v>383</v>
      </c>
      <c r="F81" s="8">
        <v>275796</v>
      </c>
      <c r="G81" s="8">
        <v>226833</v>
      </c>
      <c r="H81" s="8">
        <v>48963</v>
      </c>
      <c r="I81" s="8">
        <v>25612</v>
      </c>
    </row>
    <row r="82" spans="1:9" ht="13.5">
      <c r="A82" s="8" t="s">
        <v>10</v>
      </c>
      <c r="B82" s="8" t="s">
        <v>90</v>
      </c>
      <c r="C82" s="8">
        <v>11</v>
      </c>
      <c r="D82" s="8">
        <v>62</v>
      </c>
      <c r="E82" s="8">
        <v>1272</v>
      </c>
      <c r="F82" s="8">
        <v>136136</v>
      </c>
      <c r="G82" s="16" t="s">
        <v>26</v>
      </c>
      <c r="H82" s="8">
        <v>130836</v>
      </c>
      <c r="I82" s="8">
        <v>52</v>
      </c>
    </row>
    <row r="83" spans="1:9" ht="13.5">
      <c r="A83" s="8" t="s">
        <v>10</v>
      </c>
      <c r="B83" s="8" t="s">
        <v>91</v>
      </c>
      <c r="C83" s="8">
        <v>10</v>
      </c>
      <c r="D83" s="8">
        <v>73</v>
      </c>
      <c r="E83" s="8">
        <v>1148</v>
      </c>
      <c r="F83" s="8">
        <v>109155</v>
      </c>
      <c r="G83" s="16" t="s">
        <v>26</v>
      </c>
      <c r="H83" s="8">
        <v>107355</v>
      </c>
      <c r="I83" s="8">
        <v>128</v>
      </c>
    </row>
    <row r="84" spans="1:9" ht="13.5">
      <c r="A84" s="8" t="s">
        <v>10</v>
      </c>
      <c r="B84" s="8" t="s">
        <v>92</v>
      </c>
      <c r="C84" s="8">
        <v>12</v>
      </c>
      <c r="D84" s="8">
        <v>67</v>
      </c>
      <c r="E84" s="8">
        <v>259</v>
      </c>
      <c r="F84" s="8">
        <v>141006</v>
      </c>
      <c r="G84" s="8">
        <v>38769</v>
      </c>
      <c r="H84" s="8">
        <v>102237</v>
      </c>
      <c r="I84" s="8">
        <v>2809</v>
      </c>
    </row>
    <row r="85" spans="1:9" ht="13.5">
      <c r="A85" s="8" t="s">
        <v>10</v>
      </c>
      <c r="B85" s="8" t="s">
        <v>93</v>
      </c>
      <c r="C85" s="8">
        <v>15</v>
      </c>
      <c r="D85" s="8">
        <v>87</v>
      </c>
      <c r="E85" s="8">
        <v>1260</v>
      </c>
      <c r="F85" s="8">
        <v>236940</v>
      </c>
      <c r="G85" s="8">
        <v>144000</v>
      </c>
      <c r="H85" s="8">
        <v>92940</v>
      </c>
      <c r="I85" s="8">
        <v>100</v>
      </c>
    </row>
    <row r="86" spans="1:9" ht="13.5">
      <c r="A86" s="8" t="s">
        <v>10</v>
      </c>
      <c r="B86" s="8" t="s">
        <v>94</v>
      </c>
      <c r="C86" s="8">
        <v>14</v>
      </c>
      <c r="D86" s="8">
        <v>84</v>
      </c>
      <c r="E86" s="8">
        <v>2270</v>
      </c>
      <c r="F86" s="8">
        <v>288177</v>
      </c>
      <c r="G86" s="8">
        <v>141686</v>
      </c>
      <c r="H86" s="8">
        <v>146491</v>
      </c>
      <c r="I86" s="8">
        <v>15632</v>
      </c>
    </row>
    <row r="87" spans="1:9" ht="13.5">
      <c r="A87" s="8" t="s">
        <v>10</v>
      </c>
      <c r="B87" s="8" t="s">
        <v>95</v>
      </c>
      <c r="C87" s="8">
        <v>32</v>
      </c>
      <c r="D87" s="8">
        <v>267</v>
      </c>
      <c r="E87" s="8">
        <v>10939</v>
      </c>
      <c r="F87" s="8">
        <v>734581</v>
      </c>
      <c r="G87" s="8">
        <v>267193</v>
      </c>
      <c r="H87" s="8">
        <v>467388</v>
      </c>
      <c r="I87" s="8">
        <v>84</v>
      </c>
    </row>
    <row r="88" spans="1:9" ht="13.5">
      <c r="A88" s="8" t="s">
        <v>10</v>
      </c>
      <c r="B88" s="8" t="s">
        <v>96</v>
      </c>
      <c r="C88" s="8">
        <v>20</v>
      </c>
      <c r="D88" s="8">
        <v>161</v>
      </c>
      <c r="E88" s="8">
        <v>432</v>
      </c>
      <c r="F88" s="8">
        <v>459321</v>
      </c>
      <c r="G88" s="8">
        <v>417457</v>
      </c>
      <c r="H88" s="8">
        <v>41864</v>
      </c>
      <c r="I88" s="8">
        <v>10782</v>
      </c>
    </row>
    <row r="89" spans="1:9" ht="13.5">
      <c r="A89" s="8" t="s">
        <v>10</v>
      </c>
      <c r="B89" s="8" t="s">
        <v>97</v>
      </c>
      <c r="C89" s="8">
        <v>42</v>
      </c>
      <c r="D89" s="8">
        <v>315</v>
      </c>
      <c r="E89" s="8">
        <v>1717</v>
      </c>
      <c r="F89" s="8">
        <v>1071908</v>
      </c>
      <c r="G89" s="8">
        <v>884671</v>
      </c>
      <c r="H89" s="8">
        <v>187237</v>
      </c>
      <c r="I89" s="8">
        <v>7569</v>
      </c>
    </row>
    <row r="90" spans="1:9" ht="13.5">
      <c r="A90" s="8" t="s">
        <v>10</v>
      </c>
      <c r="B90" s="8" t="s">
        <v>98</v>
      </c>
      <c r="C90" s="8">
        <v>40</v>
      </c>
      <c r="D90" s="8">
        <v>286</v>
      </c>
      <c r="E90" s="8">
        <v>3898</v>
      </c>
      <c r="F90" s="8">
        <v>550663</v>
      </c>
      <c r="G90" s="8">
        <v>228740</v>
      </c>
      <c r="H90" s="8">
        <v>321923</v>
      </c>
      <c r="I90" s="8">
        <v>22354</v>
      </c>
    </row>
    <row r="91" spans="1:9" ht="13.5">
      <c r="A91" s="8" t="s">
        <v>10</v>
      </c>
      <c r="B91" s="8" t="s">
        <v>99</v>
      </c>
      <c r="C91" s="8">
        <v>33</v>
      </c>
      <c r="D91" s="8">
        <v>227</v>
      </c>
      <c r="E91" s="8">
        <v>737</v>
      </c>
      <c r="F91" s="8">
        <v>1342752</v>
      </c>
      <c r="G91" s="8">
        <v>1290218</v>
      </c>
      <c r="H91" s="8">
        <v>52534</v>
      </c>
      <c r="I91" s="8">
        <v>20877</v>
      </c>
    </row>
    <row r="92" spans="1:9" ht="13.5">
      <c r="A92" s="8" t="s">
        <v>10</v>
      </c>
      <c r="B92" s="8" t="s">
        <v>100</v>
      </c>
      <c r="C92" s="8">
        <v>13</v>
      </c>
      <c r="D92" s="8">
        <v>280</v>
      </c>
      <c r="E92" s="8">
        <v>2703</v>
      </c>
      <c r="F92" s="8">
        <v>1217739</v>
      </c>
      <c r="G92" s="8">
        <v>792231</v>
      </c>
      <c r="H92" s="8">
        <v>425508</v>
      </c>
      <c r="I92" s="8">
        <v>410</v>
      </c>
    </row>
    <row r="93" spans="1:9" ht="13.5">
      <c r="A93" s="8" t="s">
        <v>10</v>
      </c>
      <c r="B93" s="8" t="s">
        <v>101</v>
      </c>
      <c r="C93" s="8">
        <v>55</v>
      </c>
      <c r="D93" s="8">
        <v>950</v>
      </c>
      <c r="E93" s="8">
        <v>26493</v>
      </c>
      <c r="F93" s="8">
        <v>2291848</v>
      </c>
      <c r="G93" s="8">
        <v>696180</v>
      </c>
      <c r="H93" s="8">
        <v>1595668</v>
      </c>
      <c r="I93" s="8">
        <v>8473</v>
      </c>
    </row>
    <row r="94" spans="1:9" ht="13.5">
      <c r="A94" s="8" t="s">
        <v>10</v>
      </c>
      <c r="B94" s="8" t="s">
        <v>102</v>
      </c>
      <c r="C94" s="8">
        <v>21</v>
      </c>
      <c r="D94" s="8">
        <v>289</v>
      </c>
      <c r="E94" s="8">
        <v>16396</v>
      </c>
      <c r="F94" s="8">
        <v>1342586</v>
      </c>
      <c r="G94" s="8">
        <v>837167</v>
      </c>
      <c r="H94" s="8">
        <v>505419</v>
      </c>
      <c r="I94" s="8">
        <v>85625</v>
      </c>
    </row>
    <row r="95" spans="1:9" ht="13.5">
      <c r="A95" s="8" t="s">
        <v>10</v>
      </c>
      <c r="B95" s="8" t="s">
        <v>103</v>
      </c>
      <c r="C95" s="8">
        <v>15</v>
      </c>
      <c r="D95" s="8">
        <v>68</v>
      </c>
      <c r="E95" s="8">
        <v>312</v>
      </c>
      <c r="F95" s="8">
        <v>60165</v>
      </c>
      <c r="G95" s="16" t="s">
        <v>26</v>
      </c>
      <c r="H95" s="8">
        <v>17276</v>
      </c>
      <c r="I95" s="8">
        <v>505</v>
      </c>
    </row>
    <row r="96" spans="1:9" ht="13.5">
      <c r="A96" s="8" t="s">
        <v>10</v>
      </c>
      <c r="B96" s="8" t="s">
        <v>104</v>
      </c>
      <c r="C96" s="8">
        <v>16</v>
      </c>
      <c r="D96" s="8">
        <v>99</v>
      </c>
      <c r="E96" s="8">
        <v>385</v>
      </c>
      <c r="F96" s="8">
        <v>319702</v>
      </c>
      <c r="G96" s="8">
        <v>263821</v>
      </c>
      <c r="H96" s="8">
        <v>55881</v>
      </c>
      <c r="I96" s="8">
        <v>5000</v>
      </c>
    </row>
    <row r="97" spans="1:9" ht="13.5">
      <c r="A97" s="8" t="s">
        <v>10</v>
      </c>
      <c r="B97" s="8" t="s">
        <v>105</v>
      </c>
      <c r="C97" s="8">
        <v>21</v>
      </c>
      <c r="D97" s="8">
        <v>87</v>
      </c>
      <c r="E97" s="8">
        <v>1089</v>
      </c>
      <c r="F97" s="8">
        <v>68081</v>
      </c>
      <c r="G97" s="8">
        <v>0</v>
      </c>
      <c r="H97" s="8">
        <v>68081</v>
      </c>
      <c r="I97" s="8">
        <v>1150</v>
      </c>
    </row>
    <row r="98" spans="1:9" ht="13.5">
      <c r="A98" s="8" t="s">
        <v>10</v>
      </c>
      <c r="B98" s="8" t="s">
        <v>106</v>
      </c>
      <c r="C98" s="8">
        <v>10</v>
      </c>
      <c r="D98" s="8">
        <v>55</v>
      </c>
      <c r="E98" s="8">
        <v>360</v>
      </c>
      <c r="F98" s="8">
        <v>28245</v>
      </c>
      <c r="G98" s="8">
        <v>0</v>
      </c>
      <c r="H98" s="8">
        <v>28245</v>
      </c>
      <c r="I98" s="8">
        <v>286</v>
      </c>
    </row>
    <row r="99" spans="1:9" ht="13.5">
      <c r="A99" s="8" t="s">
        <v>10</v>
      </c>
      <c r="B99" s="8" t="s">
        <v>107</v>
      </c>
      <c r="C99" s="8">
        <v>25</v>
      </c>
      <c r="D99" s="8">
        <v>315</v>
      </c>
      <c r="E99" s="8">
        <v>615</v>
      </c>
      <c r="F99" s="8">
        <v>1522352</v>
      </c>
      <c r="G99" s="8">
        <v>1071673</v>
      </c>
      <c r="H99" s="8">
        <v>450679</v>
      </c>
      <c r="I99" s="8">
        <v>151846</v>
      </c>
    </row>
    <row r="100" spans="1:9" ht="13.5">
      <c r="A100" s="8" t="s">
        <v>10</v>
      </c>
      <c r="B100" s="8" t="s">
        <v>108</v>
      </c>
      <c r="C100" s="8">
        <v>18</v>
      </c>
      <c r="D100" s="8">
        <v>179</v>
      </c>
      <c r="E100" s="8">
        <v>1175</v>
      </c>
      <c r="F100" s="8">
        <v>198559</v>
      </c>
      <c r="G100" s="8">
        <v>123599</v>
      </c>
      <c r="H100" s="8">
        <v>74960</v>
      </c>
      <c r="I100" s="8">
        <v>16344</v>
      </c>
    </row>
    <row r="101" spans="1:9" ht="13.5">
      <c r="A101" s="8" t="s">
        <v>10</v>
      </c>
      <c r="B101" s="8" t="s">
        <v>109</v>
      </c>
      <c r="C101" s="8">
        <v>34</v>
      </c>
      <c r="D101" s="8">
        <v>180</v>
      </c>
      <c r="E101" s="8">
        <v>936</v>
      </c>
      <c r="F101" s="8">
        <v>483144</v>
      </c>
      <c r="G101" s="8">
        <v>293271</v>
      </c>
      <c r="H101" s="8">
        <v>189873</v>
      </c>
      <c r="I101" s="8">
        <v>1925</v>
      </c>
    </row>
    <row r="102" spans="1:9" ht="13.5">
      <c r="A102" s="8" t="s">
        <v>10</v>
      </c>
      <c r="B102" s="8" t="s">
        <v>110</v>
      </c>
      <c r="C102" s="8">
        <v>15</v>
      </c>
      <c r="D102" s="8">
        <v>55</v>
      </c>
      <c r="E102" s="8">
        <v>384</v>
      </c>
      <c r="F102" s="8">
        <v>90415</v>
      </c>
      <c r="G102" s="8">
        <v>64489</v>
      </c>
      <c r="H102" s="8">
        <v>25926</v>
      </c>
      <c r="I102" s="8">
        <v>221</v>
      </c>
    </row>
    <row r="103" spans="1:9" ht="13.5">
      <c r="A103" s="8" t="s">
        <v>10</v>
      </c>
      <c r="B103" s="8" t="s">
        <v>111</v>
      </c>
      <c r="C103" s="8">
        <v>24</v>
      </c>
      <c r="D103" s="8">
        <v>145</v>
      </c>
      <c r="E103" s="8">
        <v>1454</v>
      </c>
      <c r="F103" s="8">
        <v>309592</v>
      </c>
      <c r="G103" s="8">
        <v>274860</v>
      </c>
      <c r="H103" s="8">
        <v>34732</v>
      </c>
      <c r="I103" s="8">
        <v>3665</v>
      </c>
    </row>
    <row r="104" spans="1:9" ht="13.5">
      <c r="A104" s="8" t="s">
        <v>10</v>
      </c>
      <c r="B104" s="8" t="s">
        <v>112</v>
      </c>
      <c r="C104" s="8">
        <v>31</v>
      </c>
      <c r="D104" s="8">
        <v>123</v>
      </c>
      <c r="E104" s="8">
        <v>1077</v>
      </c>
      <c r="F104" s="8">
        <v>360434</v>
      </c>
      <c r="G104" s="8">
        <v>266076</v>
      </c>
      <c r="H104" s="8">
        <v>94358</v>
      </c>
      <c r="I104" s="8">
        <v>689</v>
      </c>
    </row>
    <row r="105" spans="1:9" ht="13.5">
      <c r="A105" s="8" t="s">
        <v>10</v>
      </c>
      <c r="B105" s="8" t="s">
        <v>113</v>
      </c>
      <c r="C105" s="8">
        <v>24</v>
      </c>
      <c r="D105" s="8">
        <v>74</v>
      </c>
      <c r="E105" s="8">
        <v>736</v>
      </c>
      <c r="F105" s="8">
        <v>205697</v>
      </c>
      <c r="G105" s="8">
        <v>163936</v>
      </c>
      <c r="H105" s="8">
        <v>41761</v>
      </c>
      <c r="I105" s="8">
        <v>740</v>
      </c>
    </row>
    <row r="106" spans="1:9" ht="13.5">
      <c r="A106" s="8" t="s">
        <v>10</v>
      </c>
      <c r="B106" s="8" t="s">
        <v>114</v>
      </c>
      <c r="C106" s="8">
        <v>27</v>
      </c>
      <c r="D106" s="8">
        <v>205</v>
      </c>
      <c r="E106" s="8">
        <v>1077</v>
      </c>
      <c r="F106" s="8">
        <v>226528</v>
      </c>
      <c r="G106" s="8">
        <v>131772</v>
      </c>
      <c r="H106" s="8">
        <v>94756</v>
      </c>
      <c r="I106" s="8">
        <v>14191</v>
      </c>
    </row>
    <row r="107" spans="1:9" ht="13.5">
      <c r="A107" s="8" t="s">
        <v>10</v>
      </c>
      <c r="B107" s="8" t="s">
        <v>115</v>
      </c>
      <c r="C107" s="8">
        <v>11</v>
      </c>
      <c r="D107" s="8">
        <v>59</v>
      </c>
      <c r="E107" s="8">
        <v>390</v>
      </c>
      <c r="F107" s="8">
        <v>155810</v>
      </c>
      <c r="G107" s="16" t="s">
        <v>26</v>
      </c>
      <c r="H107" s="8">
        <v>75810</v>
      </c>
      <c r="I107" s="8">
        <v>10</v>
      </c>
    </row>
    <row r="108" spans="1:9" ht="13.5">
      <c r="A108" s="8" t="s">
        <v>10</v>
      </c>
      <c r="B108" s="8" t="s">
        <v>116</v>
      </c>
      <c r="C108" s="8">
        <v>23</v>
      </c>
      <c r="D108" s="8">
        <v>72</v>
      </c>
      <c r="E108" s="8">
        <v>702</v>
      </c>
      <c r="F108" s="8">
        <v>134149</v>
      </c>
      <c r="G108" s="8">
        <v>105073</v>
      </c>
      <c r="H108" s="8">
        <v>29076</v>
      </c>
      <c r="I108" s="8">
        <v>1053</v>
      </c>
    </row>
    <row r="109" spans="1:9" ht="13.5">
      <c r="A109" s="8" t="s">
        <v>10</v>
      </c>
      <c r="B109" s="8" t="s">
        <v>117</v>
      </c>
      <c r="C109" s="8">
        <v>8</v>
      </c>
      <c r="D109" s="8">
        <v>23</v>
      </c>
      <c r="E109" s="8">
        <v>255</v>
      </c>
      <c r="F109" s="8">
        <v>25754</v>
      </c>
      <c r="G109" s="16" t="s">
        <v>26</v>
      </c>
      <c r="H109" s="8">
        <v>25654</v>
      </c>
      <c r="I109" s="8">
        <v>124</v>
      </c>
    </row>
    <row r="110" spans="1:9" ht="13.5">
      <c r="A110" s="8" t="s">
        <v>10</v>
      </c>
      <c r="B110" s="8" t="s">
        <v>118</v>
      </c>
      <c r="C110" s="8">
        <v>13</v>
      </c>
      <c r="D110" s="8">
        <v>48</v>
      </c>
      <c r="E110" s="8">
        <v>481</v>
      </c>
      <c r="F110" s="8">
        <v>34169</v>
      </c>
      <c r="G110" s="16" t="s">
        <v>26</v>
      </c>
      <c r="H110" s="8">
        <v>27606</v>
      </c>
      <c r="I110" s="8">
        <v>2701</v>
      </c>
    </row>
    <row r="111" spans="1:9" ht="13.5">
      <c r="A111" s="8" t="s">
        <v>10</v>
      </c>
      <c r="B111" s="8" t="s">
        <v>119</v>
      </c>
      <c r="C111" s="8">
        <v>9</v>
      </c>
      <c r="D111" s="8">
        <v>25</v>
      </c>
      <c r="E111" s="8">
        <v>600</v>
      </c>
      <c r="F111" s="8">
        <v>38578</v>
      </c>
      <c r="G111" s="16" t="s">
        <v>26</v>
      </c>
      <c r="H111" s="8">
        <v>37378</v>
      </c>
      <c r="I111" s="8">
        <v>22</v>
      </c>
    </row>
    <row r="112" spans="1:9" ht="13.5">
      <c r="A112" s="8"/>
      <c r="B112" s="6" t="s">
        <v>120</v>
      </c>
      <c r="C112" s="6">
        <v>2301</v>
      </c>
      <c r="D112" s="6">
        <v>15150</v>
      </c>
      <c r="E112" s="6">
        <v>207499</v>
      </c>
      <c r="F112" s="6">
        <v>54696170</v>
      </c>
      <c r="G112" s="6">
        <v>38140731</v>
      </c>
      <c r="H112" s="6">
        <v>16555439</v>
      </c>
      <c r="I112" s="6">
        <v>1443120</v>
      </c>
    </row>
    <row r="113" spans="1:9" ht="13.5">
      <c r="A113" s="8" t="s">
        <v>121</v>
      </c>
      <c r="B113" s="8" t="s">
        <v>122</v>
      </c>
      <c r="C113" s="8">
        <v>27</v>
      </c>
      <c r="D113" s="8">
        <v>208</v>
      </c>
      <c r="E113" s="8">
        <v>3172</v>
      </c>
      <c r="F113" s="8">
        <v>659932</v>
      </c>
      <c r="G113" s="8">
        <v>381145</v>
      </c>
      <c r="H113" s="8">
        <v>278787</v>
      </c>
      <c r="I113" s="8">
        <v>19299</v>
      </c>
    </row>
    <row r="114" spans="1:9" ht="13.5">
      <c r="A114" s="8" t="s">
        <v>121</v>
      </c>
      <c r="B114" s="8" t="s">
        <v>123</v>
      </c>
      <c r="C114" s="8">
        <v>7</v>
      </c>
      <c r="D114" s="8">
        <v>20</v>
      </c>
      <c r="E114" s="8">
        <v>175</v>
      </c>
      <c r="F114" s="8">
        <v>13563</v>
      </c>
      <c r="G114" s="8">
        <v>0</v>
      </c>
      <c r="H114" s="8">
        <v>13563</v>
      </c>
      <c r="I114" s="8">
        <v>3052</v>
      </c>
    </row>
    <row r="115" spans="1:9" ht="13.5">
      <c r="A115" s="8" t="s">
        <v>121</v>
      </c>
      <c r="B115" s="8" t="s">
        <v>124</v>
      </c>
      <c r="C115" s="8">
        <v>15</v>
      </c>
      <c r="D115" s="8">
        <v>29</v>
      </c>
      <c r="E115" s="8">
        <v>439</v>
      </c>
      <c r="F115" s="8">
        <v>31812</v>
      </c>
      <c r="G115" s="16" t="s">
        <v>26</v>
      </c>
      <c r="H115" s="8">
        <v>31076</v>
      </c>
      <c r="I115" s="8">
        <v>111</v>
      </c>
    </row>
    <row r="116" spans="1:9" ht="13.5">
      <c r="A116" s="8" t="s">
        <v>121</v>
      </c>
      <c r="B116" s="8" t="s">
        <v>125</v>
      </c>
      <c r="C116" s="8">
        <v>11</v>
      </c>
      <c r="D116" s="8">
        <v>18</v>
      </c>
      <c r="E116" s="8">
        <v>303</v>
      </c>
      <c r="F116" s="8">
        <v>10895</v>
      </c>
      <c r="G116" s="16" t="s">
        <v>26</v>
      </c>
      <c r="H116" s="8">
        <v>9695</v>
      </c>
      <c r="I116" s="8">
        <v>0</v>
      </c>
    </row>
    <row r="117" spans="1:9" ht="13.5">
      <c r="A117" s="8" t="s">
        <v>121</v>
      </c>
      <c r="B117" s="8" t="s">
        <v>126</v>
      </c>
      <c r="C117" s="8">
        <v>16</v>
      </c>
      <c r="D117" s="8">
        <v>209</v>
      </c>
      <c r="E117" s="8">
        <v>4078</v>
      </c>
      <c r="F117" s="8">
        <v>1013323</v>
      </c>
      <c r="G117" s="8">
        <v>691111</v>
      </c>
      <c r="H117" s="8">
        <v>322212</v>
      </c>
      <c r="I117" s="8">
        <v>79724</v>
      </c>
    </row>
    <row r="118" spans="1:9" ht="13.5">
      <c r="A118" s="8" t="s">
        <v>121</v>
      </c>
      <c r="B118" s="8" t="s">
        <v>127</v>
      </c>
      <c r="C118" s="8">
        <v>31</v>
      </c>
      <c r="D118" s="8">
        <v>191</v>
      </c>
      <c r="E118" s="8">
        <v>3038</v>
      </c>
      <c r="F118" s="8">
        <v>846885</v>
      </c>
      <c r="G118" s="8">
        <v>684395</v>
      </c>
      <c r="H118" s="8">
        <v>162490</v>
      </c>
      <c r="I118" s="8">
        <v>4424</v>
      </c>
    </row>
    <row r="119" spans="1:9" ht="13.5">
      <c r="A119" s="8" t="s">
        <v>121</v>
      </c>
      <c r="B119" s="8" t="s">
        <v>128</v>
      </c>
      <c r="C119" s="8">
        <v>23</v>
      </c>
      <c r="D119" s="8">
        <v>52</v>
      </c>
      <c r="E119" s="8">
        <v>544</v>
      </c>
      <c r="F119" s="8">
        <v>143208</v>
      </c>
      <c r="G119" s="8">
        <v>104719</v>
      </c>
      <c r="H119" s="8">
        <v>38489</v>
      </c>
      <c r="I119" s="8">
        <v>98</v>
      </c>
    </row>
    <row r="120" spans="1:9" ht="13.5">
      <c r="A120" s="8" t="s">
        <v>121</v>
      </c>
      <c r="B120" s="8" t="s">
        <v>129</v>
      </c>
      <c r="C120" s="8">
        <v>12</v>
      </c>
      <c r="D120" s="8">
        <v>25</v>
      </c>
      <c r="E120" s="8">
        <v>574</v>
      </c>
      <c r="F120" s="8">
        <v>37404</v>
      </c>
      <c r="G120" s="8">
        <v>0</v>
      </c>
      <c r="H120" s="8">
        <v>37404</v>
      </c>
      <c r="I120" s="8">
        <v>1007</v>
      </c>
    </row>
    <row r="121" spans="1:9" ht="13.5">
      <c r="A121" s="8" t="s">
        <v>121</v>
      </c>
      <c r="B121" s="8" t="s">
        <v>130</v>
      </c>
      <c r="C121" s="8">
        <v>46</v>
      </c>
      <c r="D121" s="8">
        <v>319</v>
      </c>
      <c r="E121" s="8">
        <v>6811</v>
      </c>
      <c r="F121" s="8">
        <v>1390305</v>
      </c>
      <c r="G121" s="8">
        <v>725394</v>
      </c>
      <c r="H121" s="8">
        <v>664911</v>
      </c>
      <c r="I121" s="8">
        <v>23808</v>
      </c>
    </row>
    <row r="122" spans="1:9" ht="13.5">
      <c r="A122" s="8" t="s">
        <v>121</v>
      </c>
      <c r="B122" s="8" t="s">
        <v>131</v>
      </c>
      <c r="C122" s="8">
        <v>37</v>
      </c>
      <c r="D122" s="8">
        <v>184</v>
      </c>
      <c r="E122" s="8">
        <v>2597</v>
      </c>
      <c r="F122" s="8">
        <v>751560</v>
      </c>
      <c r="G122" s="8">
        <v>628475</v>
      </c>
      <c r="H122" s="8">
        <v>123085</v>
      </c>
      <c r="I122" s="8">
        <v>2693</v>
      </c>
    </row>
    <row r="123" spans="1:9" ht="13.5">
      <c r="A123" s="8" t="s">
        <v>121</v>
      </c>
      <c r="B123" s="8" t="s">
        <v>132</v>
      </c>
      <c r="C123" s="8">
        <v>38</v>
      </c>
      <c r="D123" s="8">
        <v>576</v>
      </c>
      <c r="E123" s="8">
        <v>15699</v>
      </c>
      <c r="F123" s="8">
        <v>1612595</v>
      </c>
      <c r="G123" s="8">
        <v>486697</v>
      </c>
      <c r="H123" s="8">
        <v>1125898</v>
      </c>
      <c r="I123" s="8">
        <v>60510</v>
      </c>
    </row>
    <row r="124" spans="1:9" ht="13.5">
      <c r="A124" s="8" t="s">
        <v>121</v>
      </c>
      <c r="B124" s="8" t="s">
        <v>133</v>
      </c>
      <c r="C124" s="8">
        <v>8</v>
      </c>
      <c r="D124" s="8">
        <v>50</v>
      </c>
      <c r="E124" s="8" t="s">
        <v>26</v>
      </c>
      <c r="F124" s="8">
        <v>509016</v>
      </c>
      <c r="G124" s="8">
        <v>505596</v>
      </c>
      <c r="H124" s="16" t="s">
        <v>26</v>
      </c>
      <c r="I124" s="8">
        <v>2100</v>
      </c>
    </row>
    <row r="125" spans="1:9" ht="13.5">
      <c r="A125" s="8" t="s">
        <v>121</v>
      </c>
      <c r="B125" s="8" t="s">
        <v>134</v>
      </c>
      <c r="C125" s="8">
        <v>17</v>
      </c>
      <c r="D125" s="8">
        <v>99</v>
      </c>
      <c r="E125" s="8">
        <v>278</v>
      </c>
      <c r="F125" s="8">
        <v>476091</v>
      </c>
      <c r="G125" s="8">
        <v>437759</v>
      </c>
      <c r="H125" s="8">
        <v>38332</v>
      </c>
      <c r="I125" s="8">
        <v>708</v>
      </c>
    </row>
    <row r="126" spans="1:9" ht="13.5">
      <c r="A126" s="8"/>
      <c r="B126" s="6" t="s">
        <v>135</v>
      </c>
      <c r="C126" s="6">
        <v>288</v>
      </c>
      <c r="D126" s="6">
        <v>1980</v>
      </c>
      <c r="E126" s="6">
        <v>37830</v>
      </c>
      <c r="F126" s="6">
        <v>7496589</v>
      </c>
      <c r="G126" s="6">
        <v>4647227</v>
      </c>
      <c r="H126" s="6">
        <v>2849362</v>
      </c>
      <c r="I126" s="6">
        <v>197534</v>
      </c>
    </row>
    <row r="127" spans="1:9" ht="13.5">
      <c r="A127" s="4" t="s">
        <v>136</v>
      </c>
      <c r="B127" s="4" t="s">
        <v>137</v>
      </c>
      <c r="C127" s="4">
        <v>8</v>
      </c>
      <c r="D127" s="4">
        <v>27</v>
      </c>
      <c r="E127" s="4">
        <v>95</v>
      </c>
      <c r="F127" s="4">
        <v>67148</v>
      </c>
      <c r="G127" s="4">
        <v>63000</v>
      </c>
      <c r="H127" s="4">
        <v>4148</v>
      </c>
      <c r="I127" s="4">
        <v>0</v>
      </c>
    </row>
    <row r="128" spans="1:9" ht="13.5">
      <c r="A128" s="4" t="s">
        <v>136</v>
      </c>
      <c r="B128" s="4" t="s">
        <v>138</v>
      </c>
      <c r="C128" s="4">
        <v>19</v>
      </c>
      <c r="D128" s="4">
        <v>88</v>
      </c>
      <c r="E128" s="4">
        <v>330</v>
      </c>
      <c r="F128" s="4">
        <v>201886</v>
      </c>
      <c r="G128" s="4">
        <v>84325</v>
      </c>
      <c r="H128" s="4">
        <v>117561</v>
      </c>
      <c r="I128" s="4">
        <v>534</v>
      </c>
    </row>
    <row r="129" spans="1:9" ht="13.5">
      <c r="A129" s="4" t="s">
        <v>136</v>
      </c>
      <c r="B129" s="4" t="s">
        <v>139</v>
      </c>
      <c r="C129" s="4">
        <v>14</v>
      </c>
      <c r="D129" s="4">
        <v>111</v>
      </c>
      <c r="E129" s="4">
        <v>223</v>
      </c>
      <c r="F129" s="4">
        <v>265301</v>
      </c>
      <c r="G129" s="4">
        <v>249860</v>
      </c>
      <c r="H129" s="4">
        <v>15441</v>
      </c>
      <c r="I129" s="4">
        <v>19168</v>
      </c>
    </row>
    <row r="130" spans="1:9" ht="13.5">
      <c r="A130" s="4" t="s">
        <v>136</v>
      </c>
      <c r="B130" s="4" t="s">
        <v>140</v>
      </c>
      <c r="C130" s="4">
        <v>20</v>
      </c>
      <c r="D130" s="4">
        <v>35</v>
      </c>
      <c r="E130" s="4">
        <v>511</v>
      </c>
      <c r="F130" s="4">
        <v>65421</v>
      </c>
      <c r="G130" s="4">
        <v>0</v>
      </c>
      <c r="H130" s="4">
        <v>65421</v>
      </c>
      <c r="I130" s="4">
        <v>49</v>
      </c>
    </row>
    <row r="131" spans="1:9" ht="13.5">
      <c r="A131" s="4" t="s">
        <v>136</v>
      </c>
      <c r="B131" s="4" t="s">
        <v>141</v>
      </c>
      <c r="C131" s="4">
        <v>17</v>
      </c>
      <c r="D131" s="4">
        <v>73</v>
      </c>
      <c r="E131" s="4">
        <v>435</v>
      </c>
      <c r="F131" s="4">
        <v>78311</v>
      </c>
      <c r="G131" s="4">
        <v>49984</v>
      </c>
      <c r="H131" s="4">
        <v>28327</v>
      </c>
      <c r="I131" s="4">
        <v>570</v>
      </c>
    </row>
    <row r="132" spans="1:9" ht="13.5">
      <c r="A132" s="4"/>
      <c r="B132" s="6" t="s">
        <v>142</v>
      </c>
      <c r="C132" s="6">
        <v>78</v>
      </c>
      <c r="D132" s="6">
        <v>334</v>
      </c>
      <c r="E132" s="6">
        <v>1594</v>
      </c>
      <c r="F132" s="6">
        <v>678067</v>
      </c>
      <c r="G132" s="6">
        <v>447169</v>
      </c>
      <c r="H132" s="6">
        <v>230898</v>
      </c>
      <c r="I132" s="6">
        <v>20321</v>
      </c>
    </row>
    <row r="133" spans="1:9" ht="13.5">
      <c r="A133" s="4" t="s">
        <v>143</v>
      </c>
      <c r="B133" s="4" t="s">
        <v>144</v>
      </c>
      <c r="C133" s="4">
        <v>25</v>
      </c>
      <c r="D133" s="4">
        <v>83</v>
      </c>
      <c r="E133" s="4">
        <v>920</v>
      </c>
      <c r="F133" s="4">
        <v>62658</v>
      </c>
      <c r="G133" s="4" t="s">
        <v>26</v>
      </c>
      <c r="H133" s="4">
        <v>55120</v>
      </c>
      <c r="I133" s="4">
        <v>1277</v>
      </c>
    </row>
    <row r="134" spans="1:9" ht="13.5">
      <c r="A134" s="4" t="s">
        <v>143</v>
      </c>
      <c r="B134" s="4" t="s">
        <v>145</v>
      </c>
      <c r="C134" s="4">
        <v>12</v>
      </c>
      <c r="D134" s="4">
        <v>85</v>
      </c>
      <c r="E134" s="4">
        <v>702</v>
      </c>
      <c r="F134" s="4">
        <v>197875</v>
      </c>
      <c r="G134" s="4">
        <v>148545</v>
      </c>
      <c r="H134" s="4">
        <v>49330</v>
      </c>
      <c r="I134" s="4">
        <v>700</v>
      </c>
    </row>
    <row r="135" spans="1:9" ht="13.5">
      <c r="A135" s="4"/>
      <c r="B135" s="6" t="s">
        <v>146</v>
      </c>
      <c r="C135" s="6">
        <v>37</v>
      </c>
      <c r="D135" s="6">
        <v>168</v>
      </c>
      <c r="E135" s="6">
        <v>1622</v>
      </c>
      <c r="F135" s="6">
        <v>260533</v>
      </c>
      <c r="G135" s="6">
        <v>156083</v>
      </c>
      <c r="H135" s="6">
        <v>104450</v>
      </c>
      <c r="I135" s="6">
        <v>1977</v>
      </c>
    </row>
    <row r="136" spans="1:9" ht="13.5">
      <c r="A136" s="4" t="s">
        <v>147</v>
      </c>
      <c r="B136" s="6" t="s">
        <v>148</v>
      </c>
      <c r="C136" s="6">
        <v>20</v>
      </c>
      <c r="D136" s="6">
        <v>99</v>
      </c>
      <c r="E136" s="6">
        <v>565</v>
      </c>
      <c r="F136" s="6">
        <v>175042</v>
      </c>
      <c r="G136" s="6">
        <v>49967</v>
      </c>
      <c r="H136" s="6">
        <v>125075</v>
      </c>
      <c r="I136" s="6">
        <v>13401</v>
      </c>
    </row>
    <row r="137" spans="1:9" ht="13.5">
      <c r="A137" s="4" t="s">
        <v>149</v>
      </c>
      <c r="B137" s="4" t="s">
        <v>150</v>
      </c>
      <c r="C137" s="4">
        <v>7</v>
      </c>
      <c r="D137" s="4">
        <v>22</v>
      </c>
      <c r="E137" s="4">
        <v>185</v>
      </c>
      <c r="F137" s="4">
        <v>21260</v>
      </c>
      <c r="G137" s="14" t="s">
        <v>26</v>
      </c>
      <c r="H137" s="4">
        <v>12260</v>
      </c>
      <c r="I137" s="4">
        <v>273</v>
      </c>
    </row>
    <row r="138" spans="1:9" ht="13.5">
      <c r="A138" s="4" t="s">
        <v>149</v>
      </c>
      <c r="B138" s="4" t="s">
        <v>151</v>
      </c>
      <c r="C138" s="4">
        <v>61</v>
      </c>
      <c r="D138" s="4">
        <v>428</v>
      </c>
      <c r="E138" s="4">
        <v>4213</v>
      </c>
      <c r="F138" s="4">
        <v>1229092</v>
      </c>
      <c r="G138" s="4">
        <v>765906</v>
      </c>
      <c r="H138" s="4">
        <v>463186</v>
      </c>
      <c r="I138" s="4">
        <v>46303</v>
      </c>
    </row>
    <row r="139" spans="1:9" ht="13.5">
      <c r="A139" s="4" t="s">
        <v>149</v>
      </c>
      <c r="B139" s="4" t="s">
        <v>152</v>
      </c>
      <c r="C139" s="4">
        <v>32</v>
      </c>
      <c r="D139" s="4">
        <v>137</v>
      </c>
      <c r="E139" s="4">
        <v>1766</v>
      </c>
      <c r="F139" s="4">
        <v>206657</v>
      </c>
      <c r="G139" s="4">
        <v>88702</v>
      </c>
      <c r="H139" s="4">
        <v>117955</v>
      </c>
      <c r="I139" s="4">
        <v>2792</v>
      </c>
    </row>
    <row r="140" spans="1:9" ht="13.5">
      <c r="A140" s="4" t="s">
        <v>149</v>
      </c>
      <c r="B140" s="4" t="s">
        <v>153</v>
      </c>
      <c r="C140" s="4">
        <v>10</v>
      </c>
      <c r="D140" s="4">
        <v>34</v>
      </c>
      <c r="E140" s="4">
        <v>295</v>
      </c>
      <c r="F140" s="4">
        <v>42545</v>
      </c>
      <c r="G140" s="14" t="s">
        <v>26</v>
      </c>
      <c r="H140" s="4">
        <v>21045</v>
      </c>
      <c r="I140" s="4">
        <v>190</v>
      </c>
    </row>
    <row r="141" spans="1:9" ht="13.5">
      <c r="A141" s="4" t="s">
        <v>149</v>
      </c>
      <c r="B141" s="4" t="s">
        <v>154</v>
      </c>
      <c r="C141" s="4">
        <v>8</v>
      </c>
      <c r="D141" s="4">
        <v>24</v>
      </c>
      <c r="E141" s="4">
        <v>233</v>
      </c>
      <c r="F141" s="4">
        <v>46105</v>
      </c>
      <c r="G141" s="14" t="s">
        <v>26</v>
      </c>
      <c r="H141" s="4">
        <v>16284</v>
      </c>
      <c r="I141" s="4">
        <v>10602</v>
      </c>
    </row>
    <row r="142" spans="1:9" ht="13.5">
      <c r="A142" s="4"/>
      <c r="B142" s="6" t="s">
        <v>155</v>
      </c>
      <c r="C142" s="6">
        <v>118</v>
      </c>
      <c r="D142" s="6">
        <v>645</v>
      </c>
      <c r="E142" s="6">
        <v>6692</v>
      </c>
      <c r="F142" s="6">
        <v>1545659</v>
      </c>
      <c r="G142" s="6">
        <v>914929</v>
      </c>
      <c r="H142" s="6">
        <v>630730</v>
      </c>
      <c r="I142" s="6">
        <v>60160</v>
      </c>
    </row>
    <row r="143" spans="1:9" ht="13.5">
      <c r="A143" s="4" t="s">
        <v>156</v>
      </c>
      <c r="B143" s="4" t="s">
        <v>157</v>
      </c>
      <c r="C143" s="4">
        <v>15</v>
      </c>
      <c r="D143" s="4">
        <v>68</v>
      </c>
      <c r="E143" s="4">
        <v>632</v>
      </c>
      <c r="F143" s="4">
        <v>192510</v>
      </c>
      <c r="G143" s="4">
        <v>115043</v>
      </c>
      <c r="H143" s="4">
        <v>77467</v>
      </c>
      <c r="I143" s="4">
        <v>1017</v>
      </c>
    </row>
    <row r="144" spans="1:9" ht="13.5">
      <c r="A144" s="4" t="s">
        <v>156</v>
      </c>
      <c r="B144" s="4" t="s">
        <v>158</v>
      </c>
      <c r="C144" s="4">
        <v>35</v>
      </c>
      <c r="D144" s="4">
        <v>189</v>
      </c>
      <c r="E144" s="4">
        <v>1065</v>
      </c>
      <c r="F144" s="4">
        <v>835741</v>
      </c>
      <c r="G144" s="4">
        <v>677522</v>
      </c>
      <c r="H144" s="4">
        <v>158219</v>
      </c>
      <c r="I144" s="4">
        <v>3926</v>
      </c>
    </row>
    <row r="145" spans="1:9" ht="13.5">
      <c r="A145" s="4"/>
      <c r="B145" s="6" t="s">
        <v>159</v>
      </c>
      <c r="C145" s="6">
        <v>50</v>
      </c>
      <c r="D145" s="6">
        <v>257</v>
      </c>
      <c r="E145" s="6">
        <v>1697</v>
      </c>
      <c r="F145" s="6">
        <v>1028251</v>
      </c>
      <c r="G145" s="6">
        <v>792565</v>
      </c>
      <c r="H145" s="6">
        <v>235686</v>
      </c>
      <c r="I145" s="6">
        <v>4943</v>
      </c>
    </row>
    <row r="146" spans="1:9" ht="13.5">
      <c r="A146" s="4" t="s">
        <v>160</v>
      </c>
      <c r="B146" s="4" t="s">
        <v>161</v>
      </c>
      <c r="C146" s="4">
        <v>28</v>
      </c>
      <c r="D146" s="4">
        <v>107</v>
      </c>
      <c r="E146" s="4">
        <v>891</v>
      </c>
      <c r="F146" s="4">
        <v>345350</v>
      </c>
      <c r="G146" s="4">
        <v>281996</v>
      </c>
      <c r="H146" s="4">
        <v>63354</v>
      </c>
      <c r="I146" s="4">
        <v>1324</v>
      </c>
    </row>
    <row r="147" spans="1:9" ht="13.5">
      <c r="A147" s="4" t="s">
        <v>160</v>
      </c>
      <c r="B147" s="4" t="s">
        <v>162</v>
      </c>
      <c r="C147" s="4">
        <v>92</v>
      </c>
      <c r="D147" s="4">
        <v>1102</v>
      </c>
      <c r="E147" s="4">
        <v>3639</v>
      </c>
      <c r="F147" s="4">
        <v>6163515</v>
      </c>
      <c r="G147" s="4">
        <v>5590493</v>
      </c>
      <c r="H147" s="4">
        <v>573022</v>
      </c>
      <c r="I147" s="4">
        <v>103170</v>
      </c>
    </row>
    <row r="148" spans="1:9" ht="13.5">
      <c r="A148" s="4" t="s">
        <v>160</v>
      </c>
      <c r="B148" s="4" t="s">
        <v>163</v>
      </c>
      <c r="C148" s="4">
        <v>19</v>
      </c>
      <c r="D148" s="4">
        <v>72</v>
      </c>
      <c r="E148" s="4">
        <v>681</v>
      </c>
      <c r="F148" s="4">
        <v>82044</v>
      </c>
      <c r="G148" s="4">
        <v>20346</v>
      </c>
      <c r="H148" s="4">
        <v>61698</v>
      </c>
      <c r="I148" s="4">
        <v>3575</v>
      </c>
    </row>
    <row r="149" spans="1:9" ht="13.5">
      <c r="A149" s="4"/>
      <c r="B149" s="6" t="s">
        <v>164</v>
      </c>
      <c r="C149" s="6">
        <v>139</v>
      </c>
      <c r="D149" s="6">
        <v>1281</v>
      </c>
      <c r="E149" s="6">
        <v>5211</v>
      </c>
      <c r="F149" s="6">
        <v>6590909</v>
      </c>
      <c r="G149" s="6">
        <v>5892835</v>
      </c>
      <c r="H149" s="6">
        <v>698074</v>
      </c>
      <c r="I149" s="6">
        <v>108069</v>
      </c>
    </row>
    <row r="150" spans="1:9" ht="13.5">
      <c r="A150" s="4" t="s">
        <v>165</v>
      </c>
      <c r="B150" s="4" t="s">
        <v>166</v>
      </c>
      <c r="C150" s="4">
        <v>79</v>
      </c>
      <c r="D150" s="4">
        <v>883</v>
      </c>
      <c r="E150" s="4">
        <v>2497</v>
      </c>
      <c r="F150" s="4">
        <v>3991978</v>
      </c>
      <c r="G150" s="4">
        <v>3312137</v>
      </c>
      <c r="H150" s="4">
        <v>679841</v>
      </c>
      <c r="I150" s="4">
        <v>172874</v>
      </c>
    </row>
    <row r="151" spans="1:9" ht="13.5">
      <c r="A151" s="4" t="s">
        <v>165</v>
      </c>
      <c r="B151" s="4" t="s">
        <v>167</v>
      </c>
      <c r="C151" s="4">
        <v>9</v>
      </c>
      <c r="D151" s="4">
        <v>50</v>
      </c>
      <c r="E151" s="4">
        <v>156</v>
      </c>
      <c r="F151" s="4">
        <v>64750</v>
      </c>
      <c r="G151" s="4">
        <v>52050</v>
      </c>
      <c r="H151" s="4">
        <v>12700</v>
      </c>
      <c r="I151" s="4">
        <v>400</v>
      </c>
    </row>
    <row r="152" spans="1:9" ht="13.5">
      <c r="A152" s="4" t="s">
        <v>165</v>
      </c>
      <c r="B152" s="4" t="s">
        <v>168</v>
      </c>
      <c r="C152" s="4">
        <v>17</v>
      </c>
      <c r="D152" s="4">
        <v>451</v>
      </c>
      <c r="E152" s="4">
        <v>0</v>
      </c>
      <c r="F152" s="4">
        <v>2821591</v>
      </c>
      <c r="G152" s="4">
        <v>2821591</v>
      </c>
      <c r="H152" s="4">
        <v>0</v>
      </c>
      <c r="I152" s="4">
        <v>18082</v>
      </c>
    </row>
    <row r="153" spans="1:9" ht="13.5">
      <c r="A153" s="4" t="s">
        <v>165</v>
      </c>
      <c r="B153" s="4" t="s">
        <v>169</v>
      </c>
      <c r="C153" s="4">
        <v>107</v>
      </c>
      <c r="D153" s="4">
        <v>2088</v>
      </c>
      <c r="E153" s="4">
        <v>891</v>
      </c>
      <c r="F153" s="4">
        <v>12239160</v>
      </c>
      <c r="G153" s="4">
        <v>12072161</v>
      </c>
      <c r="H153" s="4">
        <v>166999</v>
      </c>
      <c r="I153" s="4">
        <v>137639</v>
      </c>
    </row>
    <row r="154" spans="1:9" s="2" customFormat="1" ht="13.5">
      <c r="A154" s="6"/>
      <c r="B154" s="6" t="s">
        <v>170</v>
      </c>
      <c r="C154" s="6">
        <f>SUM(C150:C153)</f>
        <v>212</v>
      </c>
      <c r="D154" s="6">
        <f aca="true" t="shared" si="0" ref="D154:I154">SUM(D150:D153)</f>
        <v>3472</v>
      </c>
      <c r="E154" s="6">
        <f t="shared" si="0"/>
        <v>3544</v>
      </c>
      <c r="F154" s="6">
        <f t="shared" si="0"/>
        <v>19117479</v>
      </c>
      <c r="G154" s="6">
        <f t="shared" si="0"/>
        <v>18257939</v>
      </c>
      <c r="H154" s="6">
        <f t="shared" si="0"/>
        <v>859540</v>
      </c>
      <c r="I154" s="6">
        <f t="shared" si="0"/>
        <v>328995</v>
      </c>
    </row>
    <row r="155" spans="1:9" ht="13.5">
      <c r="A155" s="4" t="s">
        <v>171</v>
      </c>
      <c r="B155" s="4" t="s">
        <v>172</v>
      </c>
      <c r="C155" s="4">
        <v>39</v>
      </c>
      <c r="D155" s="4">
        <v>269</v>
      </c>
      <c r="E155" s="4">
        <v>1683</v>
      </c>
      <c r="F155" s="4">
        <v>842129</v>
      </c>
      <c r="G155" s="4">
        <v>527307</v>
      </c>
      <c r="H155" s="4">
        <v>314822</v>
      </c>
      <c r="I155" s="4">
        <v>86438</v>
      </c>
    </row>
    <row r="156" spans="1:9" ht="13.5">
      <c r="A156" s="4" t="s">
        <v>171</v>
      </c>
      <c r="B156" s="4" t="s">
        <v>173</v>
      </c>
      <c r="C156" s="4">
        <v>21</v>
      </c>
      <c r="D156" s="4">
        <v>278</v>
      </c>
      <c r="E156" s="4">
        <v>932</v>
      </c>
      <c r="F156" s="4">
        <v>1230367</v>
      </c>
      <c r="G156" s="14" t="s">
        <v>26</v>
      </c>
      <c r="H156" s="4">
        <v>65336</v>
      </c>
      <c r="I156" s="4">
        <v>470</v>
      </c>
    </row>
    <row r="157" spans="1:9" ht="13.5">
      <c r="A157" s="4" t="s">
        <v>171</v>
      </c>
      <c r="B157" s="4" t="s">
        <v>174</v>
      </c>
      <c r="C157" s="4">
        <v>11</v>
      </c>
      <c r="D157" s="4">
        <v>60</v>
      </c>
      <c r="E157" s="4">
        <v>723</v>
      </c>
      <c r="F157" s="4">
        <v>470126</v>
      </c>
      <c r="G157" s="4">
        <v>433299</v>
      </c>
      <c r="H157" s="4">
        <v>36827</v>
      </c>
      <c r="I157" s="4">
        <v>666</v>
      </c>
    </row>
    <row r="158" spans="1:9" ht="13.5">
      <c r="A158" s="4" t="s">
        <v>171</v>
      </c>
      <c r="B158" s="4" t="s">
        <v>175</v>
      </c>
      <c r="C158" s="4">
        <v>15</v>
      </c>
      <c r="D158" s="4">
        <v>50</v>
      </c>
      <c r="E158" s="4">
        <v>273</v>
      </c>
      <c r="F158" s="4">
        <v>68953</v>
      </c>
      <c r="G158" s="4">
        <v>56595</v>
      </c>
      <c r="H158" s="4">
        <v>12358</v>
      </c>
      <c r="I158" s="4">
        <v>3394</v>
      </c>
    </row>
    <row r="159" spans="1:9" ht="13.5">
      <c r="A159" s="4" t="s">
        <v>171</v>
      </c>
      <c r="B159" s="4" t="s">
        <v>176</v>
      </c>
      <c r="C159" s="4">
        <v>45</v>
      </c>
      <c r="D159" s="4">
        <v>472</v>
      </c>
      <c r="E159" s="4">
        <v>4307</v>
      </c>
      <c r="F159" s="4">
        <v>1526698</v>
      </c>
      <c r="G159" s="4">
        <v>688449</v>
      </c>
      <c r="H159" s="4">
        <v>838249</v>
      </c>
      <c r="I159" s="4">
        <v>112509</v>
      </c>
    </row>
    <row r="160" spans="1:9" ht="13.5">
      <c r="A160" s="4" t="s">
        <v>171</v>
      </c>
      <c r="B160" s="4" t="s">
        <v>177</v>
      </c>
      <c r="C160" s="4">
        <v>25</v>
      </c>
      <c r="D160" s="4">
        <v>393</v>
      </c>
      <c r="E160" s="4">
        <v>9287</v>
      </c>
      <c r="F160" s="4">
        <v>1592176</v>
      </c>
      <c r="G160" s="4">
        <v>960177</v>
      </c>
      <c r="H160" s="4">
        <v>631999</v>
      </c>
      <c r="I160" s="4">
        <v>73874</v>
      </c>
    </row>
    <row r="161" spans="1:9" ht="13.5">
      <c r="A161" s="4" t="s">
        <v>171</v>
      </c>
      <c r="B161" s="4" t="s">
        <v>178</v>
      </c>
      <c r="C161" s="4">
        <v>28</v>
      </c>
      <c r="D161" s="4">
        <v>261</v>
      </c>
      <c r="E161" s="4">
        <v>3661</v>
      </c>
      <c r="F161" s="4">
        <v>934665</v>
      </c>
      <c r="G161" s="4">
        <v>707983</v>
      </c>
      <c r="H161" s="4">
        <v>226682</v>
      </c>
      <c r="I161" s="4">
        <v>19951</v>
      </c>
    </row>
    <row r="162" spans="1:9" ht="13.5">
      <c r="A162" s="4" t="s">
        <v>171</v>
      </c>
      <c r="B162" s="4" t="s">
        <v>179</v>
      </c>
      <c r="C162" s="4">
        <v>45</v>
      </c>
      <c r="D162" s="4">
        <v>345</v>
      </c>
      <c r="E162" s="4">
        <v>4650</v>
      </c>
      <c r="F162" s="4">
        <v>938417</v>
      </c>
      <c r="G162" s="4">
        <v>464024</v>
      </c>
      <c r="H162" s="4">
        <v>474393</v>
      </c>
      <c r="I162" s="4">
        <v>46460</v>
      </c>
    </row>
    <row r="163" spans="1:9" ht="13.5">
      <c r="A163" s="4" t="s">
        <v>171</v>
      </c>
      <c r="B163" s="4" t="s">
        <v>180</v>
      </c>
      <c r="C163" s="4">
        <v>27</v>
      </c>
      <c r="D163" s="4">
        <v>293</v>
      </c>
      <c r="E163" s="4">
        <v>3886</v>
      </c>
      <c r="F163" s="4">
        <v>661905</v>
      </c>
      <c r="G163" s="4">
        <v>294681</v>
      </c>
      <c r="H163" s="4">
        <v>367224</v>
      </c>
      <c r="I163" s="4">
        <v>6209</v>
      </c>
    </row>
    <row r="164" spans="1:9" ht="13.5">
      <c r="A164" s="4"/>
      <c r="B164" s="6" t="s">
        <v>181</v>
      </c>
      <c r="C164" s="6">
        <v>256</v>
      </c>
      <c r="D164" s="6">
        <v>2421</v>
      </c>
      <c r="E164" s="6">
        <v>29402</v>
      </c>
      <c r="F164" s="6">
        <v>8265436</v>
      </c>
      <c r="G164" s="6">
        <v>5297546</v>
      </c>
      <c r="H164" s="6">
        <v>2967890</v>
      </c>
      <c r="I164" s="6">
        <v>349971</v>
      </c>
    </row>
    <row r="165" spans="1:9" ht="13.5">
      <c r="A165" s="4" t="s">
        <v>182</v>
      </c>
      <c r="B165" s="4" t="s">
        <v>183</v>
      </c>
      <c r="C165" s="4">
        <v>48</v>
      </c>
      <c r="D165" s="4">
        <v>250</v>
      </c>
      <c r="E165" s="4">
        <v>2579</v>
      </c>
      <c r="F165" s="4">
        <v>1443569</v>
      </c>
      <c r="G165" s="4">
        <v>1282424</v>
      </c>
      <c r="H165" s="4">
        <v>161145</v>
      </c>
      <c r="I165" s="4">
        <v>28650</v>
      </c>
    </row>
    <row r="166" spans="1:9" ht="13.5">
      <c r="A166" s="4" t="s">
        <v>184</v>
      </c>
      <c r="B166" s="4" t="s">
        <v>185</v>
      </c>
      <c r="C166" s="4">
        <v>11</v>
      </c>
      <c r="D166" s="4">
        <v>28</v>
      </c>
      <c r="E166" s="4">
        <v>329</v>
      </c>
      <c r="F166" s="4">
        <v>24643</v>
      </c>
      <c r="G166" s="4">
        <v>0</v>
      </c>
      <c r="H166" s="4">
        <v>24643</v>
      </c>
      <c r="I166" s="4">
        <v>103</v>
      </c>
    </row>
    <row r="167" spans="1:9" ht="13.5">
      <c r="A167" s="4" t="s">
        <v>184</v>
      </c>
      <c r="B167" s="4" t="s">
        <v>186</v>
      </c>
      <c r="C167" s="4">
        <v>27</v>
      </c>
      <c r="D167" s="4">
        <v>82</v>
      </c>
      <c r="E167" s="4">
        <v>783</v>
      </c>
      <c r="F167" s="4">
        <v>221483</v>
      </c>
      <c r="G167" s="4">
        <v>177411</v>
      </c>
      <c r="H167" s="4">
        <v>44072</v>
      </c>
      <c r="I167" s="4">
        <v>1489</v>
      </c>
    </row>
    <row r="168" spans="1:9" ht="13.5">
      <c r="A168" s="4"/>
      <c r="B168" s="6" t="s">
        <v>187</v>
      </c>
      <c r="C168" s="6">
        <v>38</v>
      </c>
      <c r="D168" s="6">
        <v>110</v>
      </c>
      <c r="E168" s="6">
        <v>1112</v>
      </c>
      <c r="F168" s="6">
        <v>246126</v>
      </c>
      <c r="G168" s="6">
        <v>177411</v>
      </c>
      <c r="H168" s="6">
        <v>68715</v>
      </c>
      <c r="I168" s="6">
        <v>1592</v>
      </c>
    </row>
    <row r="169" spans="1:9" ht="13.5">
      <c r="A169" s="4" t="s">
        <v>188</v>
      </c>
      <c r="B169" s="4" t="s">
        <v>189</v>
      </c>
      <c r="C169" s="4">
        <v>27</v>
      </c>
      <c r="D169" s="4">
        <v>192</v>
      </c>
      <c r="E169" s="4">
        <v>2396</v>
      </c>
      <c r="F169" s="4">
        <v>644470</v>
      </c>
      <c r="G169" s="4">
        <v>305212</v>
      </c>
      <c r="H169" s="4">
        <v>339258</v>
      </c>
      <c r="I169" s="4">
        <v>10413</v>
      </c>
    </row>
    <row r="170" spans="1:9" ht="13.5">
      <c r="A170" s="4" t="s">
        <v>188</v>
      </c>
      <c r="B170" s="4" t="s">
        <v>190</v>
      </c>
      <c r="C170" s="4">
        <v>18</v>
      </c>
      <c r="D170" s="4">
        <v>161</v>
      </c>
      <c r="E170" s="4">
        <v>1671</v>
      </c>
      <c r="F170" s="4">
        <v>1268518</v>
      </c>
      <c r="G170" s="4">
        <v>1014652</v>
      </c>
      <c r="H170" s="4">
        <v>253866</v>
      </c>
      <c r="I170" s="4">
        <v>1524</v>
      </c>
    </row>
    <row r="171" spans="1:9" ht="13.5">
      <c r="A171" s="4" t="s">
        <v>188</v>
      </c>
      <c r="B171" s="4" t="s">
        <v>191</v>
      </c>
      <c r="C171" s="4">
        <v>15</v>
      </c>
      <c r="D171" s="4">
        <v>145</v>
      </c>
      <c r="E171" s="4">
        <v>3879</v>
      </c>
      <c r="F171" s="4">
        <v>365190</v>
      </c>
      <c r="G171" s="4">
        <v>11050</v>
      </c>
      <c r="H171" s="4">
        <v>354140</v>
      </c>
      <c r="I171" s="4">
        <v>18803</v>
      </c>
    </row>
    <row r="172" spans="1:9" ht="13.5">
      <c r="A172" s="4" t="s">
        <v>188</v>
      </c>
      <c r="B172" s="4" t="s">
        <v>192</v>
      </c>
      <c r="C172" s="4">
        <v>3</v>
      </c>
      <c r="D172" s="4">
        <v>50</v>
      </c>
      <c r="E172" s="4">
        <v>131</v>
      </c>
      <c r="F172" s="4">
        <v>23667</v>
      </c>
      <c r="G172" s="4">
        <v>0</v>
      </c>
      <c r="H172" s="4">
        <v>23667</v>
      </c>
      <c r="I172" s="4">
        <v>3049</v>
      </c>
    </row>
    <row r="173" spans="1:9" ht="13.5">
      <c r="A173" s="4" t="s">
        <v>188</v>
      </c>
      <c r="B173" s="4" t="s">
        <v>193</v>
      </c>
      <c r="C173" s="4">
        <v>22</v>
      </c>
      <c r="D173" s="4">
        <v>160</v>
      </c>
      <c r="E173" s="4">
        <v>451</v>
      </c>
      <c r="F173" s="4">
        <v>754705</v>
      </c>
      <c r="G173" s="4">
        <v>594531</v>
      </c>
      <c r="H173" s="4">
        <v>160174</v>
      </c>
      <c r="I173" s="4">
        <v>12831</v>
      </c>
    </row>
    <row r="174" spans="1:9" ht="13.5">
      <c r="A174" s="4" t="s">
        <v>188</v>
      </c>
      <c r="B174" s="4" t="s">
        <v>194</v>
      </c>
      <c r="C174" s="4">
        <v>4</v>
      </c>
      <c r="D174" s="4">
        <v>46</v>
      </c>
      <c r="E174" s="4">
        <v>637</v>
      </c>
      <c r="F174" s="4">
        <v>49111</v>
      </c>
      <c r="G174" s="4">
        <v>0</v>
      </c>
      <c r="H174" s="4">
        <v>49111</v>
      </c>
      <c r="I174" s="4">
        <v>2604</v>
      </c>
    </row>
    <row r="175" spans="1:9" ht="13.5">
      <c r="A175" s="4" t="s">
        <v>188</v>
      </c>
      <c r="B175" s="4" t="s">
        <v>195</v>
      </c>
      <c r="C175" s="4">
        <v>49</v>
      </c>
      <c r="D175" s="4">
        <v>531</v>
      </c>
      <c r="E175" s="4">
        <v>15524</v>
      </c>
      <c r="F175" s="4">
        <v>1324215</v>
      </c>
      <c r="G175" s="4">
        <v>406975</v>
      </c>
      <c r="H175" s="4">
        <v>917240</v>
      </c>
      <c r="I175" s="4">
        <v>34159</v>
      </c>
    </row>
    <row r="176" spans="1:9" ht="13.5">
      <c r="A176" s="4" t="s">
        <v>188</v>
      </c>
      <c r="B176" s="4" t="s">
        <v>196</v>
      </c>
      <c r="C176" s="4">
        <v>81</v>
      </c>
      <c r="D176" s="4">
        <v>1023</v>
      </c>
      <c r="E176" s="4">
        <v>44338</v>
      </c>
      <c r="F176" s="4">
        <v>2370107</v>
      </c>
      <c r="G176" s="4">
        <v>394442</v>
      </c>
      <c r="H176" s="4">
        <v>1975665</v>
      </c>
      <c r="I176" s="4">
        <v>6100</v>
      </c>
    </row>
    <row r="177" spans="1:9" ht="13.5">
      <c r="A177" s="4"/>
      <c r="B177" s="6" t="s">
        <v>197</v>
      </c>
      <c r="C177" s="6">
        <v>219</v>
      </c>
      <c r="D177" s="6">
        <v>2308</v>
      </c>
      <c r="E177" s="6">
        <v>69027</v>
      </c>
      <c r="F177" s="6">
        <v>6799983</v>
      </c>
      <c r="G177" s="6">
        <v>2726862</v>
      </c>
      <c r="H177" s="6">
        <v>4073121</v>
      </c>
      <c r="I177" s="6">
        <v>89483</v>
      </c>
    </row>
    <row r="178" spans="1:9" ht="13.5">
      <c r="A178" s="4" t="s">
        <v>198</v>
      </c>
      <c r="B178" s="4" t="s">
        <v>199</v>
      </c>
      <c r="C178" s="4">
        <v>26</v>
      </c>
      <c r="D178" s="4">
        <v>186</v>
      </c>
      <c r="E178" s="4">
        <v>698</v>
      </c>
      <c r="F178" s="4">
        <v>441006</v>
      </c>
      <c r="G178" s="4">
        <v>154486</v>
      </c>
      <c r="H178" s="4">
        <v>286520</v>
      </c>
      <c r="I178" s="4">
        <v>15623</v>
      </c>
    </row>
    <row r="179" spans="1:9" ht="13.5">
      <c r="A179" s="4" t="s">
        <v>198</v>
      </c>
      <c r="B179" s="4" t="s">
        <v>200</v>
      </c>
      <c r="C179" s="4">
        <v>28</v>
      </c>
      <c r="D179" s="4">
        <v>264</v>
      </c>
      <c r="E179" s="4">
        <v>2004</v>
      </c>
      <c r="F179" s="4">
        <v>834539</v>
      </c>
      <c r="G179" s="4">
        <v>398211</v>
      </c>
      <c r="H179" s="4">
        <v>436328</v>
      </c>
      <c r="I179" s="4">
        <v>57528</v>
      </c>
    </row>
    <row r="180" spans="1:9" ht="13.5">
      <c r="A180" s="4" t="s">
        <v>198</v>
      </c>
      <c r="B180" s="4" t="s">
        <v>201</v>
      </c>
      <c r="C180" s="4">
        <v>9</v>
      </c>
      <c r="D180" s="4">
        <v>67</v>
      </c>
      <c r="E180" s="4">
        <v>1743</v>
      </c>
      <c r="F180" s="4">
        <v>203391</v>
      </c>
      <c r="G180" s="14" t="s">
        <v>26</v>
      </c>
      <c r="H180" s="4">
        <v>128241</v>
      </c>
      <c r="I180" s="4">
        <v>1467</v>
      </c>
    </row>
    <row r="181" spans="1:9" ht="13.5">
      <c r="A181" s="4" t="s">
        <v>198</v>
      </c>
      <c r="B181" s="4" t="s">
        <v>202</v>
      </c>
      <c r="C181" s="4">
        <v>29</v>
      </c>
      <c r="D181" s="4">
        <v>109</v>
      </c>
      <c r="E181" s="4">
        <v>1575</v>
      </c>
      <c r="F181" s="4">
        <v>164827</v>
      </c>
      <c r="G181" s="4">
        <v>76446</v>
      </c>
      <c r="H181" s="4">
        <v>88381</v>
      </c>
      <c r="I181" s="4">
        <v>3893</v>
      </c>
    </row>
    <row r="182" spans="1:9" ht="13.5">
      <c r="A182" s="4" t="s">
        <v>198</v>
      </c>
      <c r="B182" s="4" t="s">
        <v>203</v>
      </c>
      <c r="C182" s="4">
        <v>62</v>
      </c>
      <c r="D182" s="4">
        <v>703</v>
      </c>
      <c r="E182" s="4">
        <v>13283</v>
      </c>
      <c r="F182" s="4">
        <v>2033738</v>
      </c>
      <c r="G182" s="4">
        <v>1277719</v>
      </c>
      <c r="H182" s="4">
        <v>756019</v>
      </c>
      <c r="I182" s="4">
        <v>102333</v>
      </c>
    </row>
    <row r="183" spans="1:9" ht="13.5">
      <c r="A183" s="4" t="s">
        <v>198</v>
      </c>
      <c r="B183" s="4" t="s">
        <v>204</v>
      </c>
      <c r="C183" s="4">
        <v>28</v>
      </c>
      <c r="D183" s="4">
        <v>101</v>
      </c>
      <c r="E183" s="4">
        <v>1259</v>
      </c>
      <c r="F183" s="4">
        <v>123484</v>
      </c>
      <c r="G183" s="4">
        <v>28304</v>
      </c>
      <c r="H183" s="4">
        <v>95180</v>
      </c>
      <c r="I183" s="4">
        <v>180</v>
      </c>
    </row>
    <row r="184" spans="1:9" ht="13.5">
      <c r="A184" s="4" t="s">
        <v>198</v>
      </c>
      <c r="B184" s="4" t="s">
        <v>205</v>
      </c>
      <c r="C184" s="4">
        <v>11</v>
      </c>
      <c r="D184" s="4">
        <v>447</v>
      </c>
      <c r="E184" s="4" t="s">
        <v>26</v>
      </c>
      <c r="F184" s="4">
        <v>2313374</v>
      </c>
      <c r="G184" s="4">
        <v>2113871</v>
      </c>
      <c r="H184" s="14" t="s">
        <v>26</v>
      </c>
      <c r="I184" s="4">
        <v>7540</v>
      </c>
    </row>
    <row r="185" spans="1:9" ht="13.5">
      <c r="A185" s="4" t="s">
        <v>198</v>
      </c>
      <c r="B185" s="4" t="s">
        <v>206</v>
      </c>
      <c r="C185" s="4">
        <v>22</v>
      </c>
      <c r="D185" s="4">
        <v>123</v>
      </c>
      <c r="E185" s="4">
        <v>1702</v>
      </c>
      <c r="F185" s="4">
        <v>425951</v>
      </c>
      <c r="G185" s="4">
        <v>246950</v>
      </c>
      <c r="H185" s="4">
        <v>179001</v>
      </c>
      <c r="I185" s="4">
        <v>7342</v>
      </c>
    </row>
    <row r="186" spans="1:9" ht="13.5">
      <c r="A186" s="4" t="s">
        <v>198</v>
      </c>
      <c r="B186" s="4" t="s">
        <v>207</v>
      </c>
      <c r="C186" s="4">
        <v>40</v>
      </c>
      <c r="D186" s="4">
        <v>335</v>
      </c>
      <c r="E186" s="4">
        <v>6376</v>
      </c>
      <c r="F186" s="4">
        <v>1737375</v>
      </c>
      <c r="G186" s="4">
        <v>1365425</v>
      </c>
      <c r="H186" s="4">
        <v>371950</v>
      </c>
      <c r="I186" s="4">
        <v>16406</v>
      </c>
    </row>
    <row r="187" spans="1:9" ht="13.5">
      <c r="A187" s="4"/>
      <c r="B187" s="6" t="s">
        <v>208</v>
      </c>
      <c r="C187" s="6">
        <v>255</v>
      </c>
      <c r="D187" s="6">
        <v>2335</v>
      </c>
      <c r="E187" s="6">
        <v>29039</v>
      </c>
      <c r="F187" s="6">
        <v>8277685</v>
      </c>
      <c r="G187" s="6">
        <v>5736562</v>
      </c>
      <c r="H187" s="6">
        <v>2541123</v>
      </c>
      <c r="I187" s="6">
        <v>212312</v>
      </c>
    </row>
    <row r="188" spans="1:9" ht="13.5">
      <c r="A188" s="4" t="s">
        <v>209</v>
      </c>
      <c r="B188" s="6" t="s">
        <v>210</v>
      </c>
      <c r="C188" s="6">
        <v>20</v>
      </c>
      <c r="D188" s="6">
        <v>76</v>
      </c>
      <c r="E188" s="6">
        <v>1016</v>
      </c>
      <c r="F188" s="6">
        <v>152202</v>
      </c>
      <c r="G188" s="6">
        <v>52487</v>
      </c>
      <c r="H188" s="6">
        <v>99715</v>
      </c>
      <c r="I188" s="6">
        <v>2657</v>
      </c>
    </row>
    <row r="189" spans="1:9" ht="13.5">
      <c r="A189" s="4" t="s">
        <v>211</v>
      </c>
      <c r="B189" s="6" t="s">
        <v>212</v>
      </c>
      <c r="C189" s="6">
        <v>29</v>
      </c>
      <c r="D189" s="6">
        <v>95</v>
      </c>
      <c r="E189" s="6">
        <v>1018</v>
      </c>
      <c r="F189" s="6">
        <v>140674</v>
      </c>
      <c r="G189" s="6">
        <v>85070</v>
      </c>
      <c r="H189" s="6">
        <v>55604</v>
      </c>
      <c r="I189" s="6">
        <v>2657</v>
      </c>
    </row>
    <row r="190" spans="1:9" ht="13.5">
      <c r="A190" s="4" t="s">
        <v>213</v>
      </c>
      <c r="B190" s="6" t="s">
        <v>214</v>
      </c>
      <c r="C190" s="6">
        <v>34</v>
      </c>
      <c r="D190" s="6">
        <v>117</v>
      </c>
      <c r="E190" s="6">
        <v>1774</v>
      </c>
      <c r="F190" s="6">
        <v>86046</v>
      </c>
      <c r="G190" s="6">
        <v>37500</v>
      </c>
      <c r="H190" s="6">
        <v>48546</v>
      </c>
      <c r="I190" s="6">
        <v>5031</v>
      </c>
    </row>
    <row r="191" spans="1:9" ht="13.5">
      <c r="A191" s="4" t="s">
        <v>215</v>
      </c>
      <c r="B191" s="6" t="s">
        <v>216</v>
      </c>
      <c r="C191" s="6">
        <v>65</v>
      </c>
      <c r="D191" s="6">
        <v>320</v>
      </c>
      <c r="E191" s="6">
        <v>1512</v>
      </c>
      <c r="F191" s="6">
        <v>1172375</v>
      </c>
      <c r="G191" s="6">
        <v>837953</v>
      </c>
      <c r="H191" s="6">
        <v>334422</v>
      </c>
      <c r="I191" s="6">
        <v>15987</v>
      </c>
    </row>
    <row r="192" spans="1:9" ht="13.5">
      <c r="A192" s="4" t="s">
        <v>217</v>
      </c>
      <c r="B192" s="6" t="s">
        <v>218</v>
      </c>
      <c r="C192" s="6">
        <v>43</v>
      </c>
      <c r="D192" s="6">
        <v>184</v>
      </c>
      <c r="E192" s="6">
        <v>1371</v>
      </c>
      <c r="F192" s="6">
        <v>401666</v>
      </c>
      <c r="G192" s="6">
        <v>209635</v>
      </c>
      <c r="H192" s="6">
        <v>192031</v>
      </c>
      <c r="I192" s="6">
        <v>16184</v>
      </c>
    </row>
    <row r="193" spans="1:9" ht="13.5">
      <c r="A193" s="4" t="s">
        <v>219</v>
      </c>
      <c r="B193" s="6" t="s">
        <v>220</v>
      </c>
      <c r="C193" s="6">
        <v>9</v>
      </c>
      <c r="D193" s="6">
        <v>13</v>
      </c>
      <c r="E193" s="6">
        <v>151</v>
      </c>
      <c r="F193" s="6">
        <v>8064</v>
      </c>
      <c r="G193" s="15" t="s">
        <v>26</v>
      </c>
      <c r="H193" s="6">
        <v>2564</v>
      </c>
      <c r="I193" s="6">
        <v>0</v>
      </c>
    </row>
    <row r="194" spans="1:9" ht="13.5">
      <c r="A194" s="4" t="s">
        <v>221</v>
      </c>
      <c r="B194" s="6" t="s">
        <v>222</v>
      </c>
      <c r="C194" s="6">
        <v>9</v>
      </c>
      <c r="D194" s="6">
        <v>33</v>
      </c>
      <c r="E194" s="6">
        <v>500</v>
      </c>
      <c r="F194" s="6">
        <v>43052</v>
      </c>
      <c r="G194" s="6">
        <v>0</v>
      </c>
      <c r="H194" s="6">
        <v>43052</v>
      </c>
      <c r="I194" s="6">
        <v>96</v>
      </c>
    </row>
    <row r="195" spans="2:9" ht="13.5">
      <c r="B195" s="13" t="s">
        <v>253</v>
      </c>
      <c r="C195" s="15" t="s">
        <v>254</v>
      </c>
      <c r="D195" s="15" t="s">
        <v>254</v>
      </c>
      <c r="E195" s="15">
        <v>695</v>
      </c>
      <c r="F195" s="15" t="s">
        <v>254</v>
      </c>
      <c r="G195" s="15">
        <v>2028296</v>
      </c>
      <c r="H195" s="15">
        <v>208898</v>
      </c>
      <c r="I195" s="15" t="s">
        <v>254</v>
      </c>
    </row>
    <row r="196" spans="2:9" ht="13.5">
      <c r="B196" s="13" t="s">
        <v>251</v>
      </c>
      <c r="C196" s="15">
        <v>1967</v>
      </c>
      <c r="D196" s="15">
        <v>16498</v>
      </c>
      <c r="E196" s="15">
        <v>197256</v>
      </c>
      <c r="F196" s="15">
        <v>63929407</v>
      </c>
      <c r="G196" s="15">
        <v>47607664</v>
      </c>
      <c r="H196" s="15">
        <v>16321743</v>
      </c>
      <c r="I196" s="15">
        <v>1460020</v>
      </c>
    </row>
    <row r="197" spans="2:9" ht="13.5">
      <c r="B197" s="13" t="s">
        <v>252</v>
      </c>
      <c r="C197" s="15">
        <v>4268</v>
      </c>
      <c r="D197" s="15">
        <v>31648</v>
      </c>
      <c r="E197" s="15">
        <v>404755</v>
      </c>
      <c r="F197" s="15">
        <v>118625577</v>
      </c>
      <c r="G197" s="15">
        <v>85748395</v>
      </c>
      <c r="H197" s="15">
        <v>32877182</v>
      </c>
      <c r="I197" s="15">
        <v>2903140</v>
      </c>
    </row>
  </sheetData>
  <sheetProtection/>
  <mergeCells count="7">
    <mergeCell ref="F2:H2"/>
    <mergeCell ref="I2:I3"/>
    <mergeCell ref="A2:A3"/>
    <mergeCell ref="B2:B3"/>
    <mergeCell ref="C2:C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山形市役所</dc:creator>
  <cp:keywords/>
  <dc:description/>
  <cp:lastModifiedBy>YG077PC002U</cp:lastModifiedBy>
  <cp:lastPrinted>2016-03-02T00:28:29Z</cp:lastPrinted>
  <dcterms:created xsi:type="dcterms:W3CDTF">2007-04-03T04:43:14Z</dcterms:created>
  <dcterms:modified xsi:type="dcterms:W3CDTF">2016-03-02T00:28:51Z</dcterms:modified>
  <cp:category/>
  <cp:version/>
  <cp:contentType/>
  <cp:contentStatus/>
</cp:coreProperties>
</file>