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6目次" sheetId="1" r:id="rId1"/>
    <sheet name="表6ー1" sheetId="2" r:id="rId2"/>
    <sheet name="表6ー2" sheetId="3" r:id="rId3"/>
    <sheet name="表6ー3" sheetId="4" r:id="rId4"/>
    <sheet name="表6ー4" sheetId="5" r:id="rId5"/>
    <sheet name="表6ー5" sheetId="6" r:id="rId6"/>
    <sheet name="表6ー6" sheetId="7" r:id="rId7"/>
    <sheet name="表6ー7" sheetId="8" r:id="rId8"/>
    <sheet name="表6ー8" sheetId="9" r:id="rId9"/>
    <sheet name="表6ー9" sheetId="10" r:id="rId10"/>
    <sheet name="表6ー10" sheetId="11" r:id="rId11"/>
  </sheets>
  <definedNames>
    <definedName name="_xlnm.Print_Area" localSheetId="1">'表6ー1'!$A$2:$J$69</definedName>
    <definedName name="_xlnm.Print_Area" localSheetId="10">'表6ー10'!$A$2:$K$33</definedName>
    <definedName name="_xlnm.Print_Area" localSheetId="2">'表6ー2'!$A$2:$M$71</definedName>
    <definedName name="_xlnm.Print_Area" localSheetId="3">'表6ー3'!$A$2:$J$67</definedName>
    <definedName name="_xlnm.Print_Area" localSheetId="4">'表6ー4'!$A$2:$D$16</definedName>
    <definedName name="_xlnm.Print_Area" localSheetId="5">'表6ー5'!$A$2:$H$18</definedName>
    <definedName name="_xlnm.Print_Area" localSheetId="6">'表6ー6'!$A$2:$J$29</definedName>
    <definedName name="_xlnm.Print_Area" localSheetId="7">'表6ー7'!$A$2:$Q$18</definedName>
    <definedName name="_xlnm.Print_Area" localSheetId="8">'表6ー8'!$A$2:$J$20</definedName>
    <definedName name="_xlnm.Print_Area" localSheetId="9">'表6ー9'!$A$2:$N$42</definedName>
  </definedNames>
  <calcPr fullCalcOnLoad="1"/>
</workbook>
</file>

<file path=xl/sharedStrings.xml><?xml version="1.0" encoding="utf-8"?>
<sst xmlns="http://schemas.openxmlformats.org/spreadsheetml/2006/main" count="578" uniqueCount="256">
  <si>
    <t>№</t>
  </si>
  <si>
    <t>表（クリックすると各表へ行きます）</t>
  </si>
  <si>
    <t>6-1　産業中分類別商店数，従業者数及び年間商品販売額（卸・小売業）</t>
  </si>
  <si>
    <t>　この表で昭和４３年以降の調査で，農業協同組合・生活協同組合は調査上の定義から商業となるので数字が含まれて計上されています。</t>
  </si>
  <si>
    <t>以下，これら商業統計調査の結果に適用されるので利用に留意してください。</t>
  </si>
  <si>
    <t>（金額単位　万円）</t>
  </si>
  <si>
    <t>区　分</t>
  </si>
  <si>
    <t>総　数</t>
  </si>
  <si>
    <t>卸売業</t>
  </si>
  <si>
    <t>代理・仲立業</t>
  </si>
  <si>
    <t>各種商品
小売業</t>
  </si>
  <si>
    <r>
      <t xml:space="preserve">織物・衣服・
</t>
    </r>
    <r>
      <rPr>
        <sz val="6"/>
        <rFont val="HGSｺﾞｼｯｸM"/>
        <family val="3"/>
      </rPr>
      <t>身の回り品小売業</t>
    </r>
  </si>
  <si>
    <t>飲食料品
小売業</t>
  </si>
  <si>
    <t>自動車・自転車小売業</t>
  </si>
  <si>
    <r>
      <t>家具・じゅう器・</t>
    </r>
    <r>
      <rPr>
        <sz val="8"/>
        <rFont val="HGSｺﾞｼｯｸM"/>
        <family val="3"/>
      </rPr>
      <t>機械器具小売業</t>
    </r>
  </si>
  <si>
    <t>その他の小売業</t>
  </si>
  <si>
    <t>商店数</t>
  </si>
  <si>
    <t>昭和43年</t>
  </si>
  <si>
    <t xml:space="preserve">   45</t>
  </si>
  <si>
    <t xml:space="preserve">   47</t>
  </si>
  <si>
    <t xml:space="preserve">   49</t>
  </si>
  <si>
    <t xml:space="preserve">   49</t>
  </si>
  <si>
    <t xml:space="preserve">   51</t>
  </si>
  <si>
    <t>-</t>
  </si>
  <si>
    <t xml:space="preserve">   54</t>
  </si>
  <si>
    <t xml:space="preserve">   57</t>
  </si>
  <si>
    <t xml:space="preserve">   60</t>
  </si>
  <si>
    <t xml:space="preserve">   63</t>
  </si>
  <si>
    <t>平成  3年</t>
  </si>
  <si>
    <t xml:space="preserve">     6</t>
  </si>
  <si>
    <t xml:space="preserve">     6</t>
  </si>
  <si>
    <t xml:space="preserve">     9</t>
  </si>
  <si>
    <t xml:space="preserve">     9</t>
  </si>
  <si>
    <t>-</t>
  </si>
  <si>
    <t xml:space="preserve">     11</t>
  </si>
  <si>
    <t xml:space="preserve">     14</t>
  </si>
  <si>
    <t xml:space="preserve">     16</t>
  </si>
  <si>
    <t xml:space="preserve">     19</t>
  </si>
  <si>
    <t>従業者数</t>
  </si>
  <si>
    <t>従業者数</t>
  </si>
  <si>
    <t xml:space="preserve">   54</t>
  </si>
  <si>
    <t xml:space="preserve">   60</t>
  </si>
  <si>
    <t xml:space="preserve">     16</t>
  </si>
  <si>
    <t>年間商品販売額</t>
  </si>
  <si>
    <t>資料　商業統計調査</t>
  </si>
  <si>
    <t>6-1　産業中分類別商店数，従業者数及び年間商品販売額（卸・小売業）</t>
  </si>
  <si>
    <t>6-2　産業中分類別商店数，従業者数，売場面積，年間商品販売額及び商品手持額等</t>
  </si>
  <si>
    <t xml:space="preserve">      （卸・小売業）</t>
  </si>
  <si>
    <t>　売場面積については卸売業・仲立業は調査対象外（以下同じ）となっています。</t>
  </si>
  <si>
    <t>（単位　金額万円・面積㎡）</t>
  </si>
  <si>
    <t>区  分</t>
  </si>
  <si>
    <t>商　　店　　数</t>
  </si>
  <si>
    <t>従　業　者　数</t>
  </si>
  <si>
    <t>売場面積</t>
  </si>
  <si>
    <t>年　間　商　品　販　売　額</t>
  </si>
  <si>
    <r>
      <t xml:space="preserve"> 修理料，</t>
    </r>
    <r>
      <rPr>
        <sz val="9"/>
        <rFont val="HGSｺﾞｼｯｸM"/>
        <family val="3"/>
      </rPr>
      <t>サービス料，仲立手数料等 の収入額</t>
    </r>
  </si>
  <si>
    <t>商品手持額</t>
  </si>
  <si>
    <t>総　数</t>
  </si>
  <si>
    <t>法人・その他</t>
  </si>
  <si>
    <t>個　人</t>
  </si>
  <si>
    <t>個人事業主家族従業者又は有給役員</t>
  </si>
  <si>
    <t>常用従業者</t>
  </si>
  <si>
    <t>総　額</t>
  </si>
  <si>
    <t>卸売額</t>
  </si>
  <si>
    <t>小売額</t>
  </si>
  <si>
    <t>平成　 6 年</t>
  </si>
  <si>
    <t>一般卸売業，代理・仲立業</t>
  </si>
  <si>
    <t>各種商品小売業</t>
  </si>
  <si>
    <t>織物・衣服・身の回り品小売業</t>
  </si>
  <si>
    <t>飲食料品小売業</t>
  </si>
  <si>
    <t>家具・じゅう器・機械器具小売業</t>
  </si>
  <si>
    <t>平成 　9 年</t>
  </si>
  <si>
    <t>…</t>
  </si>
  <si>
    <t>-</t>
  </si>
  <si>
    <t>平成  11 年</t>
  </si>
  <si>
    <t>－</t>
  </si>
  <si>
    <t>平成  14 年</t>
  </si>
  <si>
    <t>平成  16 年</t>
  </si>
  <si>
    <t>-</t>
  </si>
  <si>
    <t>平成  19 年</t>
  </si>
  <si>
    <t>6-2　産業中分類別商店数，従業者数，売場面積，年間商品販売額及び商品手持額等</t>
  </si>
  <si>
    <t>6-3　業種別，従業者規模別商店数（卸・小売業）</t>
  </si>
  <si>
    <t>区  分</t>
  </si>
  <si>
    <t>２人以下</t>
  </si>
  <si>
    <t xml:space="preserve">  ３～</t>
  </si>
  <si>
    <t xml:space="preserve">  ５～</t>
  </si>
  <si>
    <t>１０～</t>
  </si>
  <si>
    <t>２０～</t>
  </si>
  <si>
    <t>３０～</t>
  </si>
  <si>
    <t>５０～</t>
  </si>
  <si>
    <t>１００人</t>
  </si>
  <si>
    <t xml:space="preserve">      ４人</t>
  </si>
  <si>
    <t xml:space="preserve">      ９人</t>
  </si>
  <si>
    <t>１９人</t>
  </si>
  <si>
    <t>２９人</t>
  </si>
  <si>
    <t>４９人</t>
  </si>
  <si>
    <t>９９人</t>
  </si>
  <si>
    <t>以上</t>
  </si>
  <si>
    <t>平成   6 年</t>
  </si>
  <si>
    <t>平成   9 年</t>
  </si>
  <si>
    <t>平成 11 年</t>
  </si>
  <si>
    <t>平成 14 年</t>
  </si>
  <si>
    <t>0</t>
  </si>
  <si>
    <t>平成 16 年</t>
  </si>
  <si>
    <t>1</t>
  </si>
  <si>
    <t>平成 19 年</t>
  </si>
  <si>
    <t>6-3　業種別，従業者規模別商店数（卸・小売業）</t>
  </si>
  <si>
    <t>6-4　経営組織別商店数（卸・小売業）</t>
  </si>
  <si>
    <t>総　　数</t>
  </si>
  <si>
    <t>法人，組合など</t>
  </si>
  <si>
    <t>個　　人</t>
  </si>
  <si>
    <t>昭和 60 年</t>
  </si>
  <si>
    <t xml:space="preserve">   63</t>
  </si>
  <si>
    <t>平成  3 年</t>
  </si>
  <si>
    <t xml:space="preserve">    6</t>
  </si>
  <si>
    <t xml:space="preserve">    9</t>
  </si>
  <si>
    <t xml:space="preserve">    9</t>
  </si>
  <si>
    <t xml:space="preserve">    11</t>
  </si>
  <si>
    <t xml:space="preserve">    11</t>
  </si>
  <si>
    <t xml:space="preserve">    14</t>
  </si>
  <si>
    <t xml:space="preserve">    16</t>
  </si>
  <si>
    <t xml:space="preserve">    16</t>
  </si>
  <si>
    <t xml:space="preserve">    19</t>
  </si>
  <si>
    <t>6-4　経営組織別商店数（卸・小売業）</t>
  </si>
  <si>
    <t>6-5　売場面積（小売業のみ）</t>
  </si>
  <si>
    <t>（単位　㎡）</t>
  </si>
  <si>
    <t>小　　　　　　　　　　売　　　　　　　　　　業</t>
  </si>
  <si>
    <t>総　数</t>
  </si>
  <si>
    <t>各種商品</t>
  </si>
  <si>
    <t>織物・衣服・身の回り品</t>
  </si>
  <si>
    <t>飲食料品</t>
  </si>
  <si>
    <t>自動車・　　　　自転車</t>
  </si>
  <si>
    <t>家具・じゅう器・機械器具</t>
  </si>
  <si>
    <t>その他</t>
  </si>
  <si>
    <t>その他</t>
  </si>
  <si>
    <t>6-5　売場面積（小売業のみ）</t>
  </si>
  <si>
    <t>6-6　従業者１人当たり売場面積及び売場面積１㎡当たり年間商品販売額</t>
  </si>
  <si>
    <t>（小売業のみ）</t>
  </si>
  <si>
    <t>区　分</t>
  </si>
  <si>
    <t>総　数</t>
  </si>
  <si>
    <t>各種商品</t>
  </si>
  <si>
    <t>織物・衣服・身の回り品</t>
  </si>
  <si>
    <t>飲食料品</t>
  </si>
  <si>
    <t>自動車・      自転車</t>
  </si>
  <si>
    <t>　／従業者数</t>
  </si>
  <si>
    <t>平成　3 年</t>
  </si>
  <si>
    <t>（㎡）</t>
  </si>
  <si>
    <t xml:space="preserve">    14</t>
  </si>
  <si>
    <t xml:space="preserve">    19</t>
  </si>
  <si>
    <t>昭和 60 年</t>
  </si>
  <si>
    <t>　／売場面積</t>
  </si>
  <si>
    <t>（万円）</t>
  </si>
  <si>
    <t xml:space="preserve">    11</t>
  </si>
  <si>
    <t>6-6　従業者１人当たり売場面積及び売場面積１㎡当たり年間商品販売額</t>
  </si>
  <si>
    <t>6-7　中心商店街の地区の比較（卸・小売業）</t>
  </si>
  <si>
    <t>該当町丁名</t>
  </si>
  <si>
    <t>売場面積（㎡）</t>
  </si>
  <si>
    <t>年間商品販売額（万円）</t>
  </si>
  <si>
    <t>従業者１人当たり                   
 年間商品販売額（万円）</t>
  </si>
  <si>
    <t>年　平　均　増　減　率　（％）</t>
  </si>
  <si>
    <t>従業者数</t>
  </si>
  <si>
    <t>従業者１人当たり      年間商品販売額</t>
  </si>
  <si>
    <t>平成16年</t>
  </si>
  <si>
    <t>平成19年</t>
  </si>
  <si>
    <t>平成16年</t>
  </si>
  <si>
    <t>Ａ地区</t>
  </si>
  <si>
    <t>七日町１・２丁目，旅篭町２丁目</t>
  </si>
  <si>
    <t>Ｂ地区</t>
  </si>
  <si>
    <t>本町１・２丁目，十日町１～４丁目</t>
  </si>
  <si>
    <t>Ｃ地区</t>
  </si>
  <si>
    <t>香澄町１～３丁目，幸町</t>
  </si>
  <si>
    <t>（１０～１５番除く）</t>
  </si>
  <si>
    <t>6-7　中心商店街の地区の比較（卸・小売業）</t>
  </si>
  <si>
    <t>6-8　酒類の消費量</t>
  </si>
  <si>
    <t>　山形小売酒販組合組合員消費量のうち山形市分について掲げたものです。</t>
  </si>
  <si>
    <t>（容量単位　㍑）</t>
  </si>
  <si>
    <t>清　酒</t>
  </si>
  <si>
    <t>合成清酒</t>
  </si>
  <si>
    <t>焼　酎</t>
  </si>
  <si>
    <t>ビール</t>
  </si>
  <si>
    <t>雑　酒</t>
  </si>
  <si>
    <t>ウィスキー類</t>
  </si>
  <si>
    <t>平成16年度</t>
  </si>
  <si>
    <t>17</t>
  </si>
  <si>
    <t>18</t>
  </si>
  <si>
    <t>19</t>
  </si>
  <si>
    <t>20</t>
  </si>
  <si>
    <t>21</t>
  </si>
  <si>
    <t>22</t>
  </si>
  <si>
    <t>資料　山形小売酒販組合　</t>
  </si>
  <si>
    <t>6-8　酒類の消費量</t>
  </si>
  <si>
    <t>6-9　各種金融機関の預金及び貸出金</t>
  </si>
  <si>
    <t>この表で，日本政策金融公庫山形支店の貸出件数，貸出金については，各年度，各月の貸出実績です。なお，信用組合については，平成１４年度より，山形県農協連職員信用協同組合
を除く（解散のため）３店舗，さらに平成１７年度より，山形県庁職員信用組合を除く（解散のため）２店舗，平成２０年度より，山形庶民信用組合（合併のため）を除く１店舗の数
値となっております。</t>
  </si>
  <si>
    <t>金額単位　（百万円）</t>
  </si>
  <si>
    <t>普通銀行等</t>
  </si>
  <si>
    <t>日本政策金融公庫山形支店</t>
  </si>
  <si>
    <t>信用金庫・東北労働金庫山形県本部</t>
  </si>
  <si>
    <t>信用組合（※）</t>
  </si>
  <si>
    <t>商工組合中央金庫山形支店</t>
  </si>
  <si>
    <t>農業協同組合（２店舗）</t>
  </si>
  <si>
    <t>預　金</t>
  </si>
  <si>
    <t>貸出金</t>
  </si>
  <si>
    <t>貸出件数</t>
  </si>
  <si>
    <t>平成18</t>
  </si>
  <si>
    <t>年度末</t>
  </si>
  <si>
    <t>22</t>
  </si>
  <si>
    <t xml:space="preserve">  22．4</t>
  </si>
  <si>
    <t>月末</t>
  </si>
  <si>
    <t xml:space="preserve">  5</t>
  </si>
  <si>
    <t xml:space="preserve">  6</t>
  </si>
  <si>
    <t xml:space="preserve">  7</t>
  </si>
  <si>
    <t xml:space="preserve">  8</t>
  </si>
  <si>
    <t xml:space="preserve">  9</t>
  </si>
  <si>
    <t>10</t>
  </si>
  <si>
    <t>11</t>
  </si>
  <si>
    <t>12</t>
  </si>
  <si>
    <t xml:space="preserve">  23．1</t>
  </si>
  <si>
    <t xml:space="preserve">   2</t>
  </si>
  <si>
    <t xml:space="preserve">   3</t>
  </si>
  <si>
    <t>資料　（一社）山形県銀行協会，日本政策金融公庫山形支店，山形信用金庫，東北労働金庫山形県本部，山形庶民信用組合，県庁職員信用組合，山形県農協連職員信用協同組合，</t>
  </si>
  <si>
    <t xml:space="preserve">      　　 県医師信用組合，商工組合中央金庫山形支店，山形市農業協同組合，  山形農業協同組合</t>
  </si>
  <si>
    <t>6-9　各種金融機関の預金及び貸出金</t>
  </si>
  <si>
    <t>6-10　年次別手形交換高</t>
  </si>
  <si>
    <t>　  この表は，山形手形交換所の取扱い分です。平成15年3月に楯岡・尾花沢手形交換所が山形手形交換所に統合しています。</t>
  </si>
  <si>
    <t>　また，大石田町が山形手形交換所参加地域になり，平成18年3月20日より置賜地区6手形交換所（米沢・長井・南陽・高畠・</t>
  </si>
  <si>
    <t>　小松・白鷹）小国町が山形手形交換所に統合しています。</t>
  </si>
  <si>
    <t>（単位：枚，千円）</t>
  </si>
  <si>
    <t>手　形　交　換　高</t>
  </si>
  <si>
    <t>不　渡　手　形</t>
  </si>
  <si>
    <t>取　引　停　止</t>
  </si>
  <si>
    <t>枚　数</t>
  </si>
  <si>
    <t>金　額</t>
  </si>
  <si>
    <t xml:space="preserve">   平成 19</t>
  </si>
  <si>
    <t>年</t>
  </si>
  <si>
    <t xml:space="preserve">    20</t>
  </si>
  <si>
    <t>21</t>
  </si>
  <si>
    <t xml:space="preserve">    22</t>
  </si>
  <si>
    <t>23</t>
  </si>
  <si>
    <t>　　      23. 1</t>
  </si>
  <si>
    <t>月</t>
  </si>
  <si>
    <t xml:space="preserve">             2</t>
  </si>
  <si>
    <t xml:space="preserve">             3</t>
  </si>
  <si>
    <t>-</t>
  </si>
  <si>
    <t xml:space="preserve">             4</t>
  </si>
  <si>
    <t xml:space="preserve">             5</t>
  </si>
  <si>
    <t xml:space="preserve">             6</t>
  </si>
  <si>
    <t xml:space="preserve">             7</t>
  </si>
  <si>
    <t xml:space="preserve">             8</t>
  </si>
  <si>
    <t xml:space="preserve">             9</t>
  </si>
  <si>
    <t>10</t>
  </si>
  <si>
    <t xml:space="preserve">            11</t>
  </si>
  <si>
    <t xml:space="preserve">            12</t>
  </si>
  <si>
    <t>資料　（一社）山形県銀行協会</t>
  </si>
  <si>
    <t>6-10　年次別手形交換高</t>
  </si>
  <si>
    <t>目次に戻る</t>
  </si>
  <si>
    <t>平成23年版山形市統計書   ６、商業・金融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</si>
</sst>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_ * #,##0;_ * \-#,##0;_ * &quot;-&quot;;_ @"/>
    <numFmt numFmtId="178" formatCode="0_ "/>
    <numFmt numFmtId="179" formatCode="###,###,##0;&quot;-&quot;##,###,##0"/>
    <numFmt numFmtId="180" formatCode="0.0_);[Red]\(0.0\)"/>
    <numFmt numFmtId="181" formatCode="#,##0_ "/>
    <numFmt numFmtId="182" formatCode="0_);[Red]\(0\)"/>
    <numFmt numFmtId="183" formatCode="0.0;&quot;△ &quot;0.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HGSｺﾞｼｯｸM"/>
      <family val="3"/>
    </font>
    <font>
      <sz val="11"/>
      <name val="HGSｺﾞｼｯｸM"/>
      <family val="3"/>
    </font>
    <font>
      <sz val="9"/>
      <name val="HGSｺﾞｼｯｸM"/>
      <family val="3"/>
    </font>
    <font>
      <sz val="10"/>
      <name val="HGSｺﾞｼｯｸM"/>
      <family val="3"/>
    </font>
    <font>
      <sz val="8"/>
      <name val="HGSｺﾞｼｯｸM"/>
      <family val="3"/>
    </font>
    <font>
      <sz val="6"/>
      <name val="HGSｺﾞｼｯｸM"/>
      <family val="3"/>
    </font>
    <font>
      <b/>
      <sz val="10"/>
      <name val="HGSｺﾞｼｯｸM"/>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u val="single"/>
      <sz val="12"/>
      <color indexed="30"/>
      <name val="ＭＳ Ｐゴシック"/>
      <family val="3"/>
    </font>
    <font>
      <u val="single"/>
      <sz val="11"/>
      <color indexed="25"/>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Calibri"/>
      <family val="3"/>
    </font>
    <font>
      <u val="single"/>
      <sz val="12"/>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3"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40">
    <xf numFmtId="0" fontId="0" fillId="0" borderId="0" xfId="0" applyFont="1" applyAlignment="1">
      <alignment vertical="center"/>
    </xf>
    <xf numFmtId="0" fontId="0" fillId="0" borderId="0" xfId="0" applyNumberFormat="1" applyAlignment="1">
      <alignment vertical="center"/>
    </xf>
    <xf numFmtId="0" fontId="50" fillId="0" borderId="0" xfId="0" applyNumberFormat="1" applyFont="1" applyAlignment="1">
      <alignment vertical="center"/>
    </xf>
    <xf numFmtId="0" fontId="51" fillId="0" borderId="0" xfId="0" applyNumberFormat="1" applyFont="1" applyAlignment="1">
      <alignment vertical="center"/>
    </xf>
    <xf numFmtId="0" fontId="51" fillId="0" borderId="10" xfId="0" applyNumberFormat="1" applyFont="1" applyBorder="1" applyAlignment="1">
      <alignment horizontal="center" vertical="center" wrapText="1"/>
    </xf>
    <xf numFmtId="0" fontId="51" fillId="0" borderId="0" xfId="0" applyNumberFormat="1" applyFont="1" applyAlignment="1">
      <alignment vertical="center" wrapText="1"/>
    </xf>
    <xf numFmtId="0" fontId="51" fillId="0" borderId="10" xfId="0" applyNumberFormat="1" applyFont="1" applyBorder="1" applyAlignment="1">
      <alignment vertical="center"/>
    </xf>
    <xf numFmtId="0" fontId="4" fillId="0" borderId="0" xfId="62" applyFont="1" applyFill="1">
      <alignment/>
      <protection/>
    </xf>
    <xf numFmtId="38" fontId="5" fillId="0" borderId="0" xfId="62" applyNumberFormat="1" applyFont="1" applyFill="1" applyAlignment="1">
      <alignment horizontal="right"/>
      <protection/>
    </xf>
    <xf numFmtId="0" fontId="5" fillId="0" borderId="0" xfId="62" applyFont="1" applyFill="1" applyAlignment="1">
      <alignment horizontal="right"/>
      <protection/>
    </xf>
    <xf numFmtId="0" fontId="5" fillId="0" borderId="0" xfId="62" applyFont="1" applyFill="1">
      <alignment/>
      <protection/>
    </xf>
    <xf numFmtId="0" fontId="6" fillId="0" borderId="0" xfId="62" applyFont="1" applyFill="1" applyBorder="1">
      <alignment/>
      <protection/>
    </xf>
    <xf numFmtId="38" fontId="5" fillId="0" borderId="0" xfId="62" applyNumberFormat="1" applyFont="1" applyFill="1" applyBorder="1" applyAlignment="1">
      <alignment horizontal="right"/>
      <protection/>
    </xf>
    <xf numFmtId="0" fontId="5" fillId="0" borderId="0" xfId="62" applyFont="1" applyFill="1" applyBorder="1" applyAlignment="1">
      <alignment horizontal="right"/>
      <protection/>
    </xf>
    <xf numFmtId="0" fontId="6" fillId="0" borderId="0" xfId="62" applyFont="1" applyFill="1" applyBorder="1" applyAlignment="1">
      <alignment horizontal="right"/>
      <protection/>
    </xf>
    <xf numFmtId="0" fontId="7" fillId="0" borderId="0" xfId="62" applyFont="1" applyFill="1" applyBorder="1" applyAlignment="1">
      <alignment horizontal="right"/>
      <protection/>
    </xf>
    <xf numFmtId="0" fontId="8" fillId="0" borderId="0" xfId="62" applyFont="1" applyFill="1" applyBorder="1">
      <alignment/>
      <protection/>
    </xf>
    <xf numFmtId="0" fontId="7" fillId="0" borderId="11" xfId="62" applyFont="1" applyFill="1" applyBorder="1" applyAlignment="1">
      <alignment horizontal="center" vertical="center" wrapText="1"/>
      <protection/>
    </xf>
    <xf numFmtId="38" fontId="7" fillId="0" borderId="12" xfId="62" applyNumberFormat="1" applyFont="1" applyFill="1" applyBorder="1" applyAlignment="1">
      <alignment horizontal="center" vertical="center" wrapText="1"/>
      <protection/>
    </xf>
    <xf numFmtId="0" fontId="7" fillId="0" borderId="12" xfId="62" applyFont="1" applyFill="1" applyBorder="1" applyAlignment="1">
      <alignment horizontal="center" vertical="center" wrapText="1"/>
      <protection/>
    </xf>
    <xf numFmtId="0" fontId="6" fillId="0" borderId="12"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5" fillId="0" borderId="0" xfId="62" applyFont="1" applyFill="1" applyAlignment="1">
      <alignment horizontal="center" vertical="center" wrapText="1"/>
      <protection/>
    </xf>
    <xf numFmtId="0" fontId="5" fillId="0" borderId="0" xfId="62" applyFont="1" applyFill="1" applyBorder="1">
      <alignment/>
      <protection/>
    </xf>
    <xf numFmtId="38" fontId="5" fillId="0" borderId="13" xfId="62" applyNumberFormat="1" applyFont="1" applyFill="1" applyBorder="1" applyAlignment="1">
      <alignment horizontal="right"/>
      <protection/>
    </xf>
    <xf numFmtId="0" fontId="7" fillId="0" borderId="0" xfId="62" applyFont="1" applyFill="1" applyBorder="1" applyAlignment="1">
      <alignment/>
      <protection/>
    </xf>
    <xf numFmtId="0" fontId="7" fillId="0" borderId="0" xfId="62" applyFont="1" applyFill="1" applyBorder="1" applyAlignment="1">
      <alignment horizontal="center"/>
      <protection/>
    </xf>
    <xf numFmtId="38" fontId="7" fillId="0" borderId="13" xfId="51" applyNumberFormat="1" applyFont="1" applyFill="1" applyBorder="1" applyAlignment="1">
      <alignment horizontal="right"/>
    </xf>
    <xf numFmtId="38" fontId="7" fillId="0" borderId="0" xfId="51" applyFont="1" applyFill="1" applyBorder="1" applyAlignment="1">
      <alignment horizontal="right"/>
    </xf>
    <xf numFmtId="49" fontId="7" fillId="0" borderId="0" xfId="62" applyNumberFormat="1" applyFont="1" applyFill="1" applyBorder="1" applyAlignment="1">
      <alignment horizontal="center"/>
      <protection/>
    </xf>
    <xf numFmtId="38" fontId="7" fillId="0" borderId="13" xfId="62" applyNumberFormat="1" applyFont="1" applyFill="1" applyBorder="1" applyAlignment="1">
      <alignment horizontal="right"/>
      <protection/>
    </xf>
    <xf numFmtId="38" fontId="7" fillId="0" borderId="0" xfId="51" applyFont="1" applyFill="1" applyBorder="1" applyAlignment="1">
      <alignment/>
    </xf>
    <xf numFmtId="38" fontId="7" fillId="0" borderId="0" xfId="51" applyFont="1" applyFill="1" applyBorder="1" applyAlignment="1">
      <alignment horizontal="right" textRotation="90"/>
    </xf>
    <xf numFmtId="49" fontId="10" fillId="0" borderId="14" xfId="62" applyNumberFormat="1" applyFont="1" applyFill="1" applyBorder="1">
      <alignment/>
      <protection/>
    </xf>
    <xf numFmtId="38" fontId="10" fillId="0" borderId="15" xfId="51" applyNumberFormat="1" applyFont="1" applyFill="1" applyBorder="1" applyAlignment="1">
      <alignment horizontal="right"/>
    </xf>
    <xf numFmtId="38" fontId="10" fillId="0" borderId="14" xfId="51" applyFont="1" applyFill="1" applyBorder="1" applyAlignment="1">
      <alignment horizontal="right"/>
    </xf>
    <xf numFmtId="0" fontId="7" fillId="0" borderId="0" xfId="62" applyFont="1" applyFill="1">
      <alignment/>
      <protection/>
    </xf>
    <xf numFmtId="0" fontId="4" fillId="0" borderId="0" xfId="62" applyFont="1">
      <alignment/>
      <protection/>
    </xf>
    <xf numFmtId="0" fontId="5" fillId="0" borderId="0" xfId="62" applyFont="1">
      <alignment/>
      <protection/>
    </xf>
    <xf numFmtId="0" fontId="6" fillId="0" borderId="0" xfId="62" applyFont="1" applyBorder="1">
      <alignment/>
      <protection/>
    </xf>
    <xf numFmtId="0" fontId="5" fillId="0" borderId="0" xfId="62" applyFont="1" applyBorder="1">
      <alignment/>
      <protection/>
    </xf>
    <xf numFmtId="0" fontId="7" fillId="0" borderId="0" xfId="62" applyFont="1" applyBorder="1" applyAlignment="1">
      <alignment horizontal="right"/>
      <protection/>
    </xf>
    <xf numFmtId="0" fontId="8" fillId="0" borderId="0" xfId="62" applyFont="1" applyBorder="1">
      <alignment/>
      <protection/>
    </xf>
    <xf numFmtId="0" fontId="7" fillId="0" borderId="0" xfId="62" applyFont="1" applyBorder="1" applyAlignment="1">
      <alignment horizontal="centerContinuous"/>
      <protection/>
    </xf>
    <xf numFmtId="0" fontId="5" fillId="0" borderId="0" xfId="62" applyFont="1" applyBorder="1" applyAlignment="1">
      <alignment horizontal="centerContinuous"/>
      <protection/>
    </xf>
    <xf numFmtId="0" fontId="7" fillId="0" borderId="12" xfId="62" applyFont="1" applyBorder="1" applyAlignment="1">
      <alignment horizontal="center" vertical="center"/>
      <protection/>
    </xf>
    <xf numFmtId="0" fontId="7" fillId="0" borderId="11" xfId="62" applyFont="1" applyBorder="1" applyAlignment="1">
      <alignment horizontal="center" vertical="center"/>
      <protection/>
    </xf>
    <xf numFmtId="0" fontId="5" fillId="0" borderId="0" xfId="62" applyFont="1" applyAlignment="1">
      <alignment vertical="center"/>
      <protection/>
    </xf>
    <xf numFmtId="0" fontId="7" fillId="0" borderId="15" xfId="62" applyFont="1" applyBorder="1" applyAlignment="1">
      <alignment horizontal="center" vertical="center"/>
      <protection/>
    </xf>
    <xf numFmtId="0" fontId="5" fillId="0" borderId="13" xfId="62" applyFont="1" applyBorder="1">
      <alignment/>
      <protection/>
    </xf>
    <xf numFmtId="0" fontId="7" fillId="0" borderId="0" xfId="62" applyFont="1" applyBorder="1">
      <alignment/>
      <protection/>
    </xf>
    <xf numFmtId="176" fontId="7" fillId="0" borderId="13" xfId="51" applyNumberFormat="1" applyFont="1" applyBorder="1" applyAlignment="1">
      <alignment/>
    </xf>
    <xf numFmtId="176" fontId="7" fillId="0" borderId="0" xfId="51" applyNumberFormat="1" applyFont="1" applyBorder="1" applyAlignment="1">
      <alignment/>
    </xf>
    <xf numFmtId="176" fontId="7" fillId="0" borderId="0" xfId="51" applyNumberFormat="1" applyFont="1" applyBorder="1" applyAlignment="1">
      <alignment horizontal="right"/>
    </xf>
    <xf numFmtId="38" fontId="7" fillId="0" borderId="13" xfId="51" applyFont="1" applyBorder="1" applyAlignment="1">
      <alignment/>
    </xf>
    <xf numFmtId="38" fontId="7" fillId="0" borderId="0" xfId="51" applyFont="1" applyBorder="1" applyAlignment="1">
      <alignment/>
    </xf>
    <xf numFmtId="0" fontId="6" fillId="0" borderId="0" xfId="62" applyFont="1" applyBorder="1" applyAlignment="1">
      <alignment horizontal="left" indent="1"/>
      <protection/>
    </xf>
    <xf numFmtId="38" fontId="7" fillId="0" borderId="0" xfId="51" applyFont="1" applyBorder="1" applyAlignment="1">
      <alignment horizontal="right"/>
    </xf>
    <xf numFmtId="0" fontId="7" fillId="0" borderId="0" xfId="62" applyFont="1" applyBorder="1" applyAlignment="1">
      <alignment/>
      <protection/>
    </xf>
    <xf numFmtId="0" fontId="5" fillId="0" borderId="0" xfId="62" applyFont="1" applyBorder="1" applyAlignment="1">
      <alignment horizontal="right"/>
      <protection/>
    </xf>
    <xf numFmtId="38" fontId="7" fillId="0" borderId="13" xfId="51" applyFont="1" applyFill="1" applyBorder="1" applyAlignment="1">
      <alignment/>
    </xf>
    <xf numFmtId="38" fontId="7" fillId="0" borderId="0" xfId="51" applyFont="1" applyFill="1" applyBorder="1" applyAlignment="1">
      <alignment/>
    </xf>
    <xf numFmtId="0" fontId="6" fillId="0" borderId="0" xfId="62" applyFont="1" applyFill="1" applyBorder="1" applyAlignment="1">
      <alignment horizontal="left" indent="1"/>
      <protection/>
    </xf>
    <xf numFmtId="41" fontId="7" fillId="0" borderId="0" xfId="51" applyNumberFormat="1" applyFont="1" applyFill="1" applyBorder="1" applyAlignment="1">
      <alignment horizontal="right"/>
    </xf>
    <xf numFmtId="41" fontId="7" fillId="0" borderId="0" xfId="62" applyNumberFormat="1" applyFont="1" applyBorder="1" applyAlignment="1">
      <alignment horizontal="right"/>
      <protection/>
    </xf>
    <xf numFmtId="0" fontId="7" fillId="0" borderId="14" xfId="62" applyFont="1" applyBorder="1" applyAlignment="1">
      <alignment/>
      <protection/>
    </xf>
    <xf numFmtId="38" fontId="7" fillId="0" borderId="15" xfId="51" applyFont="1" applyBorder="1" applyAlignment="1">
      <alignment/>
    </xf>
    <xf numFmtId="38" fontId="7" fillId="0" borderId="14" xfId="51" applyFont="1" applyBorder="1" applyAlignment="1">
      <alignment/>
    </xf>
    <xf numFmtId="38" fontId="7" fillId="0" borderId="14" xfId="51" applyFont="1" applyBorder="1" applyAlignment="1">
      <alignment horizontal="right"/>
    </xf>
    <xf numFmtId="0" fontId="7" fillId="0" borderId="0" xfId="62" applyFont="1">
      <alignment/>
      <protection/>
    </xf>
    <xf numFmtId="0" fontId="6" fillId="0" borderId="16" xfId="62" applyFont="1" applyBorder="1" applyAlignment="1">
      <alignment/>
      <protection/>
    </xf>
    <xf numFmtId="0" fontId="6" fillId="0" borderId="16" xfId="62" applyFont="1" applyBorder="1" applyAlignment="1">
      <alignment horizontal="left"/>
      <protection/>
    </xf>
    <xf numFmtId="0" fontId="6" fillId="0" borderId="17" xfId="62" applyFont="1" applyBorder="1" applyAlignment="1">
      <alignment horizontal="left"/>
      <protection/>
    </xf>
    <xf numFmtId="0" fontId="6" fillId="0" borderId="18" xfId="62" applyFont="1" applyBorder="1" applyAlignment="1">
      <alignment vertical="top"/>
      <protection/>
    </xf>
    <xf numFmtId="0" fontId="6" fillId="0" borderId="18" xfId="62" applyFont="1" applyBorder="1" applyAlignment="1">
      <alignment horizontal="left" vertical="top"/>
      <protection/>
    </xf>
    <xf numFmtId="0" fontId="6" fillId="0" borderId="18" xfId="62" applyFont="1" applyBorder="1" applyAlignment="1">
      <alignment horizontal="right" vertical="top"/>
      <protection/>
    </xf>
    <xf numFmtId="0" fontId="6" fillId="0" borderId="15" xfId="62" applyFont="1" applyBorder="1" applyAlignment="1">
      <alignment horizontal="right" vertical="top"/>
      <protection/>
    </xf>
    <xf numFmtId="177" fontId="7" fillId="0" borderId="13" xfId="51" applyNumberFormat="1" applyFont="1" applyBorder="1" applyAlignment="1">
      <alignment/>
    </xf>
    <xf numFmtId="177" fontId="7" fillId="0" borderId="0" xfId="51" applyNumberFormat="1" applyFont="1" applyBorder="1" applyAlignment="1">
      <alignment/>
    </xf>
    <xf numFmtId="49" fontId="7" fillId="0" borderId="0" xfId="51" applyNumberFormat="1" applyFont="1" applyBorder="1" applyAlignment="1">
      <alignment horizontal="right"/>
    </xf>
    <xf numFmtId="177" fontId="7" fillId="0" borderId="0" xfId="51" applyNumberFormat="1" applyFont="1" applyBorder="1" applyAlignment="1">
      <alignment horizontal="right"/>
    </xf>
    <xf numFmtId="178" fontId="7" fillId="0" borderId="0" xfId="51" applyNumberFormat="1" applyFont="1" applyBorder="1" applyAlignment="1">
      <alignment/>
    </xf>
    <xf numFmtId="177" fontId="7" fillId="0" borderId="13" xfId="51" applyNumberFormat="1" applyFont="1" applyFill="1" applyBorder="1" applyAlignment="1">
      <alignment/>
    </xf>
    <xf numFmtId="177" fontId="7" fillId="0" borderId="0" xfId="51" applyNumberFormat="1" applyFont="1" applyFill="1" applyBorder="1" applyAlignment="1">
      <alignment/>
    </xf>
    <xf numFmtId="49" fontId="7" fillId="0" borderId="0" xfId="51" applyNumberFormat="1" applyFont="1" applyFill="1" applyBorder="1" applyAlignment="1">
      <alignment horizontal="right"/>
    </xf>
    <xf numFmtId="177" fontId="7" fillId="0" borderId="0" xfId="51" applyNumberFormat="1" applyFont="1" applyFill="1" applyBorder="1" applyAlignment="1">
      <alignment horizontal="right"/>
    </xf>
    <xf numFmtId="1" fontId="7" fillId="0" borderId="0" xfId="51" applyNumberFormat="1" applyFont="1" applyFill="1" applyBorder="1" applyAlignment="1">
      <alignment horizontal="right"/>
    </xf>
    <xf numFmtId="1" fontId="7" fillId="0" borderId="0" xfId="51" applyNumberFormat="1" applyFont="1" applyFill="1" applyBorder="1" applyAlignment="1">
      <alignment/>
    </xf>
    <xf numFmtId="41" fontId="7" fillId="0" borderId="13" xfId="62" applyNumberFormat="1" applyFont="1" applyBorder="1" applyAlignment="1">
      <alignment horizontal="right"/>
      <protection/>
    </xf>
    <xf numFmtId="0" fontId="5" fillId="0" borderId="14" xfId="62" applyFont="1" applyBorder="1">
      <alignment/>
      <protection/>
    </xf>
    <xf numFmtId="0" fontId="5" fillId="0" borderId="15" xfId="62" applyFont="1" applyBorder="1">
      <alignment/>
      <protection/>
    </xf>
    <xf numFmtId="0" fontId="7" fillId="0" borderId="0" xfId="62" applyFont="1" applyAlignment="1">
      <alignment vertical="center"/>
      <protection/>
    </xf>
    <xf numFmtId="0" fontId="7" fillId="0" borderId="0" xfId="62" applyFont="1" applyBorder="1" applyAlignment="1">
      <alignment horizontal="center"/>
      <protection/>
    </xf>
    <xf numFmtId="49" fontId="7" fillId="0" borderId="0" xfId="62" applyNumberFormat="1" applyFont="1" applyBorder="1" applyAlignment="1">
      <alignment horizontal="center"/>
      <protection/>
    </xf>
    <xf numFmtId="49" fontId="7" fillId="0" borderId="0" xfId="51" applyNumberFormat="1" applyFont="1" applyBorder="1" applyAlignment="1">
      <alignment horizontal="center"/>
    </xf>
    <xf numFmtId="0" fontId="7" fillId="0" borderId="14" xfId="62" applyFont="1" applyBorder="1">
      <alignment/>
      <protection/>
    </xf>
    <xf numFmtId="0" fontId="5" fillId="0" borderId="0" xfId="62" applyFont="1" applyFill="1" applyAlignment="1">
      <alignment vertical="center"/>
      <protection/>
    </xf>
    <xf numFmtId="0" fontId="7" fillId="0" borderId="18"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5" fillId="0" borderId="13" xfId="62" applyFont="1" applyFill="1" applyBorder="1">
      <alignment/>
      <protection/>
    </xf>
    <xf numFmtId="49" fontId="7" fillId="0" borderId="0" xfId="51" applyNumberFormat="1" applyFont="1" applyFill="1" applyBorder="1" applyAlignment="1">
      <alignment horizontal="center"/>
    </xf>
    <xf numFmtId="176" fontId="7" fillId="0" borderId="13" xfId="51" applyNumberFormat="1" applyFont="1" applyFill="1" applyBorder="1" applyAlignment="1">
      <alignment/>
    </xf>
    <xf numFmtId="176" fontId="7" fillId="0" borderId="0" xfId="51" applyNumberFormat="1" applyFont="1" applyFill="1" applyBorder="1" applyAlignment="1">
      <alignment/>
    </xf>
    <xf numFmtId="179" fontId="7" fillId="0" borderId="0" xfId="63" applyNumberFormat="1" applyFont="1" applyFill="1" applyBorder="1" applyAlignment="1">
      <alignment horizontal="right" vertical="center"/>
      <protection/>
    </xf>
    <xf numFmtId="0" fontId="7" fillId="0" borderId="14" xfId="62" applyFont="1" applyFill="1" applyBorder="1">
      <alignment/>
      <protection/>
    </xf>
    <xf numFmtId="0" fontId="7" fillId="0" borderId="15" xfId="62" applyFont="1" applyFill="1" applyBorder="1">
      <alignment/>
      <protection/>
    </xf>
    <xf numFmtId="49" fontId="7" fillId="0" borderId="13" xfId="62" applyNumberFormat="1" applyFont="1" applyBorder="1" applyAlignment="1">
      <alignment horizontal="center"/>
      <protection/>
    </xf>
    <xf numFmtId="180" fontId="7" fillId="0" borderId="13" xfId="62" applyNumberFormat="1" applyFont="1" applyBorder="1">
      <alignment/>
      <protection/>
    </xf>
    <xf numFmtId="180" fontId="7" fillId="0" borderId="0" xfId="62" applyNumberFormat="1" applyFont="1" applyBorder="1">
      <alignment/>
      <protection/>
    </xf>
    <xf numFmtId="49" fontId="7" fillId="0" borderId="19" xfId="62" applyNumberFormat="1" applyFont="1" applyBorder="1" applyAlignment="1">
      <alignment horizontal="center"/>
      <protection/>
    </xf>
    <xf numFmtId="180" fontId="7" fillId="0" borderId="0" xfId="62" applyNumberFormat="1" applyFont="1" applyBorder="1" applyAlignment="1">
      <alignment horizontal="right"/>
      <protection/>
    </xf>
    <xf numFmtId="49" fontId="10" fillId="0" borderId="18" xfId="62" applyNumberFormat="1" applyFont="1" applyBorder="1" applyAlignment="1">
      <alignment horizontal="center"/>
      <protection/>
    </xf>
    <xf numFmtId="0" fontId="10" fillId="0" borderId="14" xfId="62" applyFont="1" applyBorder="1">
      <alignment/>
      <protection/>
    </xf>
    <xf numFmtId="0" fontId="7" fillId="0" borderId="19" xfId="62" applyFont="1" applyBorder="1">
      <alignment/>
      <protection/>
    </xf>
    <xf numFmtId="181" fontId="7" fillId="0" borderId="0" xfId="62" applyNumberFormat="1" applyFont="1" applyBorder="1">
      <alignment/>
      <protection/>
    </xf>
    <xf numFmtId="182" fontId="7" fillId="0" borderId="0" xfId="62" applyNumberFormat="1" applyFont="1" applyBorder="1">
      <alignment/>
      <protection/>
    </xf>
    <xf numFmtId="0" fontId="4" fillId="0" borderId="0" xfId="62" applyFont="1" applyAlignment="1">
      <alignment horizontal="left"/>
      <protection/>
    </xf>
    <xf numFmtId="0" fontId="4" fillId="0" borderId="0" xfId="62" applyFont="1" applyBorder="1" applyAlignment="1">
      <alignment horizontal="center"/>
      <protection/>
    </xf>
    <xf numFmtId="0" fontId="5" fillId="0" borderId="0" xfId="62" applyFont="1" applyBorder="1" applyAlignment="1">
      <alignment horizontal="center"/>
      <protection/>
    </xf>
    <xf numFmtId="0" fontId="7" fillId="0" borderId="13" xfId="62" applyFont="1" applyBorder="1">
      <alignment/>
      <protection/>
    </xf>
    <xf numFmtId="183" fontId="7" fillId="0" borderId="0" xfId="62" applyNumberFormat="1" applyFont="1">
      <alignment/>
      <protection/>
    </xf>
    <xf numFmtId="183" fontId="7" fillId="0" borderId="0" xfId="62" applyNumberFormat="1" applyFont="1" applyAlignment="1">
      <alignment horizontal="right"/>
      <protection/>
    </xf>
    <xf numFmtId="183" fontId="7" fillId="0" borderId="0" xfId="62" applyNumberFormat="1" applyFont="1" applyBorder="1">
      <alignment/>
      <protection/>
    </xf>
    <xf numFmtId="183" fontId="7" fillId="0" borderId="0" xfId="62" applyNumberFormat="1" applyFont="1" applyBorder="1" applyAlignment="1">
      <alignment horizontal="right"/>
      <protection/>
    </xf>
    <xf numFmtId="0" fontId="5" fillId="0" borderId="14" xfId="62" applyFont="1" applyBorder="1" applyAlignment="1">
      <alignment horizontal="center"/>
      <protection/>
    </xf>
    <xf numFmtId="0" fontId="7" fillId="0" borderId="0" xfId="62" applyFont="1" applyAlignment="1">
      <alignment horizontal="left"/>
      <protection/>
    </xf>
    <xf numFmtId="0" fontId="5" fillId="0" borderId="0" xfId="62" applyFont="1" applyAlignment="1">
      <alignment horizontal="centerContinuous"/>
      <protection/>
    </xf>
    <xf numFmtId="38" fontId="5" fillId="0" borderId="0" xfId="62" applyNumberFormat="1" applyFont="1">
      <alignment/>
      <protection/>
    </xf>
    <xf numFmtId="0" fontId="5" fillId="0" borderId="0" xfId="62" applyFont="1" applyAlignment="1">
      <alignment horizontal="center"/>
      <protection/>
    </xf>
    <xf numFmtId="0" fontId="8" fillId="0" borderId="14" xfId="62" applyFont="1" applyBorder="1">
      <alignment/>
      <protection/>
    </xf>
    <xf numFmtId="0" fontId="6" fillId="0" borderId="14" xfId="62" applyFont="1" applyBorder="1" applyAlignment="1">
      <alignment horizontal="right" vertical="center"/>
      <protection/>
    </xf>
    <xf numFmtId="0" fontId="7" fillId="0" borderId="20" xfId="62" applyFont="1" applyBorder="1" applyAlignment="1">
      <alignment vertical="center"/>
      <protection/>
    </xf>
    <xf numFmtId="0" fontId="6" fillId="0" borderId="12" xfId="62" applyFont="1" applyBorder="1" applyAlignment="1">
      <alignment horizontal="center" vertical="center"/>
      <protection/>
    </xf>
    <xf numFmtId="49" fontId="7" fillId="0" borderId="0" xfId="62" applyNumberFormat="1" applyFont="1" applyAlignment="1">
      <alignment horizontal="center" vertical="center"/>
      <protection/>
    </xf>
    <xf numFmtId="38" fontId="7" fillId="0" borderId="13" xfId="51" applyFont="1" applyBorder="1" applyAlignment="1">
      <alignment vertical="center"/>
    </xf>
    <xf numFmtId="38" fontId="7" fillId="0" borderId="0" xfId="51" applyFont="1" applyAlignment="1">
      <alignment vertical="center"/>
    </xf>
    <xf numFmtId="38" fontId="5" fillId="0" borderId="0" xfId="62" applyNumberFormat="1" applyFont="1" applyAlignment="1">
      <alignment vertical="center"/>
      <protection/>
    </xf>
    <xf numFmtId="38" fontId="7" fillId="0" borderId="0" xfId="51" applyFont="1" applyBorder="1" applyAlignment="1">
      <alignment vertical="center"/>
    </xf>
    <xf numFmtId="38" fontId="5" fillId="0" borderId="0" xfId="62" applyNumberFormat="1" applyFont="1" applyBorder="1" applyAlignment="1">
      <alignment vertical="center"/>
      <protection/>
    </xf>
    <xf numFmtId="0" fontId="5" fillId="0" borderId="0" xfId="62" applyFont="1" applyBorder="1" applyAlignment="1">
      <alignment vertical="center"/>
      <protection/>
    </xf>
    <xf numFmtId="49" fontId="7" fillId="0" borderId="0" xfId="62" applyNumberFormat="1" applyFont="1" applyFill="1" applyAlignment="1">
      <alignment horizontal="center" vertical="center"/>
      <protection/>
    </xf>
    <xf numFmtId="38" fontId="7" fillId="0" borderId="13" xfId="51" applyFont="1" applyFill="1" applyBorder="1" applyAlignment="1">
      <alignment vertical="center"/>
    </xf>
    <xf numFmtId="38" fontId="7" fillId="0" borderId="0" xfId="51" applyFont="1" applyFill="1" applyBorder="1" applyAlignment="1">
      <alignment vertical="center"/>
    </xf>
    <xf numFmtId="49" fontId="7" fillId="0" borderId="21" xfId="62" applyNumberFormat="1" applyFont="1" applyFill="1" applyBorder="1" applyAlignment="1">
      <alignment horizontal="center" vertical="center"/>
      <protection/>
    </xf>
    <xf numFmtId="0" fontId="7" fillId="0" borderId="0" xfId="62" applyFont="1" applyFill="1" applyBorder="1" applyAlignment="1">
      <alignment horizontal="center" wrapText="1"/>
      <protection/>
    </xf>
    <xf numFmtId="0" fontId="8" fillId="0" borderId="14" xfId="62" applyFont="1" applyFill="1" applyBorder="1">
      <alignment/>
      <protection/>
    </xf>
    <xf numFmtId="0" fontId="5" fillId="0" borderId="14" xfId="62" applyFont="1" applyFill="1" applyBorder="1">
      <alignment/>
      <protection/>
    </xf>
    <xf numFmtId="0" fontId="7" fillId="0" borderId="14" xfId="62" applyFont="1" applyFill="1" applyBorder="1" applyAlignment="1">
      <alignment horizontal="centerContinuous"/>
      <protection/>
    </xf>
    <xf numFmtId="0" fontId="5" fillId="0" borderId="14" xfId="62" applyFont="1" applyFill="1" applyBorder="1" applyAlignment="1">
      <alignment horizontal="centerContinuous"/>
      <protection/>
    </xf>
    <xf numFmtId="6" fontId="7" fillId="0" borderId="0" xfId="62" applyNumberFormat="1" applyFont="1" applyFill="1" applyBorder="1" applyAlignment="1">
      <alignment horizontal="right"/>
      <protection/>
    </xf>
    <xf numFmtId="49" fontId="7" fillId="0" borderId="0" xfId="62" applyNumberFormat="1" applyFont="1" applyFill="1" applyBorder="1" applyAlignment="1">
      <alignment horizontal="left"/>
      <protection/>
    </xf>
    <xf numFmtId="0" fontId="7" fillId="0" borderId="21" xfId="62" applyFont="1" applyFill="1" applyBorder="1">
      <alignment/>
      <protection/>
    </xf>
    <xf numFmtId="38" fontId="7" fillId="0" borderId="0" xfId="62" applyNumberFormat="1" applyFont="1" applyFill="1">
      <alignment/>
      <protection/>
    </xf>
    <xf numFmtId="38" fontId="7" fillId="0" borderId="0" xfId="62" applyNumberFormat="1" applyFont="1" applyBorder="1" applyAlignment="1">
      <alignment vertical="center"/>
      <protection/>
    </xf>
    <xf numFmtId="38" fontId="7" fillId="0" borderId="0" xfId="62" applyNumberFormat="1" applyFont="1" applyAlignment="1">
      <alignment vertical="center"/>
      <protection/>
    </xf>
    <xf numFmtId="6" fontId="7" fillId="0" borderId="0" xfId="62" applyNumberFormat="1" applyFont="1" applyFill="1" applyBorder="1">
      <alignment/>
      <protection/>
    </xf>
    <xf numFmtId="49" fontId="7" fillId="0" borderId="21" xfId="62" applyNumberFormat="1" applyFont="1" applyFill="1" applyBorder="1">
      <alignment/>
      <protection/>
    </xf>
    <xf numFmtId="38" fontId="7" fillId="0" borderId="0" xfId="51" applyFont="1" applyFill="1" applyAlignment="1">
      <alignment/>
    </xf>
    <xf numFmtId="49" fontId="7" fillId="0" borderId="0" xfId="62" applyNumberFormat="1" applyFont="1" applyFill="1" applyBorder="1" applyAlignment="1">
      <alignment horizontal="right"/>
      <protection/>
    </xf>
    <xf numFmtId="49" fontId="7" fillId="0" borderId="21" xfId="62" applyNumberFormat="1" applyFont="1" applyFill="1" applyBorder="1" applyAlignment="1">
      <alignment horizontal="left"/>
      <protection/>
    </xf>
    <xf numFmtId="49" fontId="7" fillId="0" borderId="21" xfId="62" applyNumberFormat="1" applyFont="1" applyFill="1" applyBorder="1" applyAlignment="1">
      <alignment horizontal="center"/>
      <protection/>
    </xf>
    <xf numFmtId="0" fontId="7" fillId="0" borderId="22" xfId="62" applyFont="1" applyFill="1" applyBorder="1">
      <alignment/>
      <protection/>
    </xf>
    <xf numFmtId="0" fontId="7" fillId="0" borderId="0" xfId="62" applyFont="1" applyFill="1" applyAlignment="1">
      <alignment/>
      <protection/>
    </xf>
    <xf numFmtId="0" fontId="5" fillId="0" borderId="0" xfId="62" applyFont="1" applyFill="1" applyAlignment="1">
      <alignment/>
      <protection/>
    </xf>
    <xf numFmtId="0" fontId="5" fillId="0" borderId="0" xfId="62" applyFont="1" applyFill="1" applyAlignment="1">
      <alignment horizontal="centerContinuous"/>
      <protection/>
    </xf>
    <xf numFmtId="38" fontId="5" fillId="0" borderId="0" xfId="62" applyNumberFormat="1" applyFont="1" applyFill="1">
      <alignment/>
      <protection/>
    </xf>
    <xf numFmtId="38" fontId="3" fillId="0" borderId="0" xfId="62" applyNumberFormat="1" applyAlignment="1">
      <alignment vertical="center"/>
      <protection/>
    </xf>
    <xf numFmtId="38" fontId="3" fillId="0" borderId="0" xfId="62" applyNumberFormat="1" applyBorder="1" applyAlignment="1">
      <alignment vertical="center"/>
      <protection/>
    </xf>
    <xf numFmtId="0" fontId="7" fillId="0" borderId="0" xfId="62" applyFont="1" applyBorder="1" applyAlignment="1">
      <alignment horizontal="right" vertical="center"/>
      <protection/>
    </xf>
    <xf numFmtId="0" fontId="7" fillId="0" borderId="14" xfId="62" applyFont="1" applyBorder="1" applyAlignment="1">
      <alignment horizontal="centerContinuous"/>
      <protection/>
    </xf>
    <xf numFmtId="0" fontId="5" fillId="0" borderId="14" xfId="62" applyFont="1" applyBorder="1" applyAlignment="1">
      <alignment horizontal="centerContinuous"/>
      <protection/>
    </xf>
    <xf numFmtId="0" fontId="5" fillId="0" borderId="20" xfId="62" applyFont="1" applyBorder="1">
      <alignment/>
      <protection/>
    </xf>
    <xf numFmtId="49" fontId="7" fillId="0" borderId="0" xfId="62" applyNumberFormat="1" applyFont="1" applyBorder="1" applyAlignment="1">
      <alignment horizontal="right" vertical="center"/>
      <protection/>
    </xf>
    <xf numFmtId="49" fontId="7" fillId="0" borderId="0" xfId="62" applyNumberFormat="1" applyFont="1" applyFill="1" applyBorder="1" applyAlignment="1">
      <alignment horizontal="left" vertical="center"/>
      <protection/>
    </xf>
    <xf numFmtId="38" fontId="7" fillId="0" borderId="13" xfId="51" applyNumberFormat="1" applyFont="1" applyFill="1" applyBorder="1" applyAlignment="1">
      <alignment vertical="center"/>
    </xf>
    <xf numFmtId="38" fontId="7" fillId="0" borderId="0" xfId="51" applyNumberFormat="1" applyFont="1" applyFill="1" applyBorder="1" applyAlignment="1">
      <alignment vertical="center"/>
    </xf>
    <xf numFmtId="49" fontId="7" fillId="0" borderId="0" xfId="62" applyNumberFormat="1" applyFont="1" applyFill="1" applyBorder="1" applyAlignment="1">
      <alignment horizontal="right" vertical="center"/>
      <protection/>
    </xf>
    <xf numFmtId="0" fontId="5" fillId="0" borderId="21" xfId="62" applyFont="1" applyFill="1" applyBorder="1" applyAlignment="1">
      <alignment vertical="center"/>
      <protection/>
    </xf>
    <xf numFmtId="181" fontId="7" fillId="0" borderId="0" xfId="62" applyNumberFormat="1" applyFont="1" applyFill="1" applyAlignment="1">
      <alignment vertical="center"/>
      <protection/>
    </xf>
    <xf numFmtId="181" fontId="7" fillId="0" borderId="0" xfId="62" applyNumberFormat="1" applyFont="1" applyFill="1" applyBorder="1" applyAlignment="1">
      <alignment vertical="center"/>
      <protection/>
    </xf>
    <xf numFmtId="49" fontId="7" fillId="0" borderId="21" xfId="62" applyNumberFormat="1" applyFont="1" applyBorder="1" applyAlignment="1">
      <alignment horizontal="left" vertical="center"/>
      <protection/>
    </xf>
    <xf numFmtId="49" fontId="7" fillId="0" borderId="21" xfId="62" applyNumberFormat="1" applyFont="1" applyFill="1" applyBorder="1" applyAlignment="1">
      <alignment horizontal="left" vertical="center"/>
      <protection/>
    </xf>
    <xf numFmtId="181" fontId="7" fillId="0" borderId="0" xfId="51" applyNumberFormat="1" applyFont="1" applyFill="1" applyBorder="1" applyAlignment="1">
      <alignment vertical="center"/>
    </xf>
    <xf numFmtId="181" fontId="7" fillId="0" borderId="0" xfId="51" applyNumberFormat="1" applyFont="1" applyFill="1" applyBorder="1" applyAlignment="1">
      <alignment horizontal="right" vertical="center"/>
    </xf>
    <xf numFmtId="181" fontId="7" fillId="0" borderId="0" xfId="51" applyNumberFormat="1" applyFont="1" applyBorder="1" applyAlignment="1">
      <alignment horizontal="right" vertical="center"/>
    </xf>
    <xf numFmtId="0" fontId="5" fillId="0" borderId="15" xfId="62" applyFont="1" applyFill="1" applyBorder="1">
      <alignment/>
      <protection/>
    </xf>
    <xf numFmtId="0" fontId="7" fillId="0" borderId="0" xfId="62" applyFont="1" applyAlignment="1">
      <alignment/>
      <protection/>
    </xf>
    <xf numFmtId="0" fontId="36" fillId="0" borderId="0" xfId="43" applyFill="1" applyAlignment="1">
      <alignment wrapText="1"/>
    </xf>
    <xf numFmtId="0" fontId="36" fillId="0" borderId="0" xfId="43" applyAlignment="1">
      <alignment wrapText="1"/>
    </xf>
    <xf numFmtId="0" fontId="36" fillId="0" borderId="0" xfId="43" applyAlignment="1">
      <alignment horizontal="center" wrapText="1"/>
    </xf>
    <xf numFmtId="0" fontId="7" fillId="0" borderId="17"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8" xfId="62" applyFont="1" applyBorder="1" applyAlignment="1">
      <alignment horizontal="center" vertical="center"/>
      <protection/>
    </xf>
    <xf numFmtId="0" fontId="8" fillId="0" borderId="16" xfId="62" applyFont="1" applyBorder="1" applyAlignment="1">
      <alignment horizontal="center" vertical="center" wrapText="1"/>
      <protection/>
    </xf>
    <xf numFmtId="0" fontId="8" fillId="0" borderId="18" xfId="62" applyFont="1" applyBorder="1" applyAlignment="1">
      <alignment horizontal="center" vertical="center" wrapText="1"/>
      <protection/>
    </xf>
    <xf numFmtId="0" fontId="7" fillId="0" borderId="23"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16" xfId="62" applyFont="1" applyBorder="1" applyAlignment="1">
      <alignment horizontal="center" vertical="center" wrapText="1"/>
      <protection/>
    </xf>
    <xf numFmtId="0" fontId="5" fillId="0" borderId="19" xfId="62" applyFont="1" applyBorder="1" applyAlignment="1">
      <alignment horizontal="center" vertical="center" wrapText="1"/>
      <protection/>
    </xf>
    <xf numFmtId="0" fontId="5" fillId="0" borderId="18" xfId="62" applyFont="1" applyBorder="1" applyAlignment="1">
      <alignment horizontal="center" vertical="center" wrapText="1"/>
      <protection/>
    </xf>
    <xf numFmtId="0" fontId="6" fillId="0" borderId="16" xfId="62" applyFont="1" applyBorder="1" applyAlignment="1">
      <alignment horizontal="center" vertical="center"/>
      <protection/>
    </xf>
    <xf numFmtId="0" fontId="6" fillId="0" borderId="18" xfId="62" applyFont="1" applyBorder="1" applyAlignment="1">
      <alignment horizontal="center" vertical="center"/>
      <protection/>
    </xf>
    <xf numFmtId="0" fontId="7" fillId="0" borderId="23" xfId="62" applyFont="1" applyFill="1" applyBorder="1" applyAlignment="1">
      <alignment horizontal="center" vertical="center"/>
      <protection/>
    </xf>
    <xf numFmtId="0" fontId="7" fillId="0" borderId="21"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7" fillId="0" borderId="16"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7" fillId="0" borderId="17"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6" fillId="0" borderId="16" xfId="62" applyFont="1" applyBorder="1" applyAlignment="1">
      <alignment horizontal="center" vertical="center" wrapText="1"/>
      <protection/>
    </xf>
    <xf numFmtId="0" fontId="5" fillId="0" borderId="15"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14" xfId="62" applyFont="1" applyBorder="1" applyAlignment="1">
      <alignment horizontal="center" vertical="center"/>
      <protection/>
    </xf>
    <xf numFmtId="0" fontId="5" fillId="0" borderId="18" xfId="62" applyFont="1" applyBorder="1" applyAlignment="1">
      <alignment horizontal="center" vertical="center"/>
      <protection/>
    </xf>
    <xf numFmtId="0" fontId="7" fillId="0" borderId="17" xfId="62" applyFont="1" applyBorder="1" applyAlignment="1">
      <alignment horizontal="center" vertical="center" wrapText="1"/>
      <protection/>
    </xf>
    <xf numFmtId="0" fontId="7" fillId="0" borderId="23"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5" fillId="0" borderId="15" xfId="62" applyFont="1" applyBorder="1" applyAlignment="1">
      <alignment horizontal="center" vertical="center" wrapText="1"/>
      <protection/>
    </xf>
    <xf numFmtId="0" fontId="5" fillId="0" borderId="13" xfId="62" applyFont="1" applyBorder="1" applyAlignment="1">
      <alignment horizontal="center" vertical="center"/>
      <protection/>
    </xf>
    <xf numFmtId="0" fontId="7" fillId="0" borderId="10" xfId="62" applyFont="1" applyBorder="1" applyAlignment="1">
      <alignment horizontal="center" vertical="center"/>
      <protection/>
    </xf>
    <xf numFmtId="0" fontId="6" fillId="0" borderId="0" xfId="62" applyFont="1" applyFill="1" applyBorder="1" applyAlignment="1">
      <alignment vertical="center" wrapText="1"/>
      <protection/>
    </xf>
    <xf numFmtId="0" fontId="6" fillId="0" borderId="0" xfId="62" applyFont="1" applyFill="1" applyBorder="1" applyAlignment="1">
      <alignment vertical="center"/>
      <protection/>
    </xf>
    <xf numFmtId="0" fontId="7" fillId="0" borderId="20"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6" fillId="0" borderId="12" xfId="62" applyFont="1" applyFill="1" applyBorder="1" applyAlignment="1">
      <alignment horizontal="center" vertical="center" shrinkToFit="1"/>
      <protection/>
    </xf>
    <xf numFmtId="0" fontId="6" fillId="0" borderId="24" xfId="62" applyFont="1" applyFill="1" applyBorder="1" applyAlignment="1">
      <alignment horizontal="center" vertical="center" shrinkToFit="1"/>
      <protection/>
    </xf>
    <xf numFmtId="0" fontId="52" fillId="0" borderId="10" xfId="43"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35</xdr:row>
      <xdr:rowOff>28575</xdr:rowOff>
    </xdr:from>
    <xdr:to>
      <xdr:col>4</xdr:col>
      <xdr:colOff>0</xdr:colOff>
      <xdr:row>35</xdr:row>
      <xdr:rowOff>95250</xdr:rowOff>
    </xdr:to>
    <xdr:sp>
      <xdr:nvSpPr>
        <xdr:cNvPr id="1" name="AutoShape 1"/>
        <xdr:cNvSpPr>
          <a:spLocks/>
        </xdr:cNvSpPr>
      </xdr:nvSpPr>
      <xdr:spPr>
        <a:xfrm rot="5400000">
          <a:off x="2495550" y="6038850"/>
          <a:ext cx="762000"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685800</xdr:colOff>
      <xdr:row>38</xdr:row>
      <xdr:rowOff>28575</xdr:rowOff>
    </xdr:from>
    <xdr:to>
      <xdr:col>4</xdr:col>
      <xdr:colOff>0</xdr:colOff>
      <xdr:row>38</xdr:row>
      <xdr:rowOff>95250</xdr:rowOff>
    </xdr:to>
    <xdr:sp>
      <xdr:nvSpPr>
        <xdr:cNvPr id="2" name="AutoShape 3"/>
        <xdr:cNvSpPr>
          <a:spLocks/>
        </xdr:cNvSpPr>
      </xdr:nvSpPr>
      <xdr:spPr>
        <a:xfrm rot="5400000">
          <a:off x="2495550" y="6496050"/>
          <a:ext cx="762000"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685800</xdr:colOff>
      <xdr:row>55</xdr:row>
      <xdr:rowOff>28575</xdr:rowOff>
    </xdr:from>
    <xdr:to>
      <xdr:col>4</xdr:col>
      <xdr:colOff>0</xdr:colOff>
      <xdr:row>55</xdr:row>
      <xdr:rowOff>95250</xdr:rowOff>
    </xdr:to>
    <xdr:sp>
      <xdr:nvSpPr>
        <xdr:cNvPr id="3" name="AutoShape 4"/>
        <xdr:cNvSpPr>
          <a:spLocks/>
        </xdr:cNvSpPr>
      </xdr:nvSpPr>
      <xdr:spPr>
        <a:xfrm rot="5400000">
          <a:off x="2495550" y="9353550"/>
          <a:ext cx="762000"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685800</xdr:colOff>
      <xdr:row>58</xdr:row>
      <xdr:rowOff>28575</xdr:rowOff>
    </xdr:from>
    <xdr:to>
      <xdr:col>4</xdr:col>
      <xdr:colOff>0</xdr:colOff>
      <xdr:row>58</xdr:row>
      <xdr:rowOff>95250</xdr:rowOff>
    </xdr:to>
    <xdr:sp>
      <xdr:nvSpPr>
        <xdr:cNvPr id="4" name="AutoShape 5"/>
        <xdr:cNvSpPr>
          <a:spLocks/>
        </xdr:cNvSpPr>
      </xdr:nvSpPr>
      <xdr:spPr>
        <a:xfrm rot="5400000">
          <a:off x="2495550" y="9810750"/>
          <a:ext cx="762000"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B2" sqref="B2"/>
    </sheetView>
  </sheetViews>
  <sheetFormatPr defaultColWidth="9.140625" defaultRowHeight="15"/>
  <cols>
    <col min="1" max="1" width="5.28125" style="1" customWidth="1"/>
    <col min="2" max="2" width="65.421875" style="1" customWidth="1"/>
    <col min="3" max="16384" width="9.00390625" style="1" customWidth="1"/>
  </cols>
  <sheetData>
    <row r="1" spans="1:2" ht="17.25">
      <c r="A1" s="2" t="s">
        <v>255</v>
      </c>
      <c r="B1" s="2"/>
    </row>
    <row r="4" spans="1:2" ht="14.25">
      <c r="A4" s="6" t="s">
        <v>0</v>
      </c>
      <c r="B4" s="4" t="s">
        <v>1</v>
      </c>
    </row>
    <row r="5" spans="1:2" ht="37.5" customHeight="1">
      <c r="A5" s="6">
        <v>1</v>
      </c>
      <c r="B5" s="239" t="s">
        <v>45</v>
      </c>
    </row>
    <row r="6" spans="1:2" ht="41.25" customHeight="1">
      <c r="A6" s="6">
        <v>2</v>
      </c>
      <c r="B6" s="239" t="s">
        <v>80</v>
      </c>
    </row>
    <row r="7" spans="1:2" ht="20.25" customHeight="1">
      <c r="A7" s="6">
        <v>3</v>
      </c>
      <c r="B7" s="239" t="s">
        <v>106</v>
      </c>
    </row>
    <row r="8" spans="1:2" ht="20.25" customHeight="1">
      <c r="A8" s="6">
        <v>4</v>
      </c>
      <c r="B8" s="239" t="s">
        <v>123</v>
      </c>
    </row>
    <row r="9" spans="1:2" ht="20.25" customHeight="1">
      <c r="A9" s="6">
        <v>5</v>
      </c>
      <c r="B9" s="239" t="s">
        <v>135</v>
      </c>
    </row>
    <row r="10" spans="1:2" ht="45" customHeight="1">
      <c r="A10" s="6">
        <v>6</v>
      </c>
      <c r="B10" s="239" t="s">
        <v>153</v>
      </c>
    </row>
    <row r="11" spans="1:2" ht="20.25" customHeight="1">
      <c r="A11" s="6">
        <v>7</v>
      </c>
      <c r="B11" s="239" t="s">
        <v>172</v>
      </c>
    </row>
    <row r="12" spans="1:2" ht="27" customHeight="1">
      <c r="A12" s="6">
        <v>8</v>
      </c>
      <c r="B12" s="239" t="s">
        <v>190</v>
      </c>
    </row>
    <row r="13" spans="1:2" ht="27" customHeight="1">
      <c r="A13" s="6">
        <v>9</v>
      </c>
      <c r="B13" s="239" t="s">
        <v>221</v>
      </c>
    </row>
    <row r="14" spans="1:2" ht="27" customHeight="1">
      <c r="A14" s="6">
        <v>10</v>
      </c>
      <c r="B14" s="239" t="s">
        <v>253</v>
      </c>
    </row>
    <row r="15" spans="1:2" ht="14.25">
      <c r="A15" s="3"/>
      <c r="B15" s="5"/>
    </row>
    <row r="16" spans="1:2" ht="14.25">
      <c r="A16" s="3"/>
      <c r="B16" s="5"/>
    </row>
    <row r="17" spans="1:2" ht="14.25">
      <c r="A17" s="3"/>
      <c r="B17" s="5"/>
    </row>
    <row r="18" spans="1:2" ht="14.25">
      <c r="A18" s="3"/>
      <c r="B18" s="3"/>
    </row>
    <row r="19" spans="1:2" ht="14.25">
      <c r="A19" s="3"/>
      <c r="B19" s="3"/>
    </row>
  </sheetData>
  <sheetProtection/>
  <hyperlinks>
    <hyperlink ref="B5" location="表6ー1!a4" display="6-1　産業中分類別商店数，従業者数及び年間商品販売額（卸・小売業）"/>
    <hyperlink ref="B6" location="表6ー2!a4" display="6-2　産業中分類別商店数，従業者数，売場面積，年間商品販売額及び商品手持額等"/>
    <hyperlink ref="B7" location="表6ー3!a4" display="6-3　業種別，従業者規模別商店数（卸・小売業）"/>
    <hyperlink ref="B8" location="表6ー4!a4" display="6-4　経営組織別商店数（卸・小売業）"/>
    <hyperlink ref="B9" location="表6ー5!a4" display="6-5　売場面積（小売業のみ）"/>
    <hyperlink ref="B10" location="表6ー6!a4" display="6-6　従業者１人当たり売場面積及び売場面積１㎡当たり年間商品販売額"/>
    <hyperlink ref="B11" location="表6ー7!a4" display="6-7　中心商店街の地区の比較（卸・小売業）"/>
    <hyperlink ref="B12" location="表6ー8!a4" display="6-8　酒類の消費量"/>
    <hyperlink ref="B13" location="表6ー9!a4" display="6-9　各種金融機関の預金及び貸出金"/>
    <hyperlink ref="B14" location="表6ー10!a4" display="6-10　年次別手形交換高"/>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5"/>
  <cols>
    <col min="1" max="1" width="8.57421875" style="10" customWidth="1"/>
    <col min="2" max="2" width="7.57421875" style="10" customWidth="1"/>
    <col min="3" max="14" width="11.57421875" style="10" customWidth="1"/>
    <col min="15" max="16384" width="9.00390625" style="10" customWidth="1"/>
  </cols>
  <sheetData>
    <row r="1" ht="27">
      <c r="A1" s="187" t="s">
        <v>254</v>
      </c>
    </row>
    <row r="2" spans="1:2" ht="17.25">
      <c r="A2" s="7" t="s">
        <v>191</v>
      </c>
      <c r="B2" s="7"/>
    </row>
    <row r="3" ht="9" customHeight="1"/>
    <row r="4" spans="1:14" ht="36" customHeight="1">
      <c r="A4" s="232" t="s">
        <v>192</v>
      </c>
      <c r="B4" s="232"/>
      <c r="C4" s="233"/>
      <c r="D4" s="233"/>
      <c r="E4" s="233"/>
      <c r="F4" s="233"/>
      <c r="G4" s="233"/>
      <c r="H4" s="233"/>
      <c r="I4" s="233"/>
      <c r="J4" s="233"/>
      <c r="K4" s="233"/>
      <c r="L4" s="233"/>
      <c r="M4" s="233"/>
      <c r="N4" s="144" t="s">
        <v>193</v>
      </c>
    </row>
    <row r="5" spans="1:14" ht="6" customHeight="1">
      <c r="A5" s="145"/>
      <c r="B5" s="145"/>
      <c r="C5" s="146"/>
      <c r="D5" s="146"/>
      <c r="E5" s="146"/>
      <c r="F5" s="146"/>
      <c r="G5" s="146"/>
      <c r="H5" s="146"/>
      <c r="I5" s="146"/>
      <c r="J5" s="146"/>
      <c r="K5" s="147"/>
      <c r="L5" s="148"/>
      <c r="M5" s="148"/>
      <c r="N5" s="148"/>
    </row>
    <row r="6" spans="1:14" s="96" customFormat="1" ht="15" customHeight="1">
      <c r="A6" s="234" t="s">
        <v>6</v>
      </c>
      <c r="B6" s="209"/>
      <c r="C6" s="212" t="s">
        <v>194</v>
      </c>
      <c r="D6" s="236"/>
      <c r="E6" s="212" t="s">
        <v>195</v>
      </c>
      <c r="F6" s="236"/>
      <c r="G6" s="237" t="s">
        <v>196</v>
      </c>
      <c r="H6" s="238"/>
      <c r="I6" s="212" t="s">
        <v>197</v>
      </c>
      <c r="J6" s="236"/>
      <c r="K6" s="212" t="s">
        <v>198</v>
      </c>
      <c r="L6" s="236"/>
      <c r="M6" s="212" t="s">
        <v>199</v>
      </c>
      <c r="N6" s="213"/>
    </row>
    <row r="7" spans="1:14" s="96" customFormat="1" ht="15" customHeight="1">
      <c r="A7" s="235"/>
      <c r="B7" s="211"/>
      <c r="C7" s="98" t="s">
        <v>200</v>
      </c>
      <c r="D7" s="98" t="s">
        <v>201</v>
      </c>
      <c r="E7" s="98" t="s">
        <v>202</v>
      </c>
      <c r="F7" s="98" t="s">
        <v>201</v>
      </c>
      <c r="G7" s="98" t="s">
        <v>200</v>
      </c>
      <c r="H7" s="97" t="s">
        <v>201</v>
      </c>
      <c r="I7" s="98" t="s">
        <v>200</v>
      </c>
      <c r="J7" s="98" t="s">
        <v>201</v>
      </c>
      <c r="K7" s="98" t="s">
        <v>200</v>
      </c>
      <c r="L7" s="98" t="s">
        <v>201</v>
      </c>
      <c r="M7" s="98" t="s">
        <v>200</v>
      </c>
      <c r="N7" s="98" t="s">
        <v>201</v>
      </c>
    </row>
    <row r="8" ht="9" customHeight="1">
      <c r="C8" s="99"/>
    </row>
    <row r="9" spans="1:14" s="36" customFormat="1" ht="13.5" customHeight="1">
      <c r="A9" s="149" t="s">
        <v>203</v>
      </c>
      <c r="B9" s="150" t="s">
        <v>204</v>
      </c>
      <c r="C9" s="60">
        <v>1863392</v>
      </c>
      <c r="D9" s="61">
        <v>970658</v>
      </c>
      <c r="E9" s="61">
        <v>310</v>
      </c>
      <c r="F9" s="61">
        <v>1159</v>
      </c>
      <c r="G9" s="61">
        <v>313448</v>
      </c>
      <c r="H9" s="61">
        <v>240890</v>
      </c>
      <c r="I9" s="61">
        <v>58662</v>
      </c>
      <c r="J9" s="61">
        <v>43105</v>
      </c>
      <c r="K9" s="61">
        <v>14520</v>
      </c>
      <c r="L9" s="61">
        <v>74828</v>
      </c>
      <c r="M9" s="61">
        <v>175597</v>
      </c>
      <c r="N9" s="61">
        <v>82828</v>
      </c>
    </row>
    <row r="10" spans="1:14" s="36" customFormat="1" ht="13.5" customHeight="1">
      <c r="A10" s="149" t="s">
        <v>185</v>
      </c>
      <c r="B10" s="29"/>
      <c r="C10" s="60">
        <v>1787968</v>
      </c>
      <c r="D10" s="61">
        <v>950765</v>
      </c>
      <c r="E10" s="61">
        <v>258</v>
      </c>
      <c r="F10" s="61">
        <v>874</v>
      </c>
      <c r="G10" s="61">
        <v>322086</v>
      </c>
      <c r="H10" s="61">
        <v>243173</v>
      </c>
      <c r="I10" s="61">
        <v>58293</v>
      </c>
      <c r="J10" s="61">
        <v>42789</v>
      </c>
      <c r="K10" s="61">
        <v>17451</v>
      </c>
      <c r="L10" s="61">
        <v>70624</v>
      </c>
      <c r="M10" s="61">
        <v>182640</v>
      </c>
      <c r="N10" s="61">
        <v>82369</v>
      </c>
    </row>
    <row r="11" spans="1:14" s="36" customFormat="1" ht="13.5" customHeight="1">
      <c r="A11" s="149" t="s">
        <v>186</v>
      </c>
      <c r="B11" s="29"/>
      <c r="C11" s="60">
        <v>1715482</v>
      </c>
      <c r="D11" s="61">
        <v>1021399</v>
      </c>
      <c r="E11" s="61">
        <v>340</v>
      </c>
      <c r="F11" s="61">
        <v>1609</v>
      </c>
      <c r="G11" s="61">
        <v>383958</v>
      </c>
      <c r="H11" s="61">
        <v>287978</v>
      </c>
      <c r="I11" s="61">
        <v>6445</v>
      </c>
      <c r="J11" s="61">
        <v>1281</v>
      </c>
      <c r="K11" s="61">
        <v>19555</v>
      </c>
      <c r="L11" s="61">
        <v>67218</v>
      </c>
      <c r="M11" s="61">
        <v>185230</v>
      </c>
      <c r="N11" s="61">
        <v>86059</v>
      </c>
    </row>
    <row r="12" spans="1:14" s="36" customFormat="1" ht="13.5" customHeight="1">
      <c r="A12" s="149" t="s">
        <v>187</v>
      </c>
      <c r="B12" s="151"/>
      <c r="C12" s="152">
        <v>1859063</v>
      </c>
      <c r="D12" s="152">
        <v>1103306</v>
      </c>
      <c r="E12" s="152">
        <v>242</v>
      </c>
      <c r="F12" s="152">
        <v>1191</v>
      </c>
      <c r="G12" s="152">
        <v>395373</v>
      </c>
      <c r="H12" s="152">
        <v>291709</v>
      </c>
      <c r="I12" s="152">
        <v>7031</v>
      </c>
      <c r="J12" s="152">
        <v>1540</v>
      </c>
      <c r="K12" s="152">
        <v>23600</v>
      </c>
      <c r="L12" s="152">
        <v>66290</v>
      </c>
      <c r="M12" s="152">
        <v>185978</v>
      </c>
      <c r="N12" s="152">
        <v>87420</v>
      </c>
    </row>
    <row r="13" spans="1:14" s="36" customFormat="1" ht="13.5" customHeight="1">
      <c r="A13" s="149" t="s">
        <v>205</v>
      </c>
      <c r="B13" s="151"/>
      <c r="C13" s="152">
        <v>1288429</v>
      </c>
      <c r="D13" s="152">
        <v>909636</v>
      </c>
      <c r="E13" s="152">
        <v>273</v>
      </c>
      <c r="F13" s="152">
        <v>1391</v>
      </c>
      <c r="G13" s="153">
        <v>407618</v>
      </c>
      <c r="H13" s="153">
        <v>290613</v>
      </c>
      <c r="I13" s="152">
        <v>7404</v>
      </c>
      <c r="J13" s="152">
        <v>1470</v>
      </c>
      <c r="K13" s="152">
        <v>25310</v>
      </c>
      <c r="L13" s="152">
        <v>64680</v>
      </c>
      <c r="M13" s="154">
        <v>190786</v>
      </c>
      <c r="N13" s="154">
        <v>87323</v>
      </c>
    </row>
    <row r="14" spans="1:14" ht="10.5" customHeight="1">
      <c r="A14" s="155"/>
      <c r="B14" s="156"/>
      <c r="C14" s="157"/>
      <c r="D14" s="157"/>
      <c r="E14" s="157"/>
      <c r="F14" s="157"/>
      <c r="G14" s="157"/>
      <c r="H14" s="157"/>
      <c r="I14" s="157"/>
      <c r="J14" s="157"/>
      <c r="K14" s="61"/>
      <c r="L14" s="157"/>
      <c r="M14" s="157"/>
      <c r="N14" s="157"/>
    </row>
    <row r="15" spans="1:14" ht="13.5" customHeight="1">
      <c r="A15" s="158" t="s">
        <v>206</v>
      </c>
      <c r="B15" s="159" t="s">
        <v>207</v>
      </c>
      <c r="C15" s="60">
        <v>1228128</v>
      </c>
      <c r="D15" s="61">
        <v>890423</v>
      </c>
      <c r="E15" s="61">
        <v>254</v>
      </c>
      <c r="F15" s="61">
        <v>1170</v>
      </c>
      <c r="G15" s="154">
        <v>403138</v>
      </c>
      <c r="H15" s="154">
        <v>290545</v>
      </c>
      <c r="I15" s="61">
        <v>7089</v>
      </c>
      <c r="J15" s="61">
        <v>1542</v>
      </c>
      <c r="K15" s="61">
        <v>24906</v>
      </c>
      <c r="L15" s="61">
        <v>65338</v>
      </c>
      <c r="M15" s="154">
        <v>189859</v>
      </c>
      <c r="N15" s="154">
        <v>87952</v>
      </c>
    </row>
    <row r="16" spans="1:14" ht="13.5" customHeight="1">
      <c r="A16" s="149" t="s">
        <v>208</v>
      </c>
      <c r="B16" s="160"/>
      <c r="C16" s="60">
        <v>1204582</v>
      </c>
      <c r="D16" s="61">
        <v>890969</v>
      </c>
      <c r="E16" s="61">
        <v>133</v>
      </c>
      <c r="F16" s="61">
        <v>720</v>
      </c>
      <c r="G16" s="154">
        <v>405396</v>
      </c>
      <c r="H16" s="154">
        <v>290746</v>
      </c>
      <c r="I16" s="61">
        <v>7042</v>
      </c>
      <c r="J16" s="61">
        <v>1563</v>
      </c>
      <c r="K16" s="61">
        <v>24161</v>
      </c>
      <c r="L16" s="61">
        <v>64778</v>
      </c>
      <c r="M16" s="154">
        <v>189747</v>
      </c>
      <c r="N16" s="154">
        <v>88831</v>
      </c>
    </row>
    <row r="17" spans="1:14" ht="13.5" customHeight="1">
      <c r="A17" s="149" t="s">
        <v>209</v>
      </c>
      <c r="B17" s="160"/>
      <c r="C17" s="60">
        <v>1242554</v>
      </c>
      <c r="D17" s="61">
        <v>895345</v>
      </c>
      <c r="E17" s="61">
        <v>201</v>
      </c>
      <c r="F17" s="61">
        <v>1239</v>
      </c>
      <c r="G17" s="154">
        <v>411017</v>
      </c>
      <c r="H17" s="154">
        <v>291292</v>
      </c>
      <c r="I17" s="61">
        <v>7158</v>
      </c>
      <c r="J17" s="61">
        <v>1552</v>
      </c>
      <c r="K17" s="61">
        <v>25727</v>
      </c>
      <c r="L17" s="61">
        <v>64515</v>
      </c>
      <c r="M17" s="154">
        <v>192746</v>
      </c>
      <c r="N17" s="154">
        <v>89106</v>
      </c>
    </row>
    <row r="18" spans="1:14" ht="13.5" customHeight="1">
      <c r="A18" s="149" t="s">
        <v>210</v>
      </c>
      <c r="B18" s="160"/>
      <c r="C18" s="60">
        <v>1223462</v>
      </c>
      <c r="D18" s="61">
        <v>902672</v>
      </c>
      <c r="E18" s="61">
        <v>181</v>
      </c>
      <c r="F18" s="61">
        <v>1161</v>
      </c>
      <c r="G18" s="154">
        <v>408880</v>
      </c>
      <c r="H18" s="154">
        <v>291542</v>
      </c>
      <c r="I18" s="61">
        <v>7241</v>
      </c>
      <c r="J18" s="61">
        <v>1595</v>
      </c>
      <c r="K18" s="61">
        <v>25602</v>
      </c>
      <c r="L18" s="61">
        <v>63323</v>
      </c>
      <c r="M18" s="154">
        <v>193005</v>
      </c>
      <c r="N18" s="154">
        <v>88962</v>
      </c>
    </row>
    <row r="19" spans="1:14" ht="13.5" customHeight="1">
      <c r="A19" s="149" t="s">
        <v>211</v>
      </c>
      <c r="B19" s="160"/>
      <c r="C19" s="60">
        <v>1238776</v>
      </c>
      <c r="D19" s="61">
        <v>899070</v>
      </c>
      <c r="E19" s="61">
        <v>184</v>
      </c>
      <c r="F19" s="61">
        <v>1090</v>
      </c>
      <c r="G19" s="154">
        <v>407680</v>
      </c>
      <c r="H19" s="154">
        <v>290645</v>
      </c>
      <c r="I19" s="61">
        <v>7398</v>
      </c>
      <c r="J19" s="61">
        <v>1589</v>
      </c>
      <c r="K19" s="61">
        <v>25756</v>
      </c>
      <c r="L19" s="61">
        <v>62501</v>
      </c>
      <c r="M19" s="154">
        <v>192913</v>
      </c>
      <c r="N19" s="154">
        <v>89039</v>
      </c>
    </row>
    <row r="20" spans="1:14" ht="13.5" customHeight="1">
      <c r="A20" s="149" t="s">
        <v>212</v>
      </c>
      <c r="B20" s="160"/>
      <c r="C20" s="60">
        <v>1362286</v>
      </c>
      <c r="D20" s="61">
        <v>908158</v>
      </c>
      <c r="E20" s="61">
        <v>148</v>
      </c>
      <c r="F20" s="61">
        <v>1236</v>
      </c>
      <c r="G20" s="154">
        <v>405541</v>
      </c>
      <c r="H20" s="154">
        <v>291157</v>
      </c>
      <c r="I20" s="61">
        <v>7359</v>
      </c>
      <c r="J20" s="61">
        <v>1631</v>
      </c>
      <c r="K20" s="61">
        <v>27573</v>
      </c>
      <c r="L20" s="61">
        <v>64796</v>
      </c>
      <c r="M20" s="154">
        <v>190080</v>
      </c>
      <c r="N20" s="154">
        <v>88907</v>
      </c>
    </row>
    <row r="21" spans="1:14" ht="13.5" customHeight="1">
      <c r="A21" s="149" t="s">
        <v>213</v>
      </c>
      <c r="B21" s="160"/>
      <c r="C21" s="60">
        <v>1215032</v>
      </c>
      <c r="D21" s="61">
        <v>906648</v>
      </c>
      <c r="E21" s="61">
        <v>207</v>
      </c>
      <c r="F21" s="61">
        <v>1231</v>
      </c>
      <c r="G21" s="154">
        <v>406033</v>
      </c>
      <c r="H21" s="154">
        <v>291958</v>
      </c>
      <c r="I21" s="61">
        <v>7361</v>
      </c>
      <c r="J21" s="61">
        <v>1645</v>
      </c>
      <c r="K21" s="61">
        <v>25518</v>
      </c>
      <c r="L21" s="61">
        <v>63034</v>
      </c>
      <c r="M21" s="154">
        <v>192654</v>
      </c>
      <c r="N21" s="154">
        <v>88571</v>
      </c>
    </row>
    <row r="22" spans="1:14" ht="13.5" customHeight="1">
      <c r="A22" s="149" t="s">
        <v>214</v>
      </c>
      <c r="B22" s="160"/>
      <c r="C22" s="60">
        <v>1244531</v>
      </c>
      <c r="D22" s="61">
        <v>907784</v>
      </c>
      <c r="E22" s="61">
        <v>220</v>
      </c>
      <c r="F22" s="61">
        <v>1648</v>
      </c>
      <c r="G22" s="154">
        <v>404490</v>
      </c>
      <c r="H22" s="154">
        <v>292295</v>
      </c>
      <c r="I22" s="61">
        <v>7376</v>
      </c>
      <c r="J22" s="61">
        <v>1611</v>
      </c>
      <c r="K22" s="61">
        <v>25974</v>
      </c>
      <c r="L22" s="61">
        <v>62863</v>
      </c>
      <c r="M22" s="154">
        <v>193451</v>
      </c>
      <c r="N22" s="154">
        <v>88405</v>
      </c>
    </row>
    <row r="23" spans="1:14" ht="13.5" customHeight="1">
      <c r="A23" s="149" t="s">
        <v>215</v>
      </c>
      <c r="B23" s="160"/>
      <c r="C23" s="60">
        <v>1242447</v>
      </c>
      <c r="D23" s="61">
        <v>924614</v>
      </c>
      <c r="E23" s="61">
        <v>274</v>
      </c>
      <c r="F23" s="61">
        <v>1780</v>
      </c>
      <c r="G23" s="154">
        <v>410935</v>
      </c>
      <c r="H23" s="154">
        <v>294185</v>
      </c>
      <c r="I23" s="61">
        <v>7217</v>
      </c>
      <c r="J23" s="61">
        <v>1591</v>
      </c>
      <c r="K23" s="61">
        <v>27664</v>
      </c>
      <c r="L23" s="61">
        <v>64497</v>
      </c>
      <c r="M23" s="154">
        <v>199532</v>
      </c>
      <c r="N23" s="154">
        <v>88430</v>
      </c>
    </row>
    <row r="24" spans="1:14" ht="13.5" customHeight="1">
      <c r="A24" s="158" t="s">
        <v>216</v>
      </c>
      <c r="B24" s="160"/>
      <c r="C24" s="60">
        <v>1243643</v>
      </c>
      <c r="D24" s="61">
        <v>909234</v>
      </c>
      <c r="E24" s="61">
        <v>98</v>
      </c>
      <c r="F24" s="61">
        <v>459</v>
      </c>
      <c r="G24" s="154">
        <v>407824</v>
      </c>
      <c r="H24" s="154">
        <v>291507</v>
      </c>
      <c r="I24" s="61">
        <v>7350</v>
      </c>
      <c r="J24" s="61">
        <v>1539</v>
      </c>
      <c r="K24" s="61">
        <v>27440</v>
      </c>
      <c r="L24" s="61">
        <v>62994</v>
      </c>
      <c r="M24" s="154">
        <v>192060</v>
      </c>
      <c r="N24" s="154">
        <v>87866</v>
      </c>
    </row>
    <row r="25" spans="1:14" ht="13.5" customHeight="1">
      <c r="A25" s="149" t="s">
        <v>217</v>
      </c>
      <c r="B25" s="160"/>
      <c r="C25" s="60">
        <v>1265674</v>
      </c>
      <c r="D25" s="61">
        <v>907232</v>
      </c>
      <c r="E25" s="61">
        <v>259</v>
      </c>
      <c r="F25" s="61">
        <v>982</v>
      </c>
      <c r="G25" s="154">
        <v>408899</v>
      </c>
      <c r="H25" s="154">
        <v>290862</v>
      </c>
      <c r="I25" s="61">
        <v>7407</v>
      </c>
      <c r="J25" s="61">
        <v>1523</v>
      </c>
      <c r="K25" s="61">
        <v>28211</v>
      </c>
      <c r="L25" s="61">
        <v>62381</v>
      </c>
      <c r="M25" s="154">
        <v>191583</v>
      </c>
      <c r="N25" s="154">
        <v>87783</v>
      </c>
    </row>
    <row r="26" spans="1:14" ht="13.5" customHeight="1">
      <c r="A26" s="149" t="s">
        <v>218</v>
      </c>
      <c r="B26" s="160"/>
      <c r="C26" s="60">
        <v>1288429</v>
      </c>
      <c r="D26" s="61">
        <v>909636</v>
      </c>
      <c r="E26" s="61">
        <v>273</v>
      </c>
      <c r="F26" s="61">
        <v>1391</v>
      </c>
      <c r="G26" s="153">
        <v>407618</v>
      </c>
      <c r="H26" s="153">
        <v>290613</v>
      </c>
      <c r="I26" s="61">
        <v>7404</v>
      </c>
      <c r="J26" s="61">
        <v>1470</v>
      </c>
      <c r="K26" s="61">
        <v>25310</v>
      </c>
      <c r="L26" s="61">
        <v>64680</v>
      </c>
      <c r="M26" s="154">
        <v>190786</v>
      </c>
      <c r="N26" s="154">
        <v>87323</v>
      </c>
    </row>
    <row r="27" spans="1:14" ht="9" customHeight="1">
      <c r="A27" s="104"/>
      <c r="B27" s="161"/>
      <c r="C27" s="146"/>
      <c r="D27" s="146"/>
      <c r="E27" s="146"/>
      <c r="F27" s="146"/>
      <c r="G27" s="146"/>
      <c r="H27" s="146"/>
      <c r="I27" s="146"/>
      <c r="J27" s="146"/>
      <c r="K27" s="146"/>
      <c r="L27" s="146"/>
      <c r="M27" s="146"/>
      <c r="N27" s="146"/>
    </row>
    <row r="28" spans="1:14" ht="15" customHeight="1">
      <c r="A28" s="162" t="s">
        <v>219</v>
      </c>
      <c r="B28" s="162"/>
      <c r="G28" s="162"/>
      <c r="H28" s="163"/>
      <c r="I28" s="162"/>
      <c r="J28" s="164"/>
      <c r="K28" s="164"/>
      <c r="L28" s="164"/>
      <c r="M28" s="163"/>
      <c r="N28" s="164"/>
    </row>
    <row r="29" spans="1:2" ht="13.5">
      <c r="A29" s="36" t="s">
        <v>220</v>
      </c>
      <c r="B29" s="36"/>
    </row>
    <row r="30" spans="7:8" ht="13.5">
      <c r="G30" s="165"/>
      <c r="H30" s="165"/>
    </row>
    <row r="31" spans="5:8" ht="13.5">
      <c r="E31" s="165"/>
      <c r="F31" s="165"/>
      <c r="G31" s="166"/>
      <c r="H31" s="166"/>
    </row>
    <row r="32" spans="7:8" ht="13.5">
      <c r="G32" s="166"/>
      <c r="H32" s="166"/>
    </row>
    <row r="33" spans="7:8" ht="13.5">
      <c r="G33" s="166"/>
      <c r="H33" s="166"/>
    </row>
    <row r="34" spans="7:8" ht="13.5">
      <c r="G34" s="166"/>
      <c r="H34" s="166"/>
    </row>
    <row r="35" spans="7:8" ht="13.5">
      <c r="G35" s="166"/>
      <c r="H35" s="166"/>
    </row>
    <row r="36" spans="7:8" ht="13.5">
      <c r="G36" s="166"/>
      <c r="H36" s="166"/>
    </row>
    <row r="37" spans="7:8" ht="13.5">
      <c r="G37" s="166"/>
      <c r="H37" s="166"/>
    </row>
    <row r="38" spans="7:8" ht="13.5">
      <c r="G38" s="166"/>
      <c r="H38" s="166"/>
    </row>
    <row r="39" spans="7:8" ht="13.5">
      <c r="G39" s="166"/>
      <c r="H39" s="166"/>
    </row>
    <row r="40" spans="7:8" ht="13.5">
      <c r="G40" s="166"/>
      <c r="H40" s="166"/>
    </row>
    <row r="41" spans="7:8" ht="13.5">
      <c r="G41" s="166"/>
      <c r="H41" s="166"/>
    </row>
    <row r="42" spans="7:8" ht="13.5">
      <c r="G42" s="167"/>
      <c r="H42" s="167"/>
    </row>
  </sheetData>
  <sheetProtection/>
  <mergeCells count="8">
    <mergeCell ref="A4:M4"/>
    <mergeCell ref="A6:B7"/>
    <mergeCell ref="C6:D6"/>
    <mergeCell ref="E6:F6"/>
    <mergeCell ref="G6:H6"/>
    <mergeCell ref="I6:J6"/>
    <mergeCell ref="K6:L6"/>
    <mergeCell ref="M6:N6"/>
  </mergeCells>
  <hyperlinks>
    <hyperlink ref="A1" location="6目次!a4" display="目次に戻る"/>
  </hyperlink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&amp;C平成23年版山形市統計書</oddHeader>
    <oddFooter>&amp;C&amp;P/&amp;N</oddFooter>
  </headerFooter>
</worksheet>
</file>

<file path=xl/worksheets/sheet11.xml><?xml version="1.0" encoding="utf-8"?>
<worksheet xmlns="http://schemas.openxmlformats.org/spreadsheetml/2006/main" xmlns:r="http://schemas.openxmlformats.org/officeDocument/2006/relationships">
  <dimension ref="A1:K31"/>
  <sheetViews>
    <sheetView showZeros="0" zoomScalePageLayoutView="0" workbookViewId="0" topLeftCell="A1">
      <selection activeCell="A1" sqref="A1"/>
    </sheetView>
  </sheetViews>
  <sheetFormatPr defaultColWidth="9.140625" defaultRowHeight="15"/>
  <cols>
    <col min="1" max="1" width="9.57421875" style="38" customWidth="1"/>
    <col min="2" max="2" width="6.57421875" style="38" customWidth="1"/>
    <col min="3" max="3" width="11.8515625" style="38" customWidth="1"/>
    <col min="4" max="4" width="15.421875" style="38" customWidth="1"/>
    <col min="5" max="5" width="9.7109375" style="38" customWidth="1"/>
    <col min="6" max="6" width="12.421875" style="38" customWidth="1"/>
    <col min="7" max="7" width="9.421875" style="38" customWidth="1"/>
    <col min="8" max="8" width="16.7109375" style="38" bestFit="1" customWidth="1"/>
    <col min="9" max="16384" width="9.00390625" style="38" customWidth="1"/>
  </cols>
  <sheetData>
    <row r="1" ht="13.5">
      <c r="A1" s="188" t="s">
        <v>254</v>
      </c>
    </row>
    <row r="2" spans="1:2" ht="17.25">
      <c r="A2" s="37" t="s">
        <v>222</v>
      </c>
      <c r="B2" s="37"/>
    </row>
    <row r="3" ht="9" customHeight="1"/>
    <row r="4" spans="1:8" ht="13.5">
      <c r="A4" s="39" t="s">
        <v>223</v>
      </c>
      <c r="B4" s="39"/>
      <c r="C4" s="40"/>
      <c r="D4" s="40"/>
      <c r="E4" s="40"/>
      <c r="F4" s="40"/>
      <c r="H4" s="44"/>
    </row>
    <row r="5" spans="1:8" ht="13.5">
      <c r="A5" s="39" t="s">
        <v>224</v>
      </c>
      <c r="B5" s="39"/>
      <c r="C5" s="40"/>
      <c r="D5" s="40"/>
      <c r="E5" s="40"/>
      <c r="F5" s="40"/>
      <c r="H5" s="44"/>
    </row>
    <row r="6" spans="1:8" ht="13.5">
      <c r="A6" s="39" t="s">
        <v>225</v>
      </c>
      <c r="B6" s="39"/>
      <c r="C6" s="40"/>
      <c r="D6" s="40"/>
      <c r="E6" s="40"/>
      <c r="F6" s="40"/>
      <c r="H6" s="44"/>
    </row>
    <row r="7" spans="1:8" ht="13.5">
      <c r="A7" s="39"/>
      <c r="B7" s="39"/>
      <c r="C7" s="40"/>
      <c r="D7" s="40"/>
      <c r="E7" s="40"/>
      <c r="F7" s="40"/>
      <c r="H7" s="168" t="s">
        <v>226</v>
      </c>
    </row>
    <row r="8" spans="1:8" ht="6" customHeight="1">
      <c r="A8" s="129"/>
      <c r="B8" s="129"/>
      <c r="C8" s="89"/>
      <c r="D8" s="89"/>
      <c r="E8" s="89"/>
      <c r="F8" s="89"/>
      <c r="G8" s="169"/>
      <c r="H8" s="170"/>
    </row>
    <row r="9" spans="1:8" s="47" customFormat="1" ht="15" customHeight="1">
      <c r="A9" s="222" t="s">
        <v>6</v>
      </c>
      <c r="B9" s="197"/>
      <c r="C9" s="200" t="s">
        <v>227</v>
      </c>
      <c r="D9" s="202"/>
      <c r="E9" s="200" t="s">
        <v>228</v>
      </c>
      <c r="F9" s="202"/>
      <c r="G9" s="200" t="s">
        <v>229</v>
      </c>
      <c r="H9" s="201"/>
    </row>
    <row r="10" spans="1:8" s="47" customFormat="1" ht="15" customHeight="1">
      <c r="A10" s="223"/>
      <c r="B10" s="199"/>
      <c r="C10" s="48" t="s">
        <v>230</v>
      </c>
      <c r="D10" s="48" t="s">
        <v>231</v>
      </c>
      <c r="E10" s="48" t="s">
        <v>230</v>
      </c>
      <c r="F10" s="48" t="s">
        <v>231</v>
      </c>
      <c r="G10" s="48" t="s">
        <v>230</v>
      </c>
      <c r="H10" s="48" t="s">
        <v>231</v>
      </c>
    </row>
    <row r="11" spans="1:3" ht="9" customHeight="1">
      <c r="A11" s="171"/>
      <c r="B11" s="171"/>
      <c r="C11" s="49"/>
    </row>
    <row r="12" spans="1:8" s="47" customFormat="1" ht="15" customHeight="1">
      <c r="A12" s="172" t="s">
        <v>232</v>
      </c>
      <c r="B12" s="173" t="s">
        <v>233</v>
      </c>
      <c r="C12" s="174">
        <v>647216</v>
      </c>
      <c r="D12" s="175">
        <v>614643858</v>
      </c>
      <c r="E12" s="175">
        <v>1062</v>
      </c>
      <c r="F12" s="175">
        <v>1019667</v>
      </c>
      <c r="G12" s="175">
        <v>137</v>
      </c>
      <c r="H12" s="175">
        <v>114808</v>
      </c>
    </row>
    <row r="13" spans="1:8" s="47" customFormat="1" ht="15" customHeight="1">
      <c r="A13" s="176" t="s">
        <v>234</v>
      </c>
      <c r="B13" s="173"/>
      <c r="C13" s="174">
        <v>565844</v>
      </c>
      <c r="D13" s="175">
        <v>581839008</v>
      </c>
      <c r="E13" s="175">
        <v>837</v>
      </c>
      <c r="F13" s="175">
        <v>752435</v>
      </c>
      <c r="G13" s="175">
        <v>136</v>
      </c>
      <c r="H13" s="175">
        <v>77206</v>
      </c>
    </row>
    <row r="14" spans="1:8" s="47" customFormat="1" ht="15" customHeight="1">
      <c r="A14" s="176" t="s">
        <v>235</v>
      </c>
      <c r="B14" s="173"/>
      <c r="C14" s="174">
        <v>490068</v>
      </c>
      <c r="D14" s="175">
        <v>490295161</v>
      </c>
      <c r="E14" s="175">
        <v>526</v>
      </c>
      <c r="F14" s="175">
        <v>450957</v>
      </c>
      <c r="G14" s="175">
        <v>79</v>
      </c>
      <c r="H14" s="175">
        <v>56930</v>
      </c>
    </row>
    <row r="15" spans="1:8" s="47" customFormat="1" ht="15" customHeight="1">
      <c r="A15" s="176" t="s">
        <v>236</v>
      </c>
      <c r="B15" s="177"/>
      <c r="C15" s="178">
        <v>448642</v>
      </c>
      <c r="D15" s="178">
        <v>460460911</v>
      </c>
      <c r="E15" s="178">
        <v>506</v>
      </c>
      <c r="F15" s="178">
        <v>277669</v>
      </c>
      <c r="G15" s="178">
        <v>111</v>
      </c>
      <c r="H15" s="178">
        <v>37490</v>
      </c>
    </row>
    <row r="16" spans="1:8" s="47" customFormat="1" ht="15" customHeight="1">
      <c r="A16" s="176" t="s">
        <v>237</v>
      </c>
      <c r="B16" s="177"/>
      <c r="C16" s="179">
        <v>417404</v>
      </c>
      <c r="D16" s="179">
        <v>446106492</v>
      </c>
      <c r="E16" s="179">
        <v>173</v>
      </c>
      <c r="F16" s="179">
        <v>142748</v>
      </c>
      <c r="G16" s="179">
        <v>42</v>
      </c>
      <c r="H16" s="179">
        <v>18237</v>
      </c>
    </row>
    <row r="17" spans="1:8" s="47" customFormat="1" ht="9" customHeight="1">
      <c r="A17" s="172"/>
      <c r="B17" s="180"/>
      <c r="C17" s="137"/>
      <c r="D17" s="137"/>
      <c r="E17" s="137"/>
      <c r="F17" s="137"/>
      <c r="G17" s="137"/>
      <c r="H17" s="137"/>
    </row>
    <row r="18" spans="1:8" s="47" customFormat="1" ht="15" customHeight="1">
      <c r="A18" s="176" t="s">
        <v>238</v>
      </c>
      <c r="B18" s="181" t="s">
        <v>239</v>
      </c>
      <c r="C18" s="182">
        <v>38698</v>
      </c>
      <c r="D18" s="182">
        <v>41228052</v>
      </c>
      <c r="E18" s="182">
        <v>25</v>
      </c>
      <c r="F18" s="182">
        <v>19041</v>
      </c>
      <c r="G18" s="183">
        <v>4</v>
      </c>
      <c r="H18" s="183">
        <v>1410</v>
      </c>
    </row>
    <row r="19" spans="1:8" s="47" customFormat="1" ht="15" customHeight="1">
      <c r="A19" s="176" t="s">
        <v>240</v>
      </c>
      <c r="B19" s="181"/>
      <c r="C19" s="182">
        <v>33967</v>
      </c>
      <c r="D19" s="182">
        <v>35846563</v>
      </c>
      <c r="E19" s="182">
        <v>6</v>
      </c>
      <c r="F19" s="182">
        <v>8500</v>
      </c>
      <c r="G19" s="183">
        <v>1</v>
      </c>
      <c r="H19" s="182">
        <v>4662</v>
      </c>
    </row>
    <row r="20" spans="1:8" s="47" customFormat="1" ht="15" customHeight="1">
      <c r="A20" s="176" t="s">
        <v>241</v>
      </c>
      <c r="B20" s="143"/>
      <c r="C20" s="182">
        <v>36016</v>
      </c>
      <c r="D20" s="182">
        <v>40190995</v>
      </c>
      <c r="E20" s="182">
        <v>4</v>
      </c>
      <c r="F20" s="182">
        <v>2790</v>
      </c>
      <c r="G20" s="184" t="s">
        <v>33</v>
      </c>
      <c r="H20" s="184" t="s">
        <v>242</v>
      </c>
    </row>
    <row r="21" spans="1:8" s="47" customFormat="1" ht="15" customHeight="1">
      <c r="A21" s="176" t="s">
        <v>243</v>
      </c>
      <c r="B21" s="143"/>
      <c r="C21" s="182">
        <v>29085</v>
      </c>
      <c r="D21" s="182">
        <v>29704713</v>
      </c>
      <c r="E21" s="182">
        <v>5</v>
      </c>
      <c r="F21" s="182">
        <v>5627</v>
      </c>
      <c r="G21" s="183">
        <v>3</v>
      </c>
      <c r="H21" s="182">
        <v>294</v>
      </c>
    </row>
    <row r="22" spans="1:8" s="47" customFormat="1" ht="15" customHeight="1">
      <c r="A22" s="176" t="s">
        <v>244</v>
      </c>
      <c r="B22" s="143"/>
      <c r="C22" s="182">
        <v>39365</v>
      </c>
      <c r="D22" s="182">
        <v>42923478</v>
      </c>
      <c r="E22" s="182">
        <v>35</v>
      </c>
      <c r="F22" s="182">
        <v>19003</v>
      </c>
      <c r="G22" s="184" t="s">
        <v>242</v>
      </c>
      <c r="H22" s="184" t="s">
        <v>33</v>
      </c>
    </row>
    <row r="23" spans="1:11" s="47" customFormat="1" ht="15" customHeight="1">
      <c r="A23" s="176" t="s">
        <v>245</v>
      </c>
      <c r="B23" s="143"/>
      <c r="C23" s="182">
        <v>35422</v>
      </c>
      <c r="D23" s="182">
        <v>41715068</v>
      </c>
      <c r="E23" s="182">
        <v>6</v>
      </c>
      <c r="F23" s="182">
        <v>3060</v>
      </c>
      <c r="G23" s="184" t="s">
        <v>33</v>
      </c>
      <c r="H23" s="184" t="s">
        <v>33</v>
      </c>
      <c r="K23" s="139"/>
    </row>
    <row r="24" spans="1:8" s="47" customFormat="1" ht="15" customHeight="1">
      <c r="A24" s="176" t="s">
        <v>246</v>
      </c>
      <c r="B24" s="143"/>
      <c r="C24" s="182">
        <v>30357</v>
      </c>
      <c r="D24" s="182">
        <v>30157936</v>
      </c>
      <c r="E24" s="182">
        <v>12</v>
      </c>
      <c r="F24" s="182">
        <v>13158</v>
      </c>
      <c r="G24" s="183">
        <v>5</v>
      </c>
      <c r="H24" s="183">
        <v>8043</v>
      </c>
    </row>
    <row r="25" spans="1:8" s="47" customFormat="1" ht="15" customHeight="1">
      <c r="A25" s="176" t="s">
        <v>247</v>
      </c>
      <c r="B25" s="143"/>
      <c r="C25" s="182">
        <v>39893</v>
      </c>
      <c r="D25" s="182">
        <v>45103066</v>
      </c>
      <c r="E25" s="182">
        <v>9</v>
      </c>
      <c r="F25" s="182">
        <v>9742</v>
      </c>
      <c r="G25" s="184" t="s">
        <v>33</v>
      </c>
      <c r="H25" s="184" t="s">
        <v>33</v>
      </c>
    </row>
    <row r="26" spans="1:8" s="47" customFormat="1" ht="15" customHeight="1">
      <c r="A26" s="176" t="s">
        <v>248</v>
      </c>
      <c r="B26" s="143"/>
      <c r="C26" s="182">
        <v>33444</v>
      </c>
      <c r="D26" s="182">
        <v>35507027</v>
      </c>
      <c r="E26" s="182">
        <v>3</v>
      </c>
      <c r="F26" s="182">
        <v>739</v>
      </c>
      <c r="G26" s="183">
        <v>1</v>
      </c>
      <c r="H26" s="182">
        <v>169</v>
      </c>
    </row>
    <row r="27" spans="1:8" s="47" customFormat="1" ht="15" customHeight="1">
      <c r="A27" s="176" t="s">
        <v>249</v>
      </c>
      <c r="B27" s="143"/>
      <c r="C27" s="182">
        <v>33995</v>
      </c>
      <c r="D27" s="182">
        <v>33994310</v>
      </c>
      <c r="E27" s="182">
        <v>37</v>
      </c>
      <c r="F27" s="182">
        <v>33192</v>
      </c>
      <c r="G27" s="183">
        <v>25</v>
      </c>
      <c r="H27" s="183">
        <v>3581</v>
      </c>
    </row>
    <row r="28" spans="1:8" s="47" customFormat="1" ht="15" customHeight="1">
      <c r="A28" s="176" t="s">
        <v>250</v>
      </c>
      <c r="B28" s="143"/>
      <c r="C28" s="182">
        <v>33942</v>
      </c>
      <c r="D28" s="182">
        <v>33985232</v>
      </c>
      <c r="E28" s="182">
        <v>13</v>
      </c>
      <c r="F28" s="182">
        <v>11115</v>
      </c>
      <c r="G28" s="184" t="s">
        <v>33</v>
      </c>
      <c r="H28" s="184" t="s">
        <v>242</v>
      </c>
    </row>
    <row r="29" spans="1:8" s="47" customFormat="1" ht="15" customHeight="1">
      <c r="A29" s="176" t="s">
        <v>251</v>
      </c>
      <c r="B29" s="143"/>
      <c r="C29" s="182">
        <v>33220</v>
      </c>
      <c r="D29" s="182">
        <v>35750052</v>
      </c>
      <c r="E29" s="182">
        <v>18</v>
      </c>
      <c r="F29" s="182">
        <v>16781</v>
      </c>
      <c r="G29" s="183">
        <v>3</v>
      </c>
      <c r="H29" s="182">
        <v>78</v>
      </c>
    </row>
    <row r="30" spans="1:8" ht="7.5" customHeight="1">
      <c r="A30" s="95"/>
      <c r="B30" s="95"/>
      <c r="C30" s="185"/>
      <c r="D30" s="146"/>
      <c r="E30" s="146"/>
      <c r="F30" s="146"/>
      <c r="G30" s="146"/>
      <c r="H30" s="146"/>
    </row>
    <row r="31" spans="1:3" ht="13.5">
      <c r="A31" s="186" t="s">
        <v>252</v>
      </c>
      <c r="B31" s="186"/>
      <c r="C31" s="126"/>
    </row>
    <row r="33" ht="9" customHeight="1"/>
  </sheetData>
  <sheetProtection/>
  <mergeCells count="4">
    <mergeCell ref="A9:B10"/>
    <mergeCell ref="C9:D9"/>
    <mergeCell ref="E9:F9"/>
    <mergeCell ref="G9:H9"/>
  </mergeCells>
  <hyperlinks>
    <hyperlink ref="A1" location="6目次!a4" display="目次に戻る"/>
  </hyperlinks>
  <printOptions/>
  <pageMargins left="0.7874015748031497" right="0.7874015748031497" top="0.7480314960629921" bottom="0.6692913385826772" header="0.5118110236220472" footer="0.5118110236220472"/>
  <pageSetup horizontalDpi="600" verticalDpi="600" orientation="landscape" paperSize="9" r:id="rId1"/>
  <headerFooter alignWithMargins="0">
    <oddHeader>&amp;C平成23年版山形市統計書</oddHeader>
    <oddFooter>&amp;C&amp;P/&amp;N</oddFooter>
  </headerFooter>
</worksheet>
</file>

<file path=xl/worksheets/sheet2.xml><?xml version="1.0" encoding="utf-8"?>
<worksheet xmlns="http://schemas.openxmlformats.org/spreadsheetml/2006/main" xmlns:r="http://schemas.openxmlformats.org/officeDocument/2006/relationships">
  <dimension ref="A1:J69"/>
  <sheetViews>
    <sheetView zoomScaleSheetLayoutView="100" zoomScalePageLayoutView="0" workbookViewId="0" topLeftCell="A1">
      <pane xSplit="1" ySplit="9" topLeftCell="B10"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15.00390625" style="10" customWidth="1"/>
    <col min="2" max="2" width="12.140625" style="8" bestFit="1" customWidth="1"/>
    <col min="3" max="3" width="10.57421875" style="9" customWidth="1"/>
    <col min="4" max="4" width="11.140625" style="9" customWidth="1"/>
    <col min="5" max="7" width="10.57421875" style="9" customWidth="1"/>
    <col min="8" max="8" width="11.421875" style="9" customWidth="1"/>
    <col min="9" max="9" width="14.7109375" style="9" customWidth="1"/>
    <col min="10" max="10" width="10.57421875" style="9" customWidth="1"/>
    <col min="11" max="16384" width="9.00390625" style="10" customWidth="1"/>
  </cols>
  <sheetData>
    <row r="1" ht="13.5">
      <c r="A1" s="187" t="s">
        <v>254</v>
      </c>
    </row>
    <row r="2" ht="17.25">
      <c r="A2" s="7" t="s">
        <v>2</v>
      </c>
    </row>
    <row r="3" ht="9" customHeight="1"/>
    <row r="4" spans="1:10" ht="13.5">
      <c r="A4" s="11" t="s">
        <v>3</v>
      </c>
      <c r="B4" s="12"/>
      <c r="C4" s="13"/>
      <c r="D4" s="13"/>
      <c r="E4" s="13"/>
      <c r="F4" s="14"/>
      <c r="G4" s="13"/>
      <c r="H4" s="13"/>
      <c r="I4" s="13"/>
      <c r="J4" s="15"/>
    </row>
    <row r="5" spans="1:10" ht="13.5">
      <c r="A5" s="11" t="s">
        <v>4</v>
      </c>
      <c r="B5" s="12"/>
      <c r="C5" s="13"/>
      <c r="D5" s="13"/>
      <c r="E5" s="13"/>
      <c r="F5" s="14"/>
      <c r="G5" s="13"/>
      <c r="H5" s="13"/>
      <c r="I5" s="13"/>
      <c r="J5" s="15"/>
    </row>
    <row r="6" spans="1:10" ht="12" customHeight="1">
      <c r="A6" s="11"/>
      <c r="B6" s="12"/>
      <c r="C6" s="13"/>
      <c r="D6" s="13"/>
      <c r="E6" s="13"/>
      <c r="F6" s="13"/>
      <c r="G6" s="13"/>
      <c r="H6" s="13"/>
      <c r="I6" s="13"/>
      <c r="J6" s="15" t="s">
        <v>5</v>
      </c>
    </row>
    <row r="7" spans="1:10" ht="6" customHeight="1">
      <c r="A7" s="16"/>
      <c r="B7" s="12"/>
      <c r="C7" s="13"/>
      <c r="D7" s="13"/>
      <c r="E7" s="13"/>
      <c r="F7" s="13"/>
      <c r="G7" s="13"/>
      <c r="H7" s="13"/>
      <c r="I7" s="13"/>
      <c r="J7" s="15"/>
    </row>
    <row r="8" spans="1:10" s="22" customFormat="1" ht="41.25" customHeight="1">
      <c r="A8" s="17" t="s">
        <v>6</v>
      </c>
      <c r="B8" s="18" t="s">
        <v>7</v>
      </c>
      <c r="C8" s="19" t="s">
        <v>8</v>
      </c>
      <c r="D8" s="19" t="s">
        <v>9</v>
      </c>
      <c r="E8" s="19" t="s">
        <v>10</v>
      </c>
      <c r="F8" s="20" t="s">
        <v>11</v>
      </c>
      <c r="G8" s="19" t="s">
        <v>12</v>
      </c>
      <c r="H8" s="19" t="s">
        <v>13</v>
      </c>
      <c r="I8" s="19" t="s">
        <v>14</v>
      </c>
      <c r="J8" s="21" t="s">
        <v>15</v>
      </c>
    </row>
    <row r="9" spans="1:10" ht="6" customHeight="1">
      <c r="A9" s="23"/>
      <c r="B9" s="24"/>
      <c r="C9" s="13"/>
      <c r="D9" s="13"/>
      <c r="E9" s="13"/>
      <c r="F9" s="13"/>
      <c r="G9" s="13"/>
      <c r="H9" s="13"/>
      <c r="I9" s="13"/>
      <c r="J9" s="13"/>
    </row>
    <row r="10" spans="1:10" ht="13.5">
      <c r="A10" s="25" t="s">
        <v>16</v>
      </c>
      <c r="B10" s="24"/>
      <c r="C10" s="13"/>
      <c r="D10" s="13"/>
      <c r="E10" s="13"/>
      <c r="F10" s="13"/>
      <c r="G10" s="13"/>
      <c r="H10" s="13"/>
      <c r="I10" s="13"/>
      <c r="J10" s="13"/>
    </row>
    <row r="11" spans="1:10" ht="13.5">
      <c r="A11" s="26" t="s">
        <v>17</v>
      </c>
      <c r="B11" s="27">
        <v>3523</v>
      </c>
      <c r="C11" s="28">
        <v>612</v>
      </c>
      <c r="D11" s="28">
        <v>4</v>
      </c>
      <c r="E11" s="28">
        <v>6</v>
      </c>
      <c r="F11" s="28">
        <v>417</v>
      </c>
      <c r="G11" s="28">
        <v>1411</v>
      </c>
      <c r="H11" s="28">
        <v>147</v>
      </c>
      <c r="I11" s="28">
        <v>293</v>
      </c>
      <c r="J11" s="28">
        <v>633</v>
      </c>
    </row>
    <row r="12" spans="1:10" ht="13.5">
      <c r="A12" s="29" t="s">
        <v>18</v>
      </c>
      <c r="B12" s="27">
        <v>3599</v>
      </c>
      <c r="C12" s="28">
        <v>647</v>
      </c>
      <c r="D12" s="28">
        <v>7</v>
      </c>
      <c r="E12" s="28">
        <v>8</v>
      </c>
      <c r="F12" s="28">
        <v>417</v>
      </c>
      <c r="G12" s="28">
        <v>1402</v>
      </c>
      <c r="H12" s="28">
        <v>155</v>
      </c>
      <c r="I12" s="28">
        <v>283</v>
      </c>
      <c r="J12" s="28">
        <v>680</v>
      </c>
    </row>
    <row r="13" spans="1:10" ht="13.5">
      <c r="A13" s="29" t="s">
        <v>19</v>
      </c>
      <c r="B13" s="27">
        <v>3770</v>
      </c>
      <c r="C13" s="28">
        <v>693</v>
      </c>
      <c r="D13" s="28">
        <v>4</v>
      </c>
      <c r="E13" s="28">
        <v>8</v>
      </c>
      <c r="F13" s="28">
        <v>411</v>
      </c>
      <c r="G13" s="28">
        <v>1481</v>
      </c>
      <c r="H13" s="28">
        <v>153</v>
      </c>
      <c r="I13" s="28">
        <v>287</v>
      </c>
      <c r="J13" s="28">
        <v>733</v>
      </c>
    </row>
    <row r="14" spans="1:10" ht="13.5">
      <c r="A14" s="29" t="s">
        <v>21</v>
      </c>
      <c r="B14" s="27">
        <v>3875</v>
      </c>
      <c r="C14" s="28">
        <v>768</v>
      </c>
      <c r="D14" s="28">
        <v>5</v>
      </c>
      <c r="E14" s="28">
        <v>7</v>
      </c>
      <c r="F14" s="28">
        <v>430</v>
      </c>
      <c r="G14" s="28">
        <v>1495</v>
      </c>
      <c r="H14" s="28">
        <v>144</v>
      </c>
      <c r="I14" s="28">
        <v>282</v>
      </c>
      <c r="J14" s="28">
        <v>744</v>
      </c>
    </row>
    <row r="15" spans="1:10" ht="13.5">
      <c r="A15" s="29" t="s">
        <v>22</v>
      </c>
      <c r="B15" s="27">
        <v>4219</v>
      </c>
      <c r="C15" s="28">
        <v>910</v>
      </c>
      <c r="D15" s="28" t="s">
        <v>23</v>
      </c>
      <c r="E15" s="28">
        <v>10</v>
      </c>
      <c r="F15" s="28">
        <v>467</v>
      </c>
      <c r="G15" s="28">
        <v>1559</v>
      </c>
      <c r="H15" s="28">
        <v>148</v>
      </c>
      <c r="I15" s="28">
        <v>302</v>
      </c>
      <c r="J15" s="28">
        <v>823</v>
      </c>
    </row>
    <row r="16" spans="1:10" ht="13.5">
      <c r="A16" s="29" t="s">
        <v>24</v>
      </c>
      <c r="B16" s="27">
        <v>4708</v>
      </c>
      <c r="C16" s="28">
        <v>1214</v>
      </c>
      <c r="D16" s="28">
        <v>3</v>
      </c>
      <c r="E16" s="28">
        <v>6</v>
      </c>
      <c r="F16" s="28">
        <v>486</v>
      </c>
      <c r="G16" s="28">
        <v>1593</v>
      </c>
      <c r="H16" s="28">
        <v>154</v>
      </c>
      <c r="I16" s="28">
        <v>330</v>
      </c>
      <c r="J16" s="28">
        <v>922</v>
      </c>
    </row>
    <row r="17" spans="1:10" ht="13.5">
      <c r="A17" s="29" t="s">
        <v>25</v>
      </c>
      <c r="B17" s="27">
        <v>5064</v>
      </c>
      <c r="C17" s="28">
        <v>1311</v>
      </c>
      <c r="D17" s="28">
        <v>2</v>
      </c>
      <c r="E17" s="28">
        <v>8</v>
      </c>
      <c r="F17" s="28">
        <v>537</v>
      </c>
      <c r="G17" s="28">
        <v>1603</v>
      </c>
      <c r="H17" s="28">
        <v>192</v>
      </c>
      <c r="I17" s="28">
        <v>359</v>
      </c>
      <c r="J17" s="28">
        <v>1052</v>
      </c>
    </row>
    <row r="18" spans="1:10" ht="13.5">
      <c r="A18" s="29" t="s">
        <v>26</v>
      </c>
      <c r="B18" s="27">
        <v>4762</v>
      </c>
      <c r="C18" s="28">
        <v>1253</v>
      </c>
      <c r="D18" s="28">
        <v>9</v>
      </c>
      <c r="E18" s="28">
        <v>10</v>
      </c>
      <c r="F18" s="28">
        <v>490</v>
      </c>
      <c r="G18" s="28">
        <v>1444</v>
      </c>
      <c r="H18" s="28">
        <v>198</v>
      </c>
      <c r="I18" s="28">
        <v>326</v>
      </c>
      <c r="J18" s="28">
        <v>1032</v>
      </c>
    </row>
    <row r="19" spans="1:10" ht="13.5">
      <c r="A19" s="29" t="s">
        <v>27</v>
      </c>
      <c r="B19" s="27">
        <v>5068</v>
      </c>
      <c r="C19" s="28">
        <v>1340</v>
      </c>
      <c r="D19" s="28">
        <v>1</v>
      </c>
      <c r="E19" s="28">
        <v>8</v>
      </c>
      <c r="F19" s="28">
        <v>545</v>
      </c>
      <c r="G19" s="28">
        <v>1484</v>
      </c>
      <c r="H19" s="28">
        <v>230</v>
      </c>
      <c r="I19" s="28">
        <v>358</v>
      </c>
      <c r="J19" s="28">
        <v>1102</v>
      </c>
    </row>
    <row r="20" spans="1:10" ht="3.75" customHeight="1">
      <c r="A20" s="29"/>
      <c r="B20" s="27"/>
      <c r="C20" s="28"/>
      <c r="D20" s="28"/>
      <c r="E20" s="28"/>
      <c r="F20" s="28"/>
      <c r="G20" s="28"/>
      <c r="H20" s="28"/>
      <c r="I20" s="28"/>
      <c r="J20" s="28"/>
    </row>
    <row r="21" spans="1:10" ht="13.5">
      <c r="A21" s="29" t="s">
        <v>28</v>
      </c>
      <c r="B21" s="27">
        <v>5143</v>
      </c>
      <c r="C21" s="28">
        <v>1521</v>
      </c>
      <c r="D21" s="28">
        <v>1</v>
      </c>
      <c r="E21" s="28">
        <v>10</v>
      </c>
      <c r="F21" s="28">
        <v>564</v>
      </c>
      <c r="G21" s="28">
        <v>1391</v>
      </c>
      <c r="H21" s="28">
        <v>241</v>
      </c>
      <c r="I21" s="28">
        <v>348</v>
      </c>
      <c r="J21" s="28">
        <v>1067</v>
      </c>
    </row>
    <row r="22" spans="1:10" ht="13.5">
      <c r="A22" s="29" t="s">
        <v>30</v>
      </c>
      <c r="B22" s="27">
        <v>4988</v>
      </c>
      <c r="C22" s="28">
        <v>1431</v>
      </c>
      <c r="D22" s="28" t="s">
        <v>23</v>
      </c>
      <c r="E22" s="28">
        <v>9</v>
      </c>
      <c r="F22" s="28">
        <v>576</v>
      </c>
      <c r="G22" s="28">
        <v>1306</v>
      </c>
      <c r="H22" s="28">
        <v>233</v>
      </c>
      <c r="I22" s="28">
        <v>326</v>
      </c>
      <c r="J22" s="28">
        <v>1107</v>
      </c>
    </row>
    <row r="23" spans="1:10" ht="13.5" customHeight="1">
      <c r="A23" s="29" t="s">
        <v>32</v>
      </c>
      <c r="B23" s="27">
        <v>4566</v>
      </c>
      <c r="C23" s="28">
        <v>1277</v>
      </c>
      <c r="D23" s="28" t="s">
        <v>33</v>
      </c>
      <c r="E23" s="28">
        <v>11</v>
      </c>
      <c r="F23" s="28">
        <v>511</v>
      </c>
      <c r="G23" s="28">
        <v>1167</v>
      </c>
      <c r="H23" s="28">
        <v>215</v>
      </c>
      <c r="I23" s="28">
        <v>318</v>
      </c>
      <c r="J23" s="28">
        <v>1067</v>
      </c>
    </row>
    <row r="24" spans="1:10" ht="13.5" customHeight="1">
      <c r="A24" s="29" t="s">
        <v>34</v>
      </c>
      <c r="B24" s="27">
        <v>4665</v>
      </c>
      <c r="C24" s="28">
        <v>1369</v>
      </c>
      <c r="D24" s="28" t="s">
        <v>33</v>
      </c>
      <c r="E24" s="28">
        <v>9</v>
      </c>
      <c r="F24" s="28">
        <v>530</v>
      </c>
      <c r="G24" s="28">
        <v>1038</v>
      </c>
      <c r="H24" s="28">
        <v>230</v>
      </c>
      <c r="I24" s="28">
        <v>307</v>
      </c>
      <c r="J24" s="28">
        <v>1182</v>
      </c>
    </row>
    <row r="25" spans="1:10" ht="13.5" customHeight="1">
      <c r="A25" s="29" t="s">
        <v>35</v>
      </c>
      <c r="B25" s="27">
        <v>4372</v>
      </c>
      <c r="C25" s="28">
        <v>1202</v>
      </c>
      <c r="D25" s="28" t="s">
        <v>33</v>
      </c>
      <c r="E25" s="28">
        <v>14</v>
      </c>
      <c r="F25" s="28">
        <v>510</v>
      </c>
      <c r="G25" s="28">
        <v>1053</v>
      </c>
      <c r="H25" s="28">
        <v>244</v>
      </c>
      <c r="I25" s="28">
        <v>309</v>
      </c>
      <c r="J25" s="28">
        <v>1040</v>
      </c>
    </row>
    <row r="26" spans="1:10" ht="13.5" customHeight="1">
      <c r="A26" s="29" t="s">
        <v>36</v>
      </c>
      <c r="B26" s="30">
        <v>4268</v>
      </c>
      <c r="C26" s="28">
        <v>1240</v>
      </c>
      <c r="D26" s="28" t="s">
        <v>33</v>
      </c>
      <c r="E26" s="28">
        <v>15</v>
      </c>
      <c r="F26" s="28">
        <v>490</v>
      </c>
      <c r="G26" s="28">
        <v>1019</v>
      </c>
      <c r="H26" s="28">
        <v>236</v>
      </c>
      <c r="I26" s="28">
        <v>299</v>
      </c>
      <c r="J26" s="28">
        <v>969</v>
      </c>
    </row>
    <row r="27" spans="1:10" ht="13.5" customHeight="1">
      <c r="A27" s="29" t="s">
        <v>37</v>
      </c>
      <c r="B27" s="30">
        <v>3865</v>
      </c>
      <c r="C27" s="28">
        <v>1093</v>
      </c>
      <c r="D27" s="28" t="s">
        <v>33</v>
      </c>
      <c r="E27" s="28">
        <v>11</v>
      </c>
      <c r="F27" s="28">
        <v>432</v>
      </c>
      <c r="G27" s="28">
        <v>878</v>
      </c>
      <c r="H27" s="28">
        <v>222</v>
      </c>
      <c r="I27" s="28">
        <v>278</v>
      </c>
      <c r="J27" s="28">
        <v>951</v>
      </c>
    </row>
    <row r="28" spans="1:10" ht="13.5" customHeight="1">
      <c r="A28" s="29"/>
      <c r="B28" s="30"/>
      <c r="C28" s="28"/>
      <c r="D28" s="28"/>
      <c r="E28" s="28"/>
      <c r="F28" s="28"/>
      <c r="G28" s="28"/>
      <c r="H28" s="28"/>
      <c r="I28" s="28"/>
      <c r="J28" s="28"/>
    </row>
    <row r="29" spans="1:10" ht="13.5">
      <c r="A29" s="31" t="s">
        <v>39</v>
      </c>
      <c r="B29" s="30"/>
      <c r="C29" s="28"/>
      <c r="D29" s="28"/>
      <c r="E29" s="28"/>
      <c r="F29" s="28"/>
      <c r="G29" s="28"/>
      <c r="H29" s="28"/>
      <c r="I29" s="28"/>
      <c r="J29" s="28"/>
    </row>
    <row r="30" spans="1:10" ht="13.5">
      <c r="A30" s="26" t="s">
        <v>17</v>
      </c>
      <c r="B30" s="27">
        <v>20189</v>
      </c>
      <c r="C30" s="28">
        <v>8241</v>
      </c>
      <c r="D30" s="28">
        <v>5</v>
      </c>
      <c r="E30" s="28">
        <v>847</v>
      </c>
      <c r="F30" s="28">
        <v>1888</v>
      </c>
      <c r="G30" s="28">
        <v>3814</v>
      </c>
      <c r="H30" s="28">
        <v>1151</v>
      </c>
      <c r="I30" s="28">
        <v>1069</v>
      </c>
      <c r="J30" s="28">
        <v>3174</v>
      </c>
    </row>
    <row r="31" spans="1:10" ht="13.5">
      <c r="A31" s="29" t="s">
        <v>18</v>
      </c>
      <c r="B31" s="27">
        <v>21513</v>
      </c>
      <c r="C31" s="28">
        <v>9108</v>
      </c>
      <c r="D31" s="28">
        <v>36</v>
      </c>
      <c r="E31" s="28">
        <v>844</v>
      </c>
      <c r="F31" s="28">
        <v>1814</v>
      </c>
      <c r="G31" s="28">
        <v>3969</v>
      </c>
      <c r="H31" s="28">
        <v>1578</v>
      </c>
      <c r="I31" s="28">
        <v>1142</v>
      </c>
      <c r="J31" s="28">
        <v>3022</v>
      </c>
    </row>
    <row r="32" spans="1:10" ht="13.5">
      <c r="A32" s="29" t="s">
        <v>19</v>
      </c>
      <c r="B32" s="27">
        <v>22747</v>
      </c>
      <c r="C32" s="28">
        <v>9536</v>
      </c>
      <c r="D32" s="28">
        <v>11</v>
      </c>
      <c r="E32" s="28">
        <v>1208</v>
      </c>
      <c r="F32" s="28">
        <v>1822</v>
      </c>
      <c r="G32" s="28">
        <v>4280</v>
      </c>
      <c r="H32" s="28">
        <v>1501</v>
      </c>
      <c r="I32" s="28">
        <v>1202</v>
      </c>
      <c r="J32" s="28">
        <v>3187</v>
      </c>
    </row>
    <row r="33" spans="1:10" ht="13.5" customHeight="1">
      <c r="A33" s="29" t="s">
        <v>20</v>
      </c>
      <c r="B33" s="27">
        <v>22959</v>
      </c>
      <c r="C33" s="28">
        <v>10190</v>
      </c>
      <c r="D33" s="28">
        <v>22</v>
      </c>
      <c r="E33" s="28">
        <v>1216</v>
      </c>
      <c r="F33" s="28">
        <v>1899</v>
      </c>
      <c r="G33" s="28">
        <v>4025</v>
      </c>
      <c r="H33" s="28">
        <v>1332</v>
      </c>
      <c r="I33" s="28">
        <v>1167</v>
      </c>
      <c r="J33" s="28">
        <v>3108</v>
      </c>
    </row>
    <row r="34" spans="1:10" ht="13.5">
      <c r="A34" s="29" t="s">
        <v>22</v>
      </c>
      <c r="B34" s="27">
        <v>24898</v>
      </c>
      <c r="C34" s="28">
        <v>11490</v>
      </c>
      <c r="D34" s="28" t="s">
        <v>23</v>
      </c>
      <c r="E34" s="28">
        <v>1182</v>
      </c>
      <c r="F34" s="28">
        <v>1914</v>
      </c>
      <c r="G34" s="28">
        <v>4310</v>
      </c>
      <c r="H34" s="28">
        <v>1416</v>
      </c>
      <c r="I34" s="28">
        <v>1241</v>
      </c>
      <c r="J34" s="28">
        <v>3345</v>
      </c>
    </row>
    <row r="35" spans="1:10" ht="13.5">
      <c r="A35" s="29" t="s">
        <v>40</v>
      </c>
      <c r="B35" s="27">
        <v>28181</v>
      </c>
      <c r="C35" s="28">
        <v>14050</v>
      </c>
      <c r="D35" s="28">
        <v>23</v>
      </c>
      <c r="E35" s="28">
        <v>1124</v>
      </c>
      <c r="F35" s="28">
        <v>1891</v>
      </c>
      <c r="G35" s="28">
        <v>5148</v>
      </c>
      <c r="H35" s="28">
        <v>892</v>
      </c>
      <c r="I35" s="28">
        <v>1323</v>
      </c>
      <c r="J35" s="28">
        <v>3730</v>
      </c>
    </row>
    <row r="36" spans="1:10" ht="9" customHeight="1">
      <c r="A36" s="29"/>
      <c r="B36" s="27"/>
      <c r="C36" s="28"/>
      <c r="D36" s="28"/>
      <c r="E36" s="28"/>
      <c r="F36" s="28"/>
      <c r="G36" s="28"/>
      <c r="H36" s="28"/>
      <c r="I36" s="28"/>
      <c r="J36" s="28"/>
    </row>
    <row r="37" spans="1:10" ht="13.5">
      <c r="A37" s="29" t="s">
        <v>25</v>
      </c>
      <c r="B37" s="27">
        <v>29444</v>
      </c>
      <c r="D37" s="28">
        <v>13812</v>
      </c>
      <c r="E37" s="28">
        <v>1111</v>
      </c>
      <c r="F37" s="28">
        <v>1942</v>
      </c>
      <c r="G37" s="28">
        <v>5207</v>
      </c>
      <c r="H37" s="28">
        <v>1609</v>
      </c>
      <c r="I37" s="28">
        <v>1349</v>
      </c>
      <c r="J37" s="28">
        <v>4414</v>
      </c>
    </row>
    <row r="38" spans="1:10" ht="13.5">
      <c r="A38" s="29" t="s">
        <v>41</v>
      </c>
      <c r="B38" s="27">
        <v>28039</v>
      </c>
      <c r="C38" s="28">
        <v>12876</v>
      </c>
      <c r="D38" s="28">
        <v>84</v>
      </c>
      <c r="E38" s="28">
        <v>1320</v>
      </c>
      <c r="F38" s="28">
        <v>1736</v>
      </c>
      <c r="G38" s="28">
        <v>5088</v>
      </c>
      <c r="H38" s="28">
        <v>1500</v>
      </c>
      <c r="I38" s="28">
        <v>1326</v>
      </c>
      <c r="J38" s="28">
        <v>4109</v>
      </c>
    </row>
    <row r="39" spans="1:10" ht="9" customHeight="1">
      <c r="A39" s="29"/>
      <c r="B39" s="27"/>
      <c r="C39" s="28"/>
      <c r="D39" s="28"/>
      <c r="E39" s="28"/>
      <c r="F39" s="28"/>
      <c r="G39" s="28"/>
      <c r="H39" s="28"/>
      <c r="I39" s="28"/>
      <c r="J39" s="28"/>
    </row>
    <row r="40" spans="1:10" ht="13.5">
      <c r="A40" s="29" t="s">
        <v>27</v>
      </c>
      <c r="B40" s="27">
        <v>29899</v>
      </c>
      <c r="D40" s="28">
        <v>13485</v>
      </c>
      <c r="E40" s="28">
        <v>963</v>
      </c>
      <c r="F40" s="28">
        <v>1929</v>
      </c>
      <c r="G40" s="28">
        <v>5600</v>
      </c>
      <c r="H40" s="28">
        <v>1773</v>
      </c>
      <c r="I40" s="28">
        <v>1470</v>
      </c>
      <c r="J40" s="28">
        <v>4679</v>
      </c>
    </row>
    <row r="41" spans="1:10" ht="13.5">
      <c r="A41" s="29" t="s">
        <v>28</v>
      </c>
      <c r="B41" s="27">
        <v>31956</v>
      </c>
      <c r="D41" s="28">
        <v>15890</v>
      </c>
      <c r="E41" s="28">
        <v>1112</v>
      </c>
      <c r="F41" s="28">
        <v>1949</v>
      </c>
      <c r="G41" s="28">
        <v>5763</v>
      </c>
      <c r="H41" s="28">
        <v>1656</v>
      </c>
      <c r="I41" s="28">
        <v>1284</v>
      </c>
      <c r="J41" s="28">
        <v>4302</v>
      </c>
    </row>
    <row r="42" spans="1:10" ht="13.5">
      <c r="A42" s="29" t="s">
        <v>29</v>
      </c>
      <c r="B42" s="27">
        <v>33870</v>
      </c>
      <c r="D42" s="28">
        <v>15546</v>
      </c>
      <c r="E42" s="28">
        <v>920</v>
      </c>
      <c r="F42" s="28">
        <v>1993</v>
      </c>
      <c r="G42" s="28">
        <v>7094</v>
      </c>
      <c r="H42" s="28">
        <v>1790</v>
      </c>
      <c r="I42" s="28">
        <v>1390</v>
      </c>
      <c r="J42" s="28">
        <v>5137</v>
      </c>
    </row>
    <row r="43" spans="1:10" ht="13.5" customHeight="1">
      <c r="A43" s="29" t="s">
        <v>31</v>
      </c>
      <c r="B43" s="27">
        <v>30768</v>
      </c>
      <c r="D43" s="28">
        <v>13447</v>
      </c>
      <c r="E43" s="28">
        <v>1449</v>
      </c>
      <c r="F43" s="28">
        <v>1685</v>
      </c>
      <c r="G43" s="28">
        <v>5855</v>
      </c>
      <c r="H43" s="28">
        <v>1670</v>
      </c>
      <c r="I43" s="28">
        <v>1466</v>
      </c>
      <c r="J43" s="28">
        <v>5196</v>
      </c>
    </row>
    <row r="44" spans="1:10" ht="13.5" customHeight="1">
      <c r="A44" s="29" t="s">
        <v>34</v>
      </c>
      <c r="B44" s="27">
        <v>33843</v>
      </c>
      <c r="D44" s="28">
        <v>14557</v>
      </c>
      <c r="E44" s="28">
        <v>1283</v>
      </c>
      <c r="F44" s="28">
        <v>2126</v>
      </c>
      <c r="G44" s="28">
        <v>6412</v>
      </c>
      <c r="H44" s="28">
        <v>1742</v>
      </c>
      <c r="I44" s="28">
        <v>1489</v>
      </c>
      <c r="J44" s="28">
        <v>6234</v>
      </c>
    </row>
    <row r="45" spans="1:10" ht="13.5" customHeight="1">
      <c r="A45" s="29" t="s">
        <v>35</v>
      </c>
      <c r="B45" s="27">
        <v>32542</v>
      </c>
      <c r="D45" s="28">
        <v>12557</v>
      </c>
      <c r="E45" s="28">
        <v>1776</v>
      </c>
      <c r="F45" s="28">
        <v>1953</v>
      </c>
      <c r="G45" s="28">
        <v>6591</v>
      </c>
      <c r="H45" s="28">
        <v>1812</v>
      </c>
      <c r="I45" s="28">
        <v>1458</v>
      </c>
      <c r="J45" s="28">
        <v>6395</v>
      </c>
    </row>
    <row r="46" spans="1:10" ht="13.5" customHeight="1">
      <c r="A46" s="29" t="s">
        <v>42</v>
      </c>
      <c r="B46" s="30">
        <v>31648</v>
      </c>
      <c r="C46" s="28"/>
      <c r="D46" s="28">
        <v>12425</v>
      </c>
      <c r="E46" s="28">
        <v>1604</v>
      </c>
      <c r="F46" s="28">
        <v>1799</v>
      </c>
      <c r="G46" s="28">
        <v>7036</v>
      </c>
      <c r="H46" s="28">
        <v>1703</v>
      </c>
      <c r="I46" s="28">
        <v>1396</v>
      </c>
      <c r="J46" s="28">
        <v>5685</v>
      </c>
    </row>
    <row r="47" spans="1:10" ht="13.5" customHeight="1">
      <c r="A47" s="29" t="s">
        <v>37</v>
      </c>
      <c r="B47" s="30">
        <f>SUM(C47:J47)</f>
        <v>29109</v>
      </c>
      <c r="C47" s="28"/>
      <c r="D47" s="28">
        <v>10732</v>
      </c>
      <c r="E47" s="28">
        <v>1144</v>
      </c>
      <c r="F47" s="28">
        <v>1483</v>
      </c>
      <c r="G47" s="28">
        <v>7017</v>
      </c>
      <c r="H47" s="28">
        <v>1694</v>
      </c>
      <c r="I47" s="28">
        <v>1248</v>
      </c>
      <c r="J47" s="28">
        <v>5791</v>
      </c>
    </row>
    <row r="48" spans="1:10" ht="13.5" customHeight="1">
      <c r="A48" s="29"/>
      <c r="B48" s="30"/>
      <c r="C48" s="28"/>
      <c r="D48" s="28"/>
      <c r="E48" s="28"/>
      <c r="F48" s="28"/>
      <c r="G48" s="28"/>
      <c r="H48" s="28"/>
      <c r="I48" s="28"/>
      <c r="J48" s="28"/>
    </row>
    <row r="49" spans="1:10" ht="13.5">
      <c r="A49" s="31" t="s">
        <v>43</v>
      </c>
      <c r="B49" s="30"/>
      <c r="C49" s="28"/>
      <c r="D49" s="28"/>
      <c r="E49" s="28"/>
      <c r="F49" s="28"/>
      <c r="G49" s="28"/>
      <c r="H49" s="28"/>
      <c r="I49" s="28"/>
      <c r="J49" s="28"/>
    </row>
    <row r="50" spans="1:10" ht="13.5">
      <c r="A50" s="26" t="s">
        <v>17</v>
      </c>
      <c r="B50" s="27">
        <v>18565906</v>
      </c>
      <c r="C50" s="28">
        <v>14281453</v>
      </c>
      <c r="D50" s="28" t="s">
        <v>23</v>
      </c>
      <c r="E50" s="28">
        <v>465760</v>
      </c>
      <c r="F50" s="28">
        <v>575103</v>
      </c>
      <c r="G50" s="28">
        <v>1078212</v>
      </c>
      <c r="H50" s="28">
        <v>927229</v>
      </c>
      <c r="I50" s="28">
        <v>384872</v>
      </c>
      <c r="J50" s="28">
        <v>853277</v>
      </c>
    </row>
    <row r="51" spans="1:10" ht="13.5">
      <c r="A51" s="29" t="s">
        <v>18</v>
      </c>
      <c r="B51" s="27">
        <v>25644952</v>
      </c>
      <c r="C51" s="28">
        <v>20160740</v>
      </c>
      <c r="D51" s="28" t="s">
        <v>23</v>
      </c>
      <c r="E51" s="28">
        <v>612478</v>
      </c>
      <c r="F51" s="28">
        <v>658705</v>
      </c>
      <c r="G51" s="28">
        <v>1485678</v>
      </c>
      <c r="H51" s="28">
        <v>1158945</v>
      </c>
      <c r="I51" s="28">
        <v>487934</v>
      </c>
      <c r="J51" s="28">
        <v>1080472</v>
      </c>
    </row>
    <row r="52" spans="1:10" ht="13.5">
      <c r="A52" s="29" t="s">
        <v>19</v>
      </c>
      <c r="B52" s="27">
        <v>30342168</v>
      </c>
      <c r="C52" s="28">
        <v>23233870</v>
      </c>
      <c r="D52" s="28" t="s">
        <v>23</v>
      </c>
      <c r="E52" s="28">
        <v>947968</v>
      </c>
      <c r="F52" s="28">
        <v>829948</v>
      </c>
      <c r="G52" s="28">
        <v>1892525</v>
      </c>
      <c r="H52" s="28">
        <v>1377520</v>
      </c>
      <c r="I52" s="28">
        <v>606732</v>
      </c>
      <c r="J52" s="28">
        <v>1453605</v>
      </c>
    </row>
    <row r="53" spans="1:10" ht="13.5">
      <c r="A53" s="29" t="s">
        <v>20</v>
      </c>
      <c r="B53" s="27">
        <v>42101940</v>
      </c>
      <c r="C53" s="28">
        <v>32741088</v>
      </c>
      <c r="D53" s="28" t="s">
        <v>23</v>
      </c>
      <c r="E53" s="28">
        <v>1584438</v>
      </c>
      <c r="F53" s="28">
        <v>1251368</v>
      </c>
      <c r="G53" s="28">
        <v>2527753</v>
      </c>
      <c r="H53" s="28">
        <v>1318239</v>
      </c>
      <c r="I53" s="28">
        <v>820033</v>
      </c>
      <c r="J53" s="28">
        <v>1859021</v>
      </c>
    </row>
    <row r="54" spans="1:10" ht="13.5">
      <c r="A54" s="29" t="s">
        <v>22</v>
      </c>
      <c r="B54" s="27">
        <v>58331946</v>
      </c>
      <c r="C54" s="28">
        <v>44060993</v>
      </c>
      <c r="D54" s="28" t="s">
        <v>23</v>
      </c>
      <c r="E54" s="28">
        <v>2274535</v>
      </c>
      <c r="F54" s="28">
        <v>1663560</v>
      </c>
      <c r="G54" s="28">
        <v>3971487</v>
      </c>
      <c r="H54" s="28">
        <v>1926089</v>
      </c>
      <c r="I54" s="28">
        <v>1164840</v>
      </c>
      <c r="J54" s="28">
        <v>3270442</v>
      </c>
    </row>
    <row r="55" spans="1:10" ht="13.5">
      <c r="A55" s="29" t="s">
        <v>24</v>
      </c>
      <c r="B55" s="27">
        <v>91740021</v>
      </c>
      <c r="C55" s="28">
        <v>73982898</v>
      </c>
      <c r="D55" s="28" t="s">
        <v>23</v>
      </c>
      <c r="E55" s="28">
        <v>2852255</v>
      </c>
      <c r="F55" s="28">
        <v>2101436</v>
      </c>
      <c r="G55" s="28">
        <v>5418478</v>
      </c>
      <c r="H55" s="28">
        <v>1925548</v>
      </c>
      <c r="I55" s="28">
        <v>1468106</v>
      </c>
      <c r="J55" s="28">
        <v>3991300</v>
      </c>
    </row>
    <row r="56" spans="2:10" ht="9" customHeight="1">
      <c r="B56" s="27"/>
      <c r="C56" s="32"/>
      <c r="D56" s="28"/>
      <c r="E56" s="28"/>
      <c r="F56" s="28"/>
      <c r="G56" s="28"/>
      <c r="H56" s="28"/>
      <c r="I56" s="28"/>
      <c r="J56" s="28"/>
    </row>
    <row r="57" spans="1:10" ht="13.5">
      <c r="A57" s="29" t="s">
        <v>25</v>
      </c>
      <c r="B57" s="27">
        <v>118306144</v>
      </c>
      <c r="D57" s="28">
        <v>94989485</v>
      </c>
      <c r="E57" s="28">
        <v>3363718</v>
      </c>
      <c r="F57" s="28">
        <v>2284502</v>
      </c>
      <c r="G57" s="28">
        <v>6678360</v>
      </c>
      <c r="H57" s="28">
        <v>2979351</v>
      </c>
      <c r="I57" s="28">
        <v>1866527</v>
      </c>
      <c r="J57" s="28">
        <v>6144201</v>
      </c>
    </row>
    <row r="58" spans="1:10" ht="13.5">
      <c r="A58" s="29" t="s">
        <v>26</v>
      </c>
      <c r="B58" s="27">
        <v>111403129</v>
      </c>
      <c r="C58" s="28">
        <v>87272485</v>
      </c>
      <c r="D58" s="28" t="s">
        <v>23</v>
      </c>
      <c r="E58" s="28">
        <v>3584563</v>
      </c>
      <c r="F58" s="28">
        <v>2151996</v>
      </c>
      <c r="G58" s="28">
        <v>7184484</v>
      </c>
      <c r="H58" s="28">
        <v>2800859</v>
      </c>
      <c r="I58" s="28">
        <v>2178662</v>
      </c>
      <c r="J58" s="28">
        <v>6230080</v>
      </c>
    </row>
    <row r="59" spans="2:10" ht="9" customHeight="1">
      <c r="B59" s="27"/>
      <c r="C59" s="32"/>
      <c r="D59" s="28"/>
      <c r="E59" s="28"/>
      <c r="F59" s="28"/>
      <c r="G59" s="28"/>
      <c r="H59" s="28"/>
      <c r="I59" s="28"/>
      <c r="J59" s="28"/>
    </row>
    <row r="60" spans="1:10" ht="13.5">
      <c r="A60" s="29" t="s">
        <v>27</v>
      </c>
      <c r="B60" s="27">
        <v>127303177</v>
      </c>
      <c r="D60" s="28">
        <v>99701795</v>
      </c>
      <c r="E60" s="28">
        <v>3374113</v>
      </c>
      <c r="F60" s="28">
        <v>2637389</v>
      </c>
      <c r="G60" s="28">
        <v>8353917</v>
      </c>
      <c r="H60" s="28">
        <v>3640497</v>
      </c>
      <c r="I60" s="28">
        <v>2632086</v>
      </c>
      <c r="J60" s="28">
        <v>6963380</v>
      </c>
    </row>
    <row r="61" spans="1:10" ht="13.5">
      <c r="A61" s="29" t="s">
        <v>28</v>
      </c>
      <c r="B61" s="27">
        <v>148797586</v>
      </c>
      <c r="D61" s="28">
        <v>117272540</v>
      </c>
      <c r="E61" s="28">
        <v>3820301</v>
      </c>
      <c r="F61" s="28">
        <v>3062409</v>
      </c>
      <c r="G61" s="28">
        <v>9412936</v>
      </c>
      <c r="H61" s="28">
        <v>5087874</v>
      </c>
      <c r="I61" s="28">
        <v>2510382</v>
      </c>
      <c r="J61" s="28">
        <v>7631144</v>
      </c>
    </row>
    <row r="62" spans="1:10" ht="13.5">
      <c r="A62" s="29" t="s">
        <v>29</v>
      </c>
      <c r="B62" s="27">
        <v>150237751</v>
      </c>
      <c r="D62" s="28">
        <v>115597775</v>
      </c>
      <c r="E62" s="28">
        <v>3868363</v>
      </c>
      <c r="F62" s="28">
        <v>3240366</v>
      </c>
      <c r="G62" s="28">
        <v>10241769</v>
      </c>
      <c r="H62" s="28">
        <v>5559825</v>
      </c>
      <c r="I62" s="28">
        <v>2909323</v>
      </c>
      <c r="J62" s="28">
        <v>8820330</v>
      </c>
    </row>
    <row r="63" spans="1:10" ht="13.5">
      <c r="A63" s="29" t="s">
        <v>31</v>
      </c>
      <c r="B63" s="27">
        <v>126807630</v>
      </c>
      <c r="D63" s="28">
        <v>90382059</v>
      </c>
      <c r="E63" s="28">
        <v>4952759</v>
      </c>
      <c r="F63" s="28">
        <v>3003302</v>
      </c>
      <c r="G63" s="28">
        <v>9415272</v>
      </c>
      <c r="H63" s="28">
        <v>5832362</v>
      </c>
      <c r="I63" s="28">
        <v>3564696</v>
      </c>
      <c r="J63" s="28">
        <v>9657180</v>
      </c>
    </row>
    <row r="64" spans="1:10" ht="13.5">
      <c r="A64" s="29" t="s">
        <v>34</v>
      </c>
      <c r="B64" s="27">
        <v>125086112</v>
      </c>
      <c r="D64" s="28">
        <v>90285714</v>
      </c>
      <c r="E64" s="28">
        <v>3452894</v>
      </c>
      <c r="F64" s="28">
        <v>3791839</v>
      </c>
      <c r="G64" s="28">
        <v>9548229</v>
      </c>
      <c r="H64" s="28">
        <v>5055065</v>
      </c>
      <c r="I64" s="28">
        <v>3219045</v>
      </c>
      <c r="J64" s="28">
        <v>9733326</v>
      </c>
    </row>
    <row r="65" spans="1:10" ht="13.5">
      <c r="A65" s="29" t="s">
        <v>35</v>
      </c>
      <c r="B65" s="27">
        <v>125028551</v>
      </c>
      <c r="D65" s="28">
        <v>90773655</v>
      </c>
      <c r="E65" s="28">
        <v>4194471</v>
      </c>
      <c r="F65" s="28">
        <v>2655805</v>
      </c>
      <c r="G65" s="28">
        <v>8742996</v>
      </c>
      <c r="H65" s="28">
        <v>5656032</v>
      </c>
      <c r="I65" s="28">
        <v>3054764</v>
      </c>
      <c r="J65" s="28">
        <v>9950828</v>
      </c>
    </row>
    <row r="66" spans="1:10" ht="13.5">
      <c r="A66" s="29" t="s">
        <v>36</v>
      </c>
      <c r="B66" s="27">
        <v>118625577</v>
      </c>
      <c r="D66" s="28">
        <v>85748395</v>
      </c>
      <c r="E66" s="28">
        <v>4075696</v>
      </c>
      <c r="F66" s="28">
        <v>2402049</v>
      </c>
      <c r="G66" s="28">
        <v>9134003</v>
      </c>
      <c r="H66" s="28">
        <v>5230013</v>
      </c>
      <c r="I66" s="28">
        <v>3079426</v>
      </c>
      <c r="J66" s="28">
        <v>8955995</v>
      </c>
    </row>
    <row r="67" spans="1:10" ht="13.5">
      <c r="A67" s="29" t="s">
        <v>37</v>
      </c>
      <c r="B67" s="27">
        <f>SUM(C67:J67)</f>
        <v>110787500</v>
      </c>
      <c r="D67" s="28">
        <v>78609500</v>
      </c>
      <c r="E67" s="28">
        <v>2800700</v>
      </c>
      <c r="F67" s="28">
        <v>2083700</v>
      </c>
      <c r="G67" s="28">
        <v>9393400</v>
      </c>
      <c r="H67" s="28">
        <v>5132400</v>
      </c>
      <c r="I67" s="28">
        <v>3097400</v>
      </c>
      <c r="J67" s="28">
        <v>9670400</v>
      </c>
    </row>
    <row r="68" spans="1:10" ht="6" customHeight="1">
      <c r="A68" s="33"/>
      <c r="B68" s="34"/>
      <c r="C68" s="35"/>
      <c r="D68" s="35"/>
      <c r="E68" s="35"/>
      <c r="F68" s="35"/>
      <c r="G68" s="35"/>
      <c r="H68" s="35"/>
      <c r="I68" s="35"/>
      <c r="J68" s="35"/>
    </row>
    <row r="69" ht="13.5">
      <c r="A69" s="36" t="s">
        <v>44</v>
      </c>
    </row>
  </sheetData>
  <sheetProtection/>
  <hyperlinks>
    <hyperlink ref="A1" location="6目次!a4" display="目次に戻る"/>
  </hyperlinks>
  <printOptions/>
  <pageMargins left="0.1968503937007874" right="0.1968503937007874" top="0.7874015748031497" bottom="0.3937007874015748" header="0.5118110236220472" footer="0.31496062992125984"/>
  <pageSetup horizontalDpi="600" verticalDpi="600" orientation="portrait" paperSize="9" scale="85" r:id="rId2"/>
  <headerFooter alignWithMargins="0">
    <oddHeader>&amp;C平成23年版山形市統計書</oddHead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140625" defaultRowHeight="15"/>
  <cols>
    <col min="1" max="1" width="26.140625" style="38" customWidth="1"/>
    <col min="2" max="2" width="9.57421875" style="38" customWidth="1"/>
    <col min="3" max="3" width="10.8515625" style="38" customWidth="1"/>
    <col min="4" max="5" width="9.57421875" style="38" customWidth="1"/>
    <col min="6" max="6" width="14.421875" style="38" customWidth="1"/>
    <col min="7" max="7" width="9.57421875" style="38" customWidth="1"/>
    <col min="8" max="8" width="8.8515625" style="38" bestFit="1" customWidth="1"/>
    <col min="9" max="10" width="11.421875" style="38" bestFit="1" customWidth="1"/>
    <col min="11" max="11" width="10.28125" style="38" customWidth="1"/>
    <col min="12" max="12" width="16.421875" style="38" customWidth="1"/>
    <col min="13" max="13" width="10.28125" style="38" customWidth="1"/>
    <col min="14" max="16384" width="9.00390625" style="38" customWidth="1"/>
  </cols>
  <sheetData>
    <row r="1" ht="13.5">
      <c r="A1" s="188" t="s">
        <v>254</v>
      </c>
    </row>
    <row r="2" ht="17.25">
      <c r="A2" s="37" t="s">
        <v>46</v>
      </c>
    </row>
    <row r="3" ht="17.25" customHeight="1">
      <c r="A3" s="37" t="s">
        <v>47</v>
      </c>
    </row>
    <row r="4" ht="9" customHeight="1">
      <c r="A4" s="37"/>
    </row>
    <row r="5" spans="1:13" s="40" customFormat="1" ht="13.5">
      <c r="A5" s="39" t="s">
        <v>48</v>
      </c>
      <c r="G5" s="39"/>
      <c r="M5" s="41" t="s">
        <v>49</v>
      </c>
    </row>
    <row r="6" spans="1:13" ht="6" customHeight="1">
      <c r="A6" s="42"/>
      <c r="B6" s="40"/>
      <c r="C6" s="40"/>
      <c r="D6" s="40"/>
      <c r="E6" s="40"/>
      <c r="F6" s="40"/>
      <c r="G6" s="40"/>
      <c r="H6" s="40"/>
      <c r="I6" s="40"/>
      <c r="J6" s="40"/>
      <c r="K6" s="40"/>
      <c r="L6" s="43"/>
      <c r="M6" s="44"/>
    </row>
    <row r="7" spans="1:13" s="47" customFormat="1" ht="15" customHeight="1">
      <c r="A7" s="197" t="s">
        <v>50</v>
      </c>
      <c r="B7" s="200" t="s">
        <v>51</v>
      </c>
      <c r="C7" s="201"/>
      <c r="D7" s="202"/>
      <c r="E7" s="200" t="s">
        <v>52</v>
      </c>
      <c r="F7" s="201"/>
      <c r="G7" s="202"/>
      <c r="H7" s="193" t="s">
        <v>53</v>
      </c>
      <c r="I7" s="200" t="s">
        <v>54</v>
      </c>
      <c r="J7" s="201"/>
      <c r="K7" s="202"/>
      <c r="L7" s="204" t="s">
        <v>55</v>
      </c>
      <c r="M7" s="190" t="s">
        <v>56</v>
      </c>
    </row>
    <row r="8" spans="1:13" s="47" customFormat="1" ht="15" customHeight="1">
      <c r="A8" s="198"/>
      <c r="B8" s="193" t="s">
        <v>57</v>
      </c>
      <c r="C8" s="193" t="s">
        <v>58</v>
      </c>
      <c r="D8" s="193" t="s">
        <v>59</v>
      </c>
      <c r="E8" s="193" t="s">
        <v>57</v>
      </c>
      <c r="F8" s="195" t="s">
        <v>60</v>
      </c>
      <c r="G8" s="193" t="s">
        <v>61</v>
      </c>
      <c r="H8" s="203"/>
      <c r="I8" s="193" t="s">
        <v>62</v>
      </c>
      <c r="J8" s="193" t="s">
        <v>63</v>
      </c>
      <c r="K8" s="193" t="s">
        <v>64</v>
      </c>
      <c r="L8" s="205"/>
      <c r="M8" s="191"/>
    </row>
    <row r="9" spans="1:13" s="47" customFormat="1" ht="15" customHeight="1">
      <c r="A9" s="199"/>
      <c r="B9" s="194"/>
      <c r="C9" s="194"/>
      <c r="D9" s="194"/>
      <c r="E9" s="194"/>
      <c r="F9" s="196"/>
      <c r="G9" s="194"/>
      <c r="H9" s="194"/>
      <c r="I9" s="194"/>
      <c r="J9" s="194"/>
      <c r="K9" s="194"/>
      <c r="L9" s="206"/>
      <c r="M9" s="192"/>
    </row>
    <row r="10" spans="1:13" ht="13.5">
      <c r="A10" s="40"/>
      <c r="B10" s="49"/>
      <c r="C10" s="40"/>
      <c r="D10" s="40"/>
      <c r="E10" s="40"/>
      <c r="F10" s="40"/>
      <c r="G10" s="40"/>
      <c r="H10" s="40"/>
      <c r="I10" s="40"/>
      <c r="J10" s="40"/>
      <c r="K10" s="40"/>
      <c r="L10" s="40"/>
      <c r="M10" s="40"/>
    </row>
    <row r="11" spans="1:13" ht="13.5">
      <c r="A11" s="50" t="s">
        <v>65</v>
      </c>
      <c r="B11" s="51">
        <f>SUM(B13:B19)</f>
        <v>4988</v>
      </c>
      <c r="C11" s="52">
        <f aca="true" t="shared" si="0" ref="C11:M11">SUM(C13:C19)</f>
        <v>2758</v>
      </c>
      <c r="D11" s="52">
        <f t="shared" si="0"/>
        <v>2230</v>
      </c>
      <c r="E11" s="52">
        <f t="shared" si="0"/>
        <v>33870</v>
      </c>
      <c r="F11" s="52">
        <f t="shared" si="0"/>
        <v>3661</v>
      </c>
      <c r="G11" s="52">
        <f t="shared" si="0"/>
        <v>30209</v>
      </c>
      <c r="H11" s="52">
        <f t="shared" si="0"/>
        <v>309810</v>
      </c>
      <c r="I11" s="52">
        <f t="shared" si="0"/>
        <v>150237751</v>
      </c>
      <c r="J11" s="53">
        <f t="shared" si="0"/>
        <v>114688257</v>
      </c>
      <c r="K11" s="52">
        <f t="shared" si="0"/>
        <v>35549494</v>
      </c>
      <c r="L11" s="52">
        <f t="shared" si="0"/>
        <v>2693932</v>
      </c>
      <c r="M11" s="52">
        <f t="shared" si="0"/>
        <v>8260270</v>
      </c>
    </row>
    <row r="12" spans="1:13" ht="3.75" customHeight="1">
      <c r="A12" s="50"/>
      <c r="B12" s="54"/>
      <c r="C12" s="55"/>
      <c r="D12" s="55"/>
      <c r="E12" s="55"/>
      <c r="F12" s="55"/>
      <c r="G12" s="55"/>
      <c r="H12" s="55"/>
      <c r="I12" s="55"/>
      <c r="J12" s="55"/>
      <c r="K12" s="55"/>
      <c r="L12" s="55"/>
      <c r="M12" s="55"/>
    </row>
    <row r="13" spans="1:13" ht="13.5">
      <c r="A13" s="56" t="s">
        <v>66</v>
      </c>
      <c r="B13" s="54">
        <v>1431</v>
      </c>
      <c r="C13" s="55">
        <v>1244</v>
      </c>
      <c r="D13" s="55">
        <v>187</v>
      </c>
      <c r="E13" s="55">
        <v>15546</v>
      </c>
      <c r="F13" s="55">
        <v>333</v>
      </c>
      <c r="G13" s="55">
        <v>15213</v>
      </c>
      <c r="H13" s="57" t="s">
        <v>23</v>
      </c>
      <c r="I13" s="55">
        <v>115597775</v>
      </c>
      <c r="J13" s="55">
        <v>114081559</v>
      </c>
      <c r="K13" s="55">
        <v>1516216</v>
      </c>
      <c r="L13" s="55">
        <v>1583225</v>
      </c>
      <c r="M13" s="55">
        <v>4489529</v>
      </c>
    </row>
    <row r="14" spans="1:13" ht="13.5">
      <c r="A14" s="56" t="s">
        <v>67</v>
      </c>
      <c r="B14" s="54">
        <v>9</v>
      </c>
      <c r="C14" s="55">
        <v>6</v>
      </c>
      <c r="D14" s="55">
        <v>3</v>
      </c>
      <c r="E14" s="55">
        <v>920</v>
      </c>
      <c r="F14" s="40">
        <v>6</v>
      </c>
      <c r="G14" s="55">
        <v>914</v>
      </c>
      <c r="H14" s="55">
        <v>41313</v>
      </c>
      <c r="I14" s="55">
        <v>3868363</v>
      </c>
      <c r="J14" s="57" t="s">
        <v>23</v>
      </c>
      <c r="K14" s="55">
        <v>3868363</v>
      </c>
      <c r="L14" s="55">
        <v>55</v>
      </c>
      <c r="M14" s="55">
        <v>402830</v>
      </c>
    </row>
    <row r="15" spans="1:13" ht="13.5">
      <c r="A15" s="56" t="s">
        <v>68</v>
      </c>
      <c r="B15" s="54">
        <v>576</v>
      </c>
      <c r="C15" s="55">
        <v>330</v>
      </c>
      <c r="D15" s="55">
        <v>246</v>
      </c>
      <c r="E15" s="55">
        <v>1993</v>
      </c>
      <c r="F15" s="55">
        <v>363</v>
      </c>
      <c r="G15" s="55">
        <v>1630</v>
      </c>
      <c r="H15" s="55">
        <v>62673</v>
      </c>
      <c r="I15" s="55">
        <v>3240366</v>
      </c>
      <c r="J15" s="55">
        <v>14238</v>
      </c>
      <c r="K15" s="55">
        <v>3226128</v>
      </c>
      <c r="L15" s="55">
        <v>26649</v>
      </c>
      <c r="M15" s="55">
        <v>772426</v>
      </c>
    </row>
    <row r="16" spans="1:13" ht="13.5">
      <c r="A16" s="56" t="s">
        <v>69</v>
      </c>
      <c r="B16" s="54">
        <v>1306</v>
      </c>
      <c r="C16" s="55">
        <v>368</v>
      </c>
      <c r="D16" s="55">
        <v>938</v>
      </c>
      <c r="E16" s="55">
        <v>7094</v>
      </c>
      <c r="F16" s="55">
        <v>1617</v>
      </c>
      <c r="G16" s="55">
        <v>5477</v>
      </c>
      <c r="H16" s="55">
        <v>89174</v>
      </c>
      <c r="I16" s="55">
        <v>10241769</v>
      </c>
      <c r="J16" s="55">
        <v>63448</v>
      </c>
      <c r="K16" s="55">
        <v>10178321</v>
      </c>
      <c r="L16" s="55">
        <v>69615</v>
      </c>
      <c r="M16" s="55">
        <v>410520</v>
      </c>
    </row>
    <row r="17" spans="1:13" ht="13.5">
      <c r="A17" s="56" t="s">
        <v>13</v>
      </c>
      <c r="B17" s="54">
        <v>233</v>
      </c>
      <c r="C17" s="55">
        <v>115</v>
      </c>
      <c r="D17" s="55">
        <v>118</v>
      </c>
      <c r="E17" s="55">
        <v>1790</v>
      </c>
      <c r="F17" s="55">
        <v>179</v>
      </c>
      <c r="G17" s="55">
        <v>1611</v>
      </c>
      <c r="H17" s="55">
        <v>8299</v>
      </c>
      <c r="I17" s="55">
        <v>5559825</v>
      </c>
      <c r="J17" s="55">
        <v>318841</v>
      </c>
      <c r="K17" s="55">
        <v>5240984</v>
      </c>
      <c r="L17" s="55">
        <v>619766</v>
      </c>
      <c r="M17" s="55">
        <v>437817</v>
      </c>
    </row>
    <row r="18" spans="1:13" ht="13.5">
      <c r="A18" s="56" t="s">
        <v>70</v>
      </c>
      <c r="B18" s="54">
        <v>326</v>
      </c>
      <c r="C18" s="55">
        <v>137</v>
      </c>
      <c r="D18" s="55">
        <v>189</v>
      </c>
      <c r="E18" s="55">
        <v>1390</v>
      </c>
      <c r="F18" s="55">
        <v>322</v>
      </c>
      <c r="G18" s="55">
        <v>1068</v>
      </c>
      <c r="H18" s="55">
        <v>50427</v>
      </c>
      <c r="I18" s="55">
        <v>2909323</v>
      </c>
      <c r="J18" s="55">
        <v>21159</v>
      </c>
      <c r="K18" s="55">
        <v>2888164</v>
      </c>
      <c r="L18" s="55">
        <v>62154</v>
      </c>
      <c r="M18" s="55">
        <v>508998</v>
      </c>
    </row>
    <row r="19" spans="1:13" ht="13.5">
      <c r="A19" s="56" t="s">
        <v>15</v>
      </c>
      <c r="B19" s="54">
        <v>1107</v>
      </c>
      <c r="C19" s="55">
        <v>558</v>
      </c>
      <c r="D19" s="55">
        <v>549</v>
      </c>
      <c r="E19" s="55">
        <v>5137</v>
      </c>
      <c r="F19" s="55">
        <v>841</v>
      </c>
      <c r="G19" s="55">
        <v>4296</v>
      </c>
      <c r="H19" s="55">
        <v>57924</v>
      </c>
      <c r="I19" s="55">
        <v>8820330</v>
      </c>
      <c r="J19" s="55">
        <v>189012</v>
      </c>
      <c r="K19" s="55">
        <v>8631318</v>
      </c>
      <c r="L19" s="55">
        <v>332468</v>
      </c>
      <c r="M19" s="55">
        <v>1238150</v>
      </c>
    </row>
    <row r="20" spans="1:13" ht="11.25" customHeight="1">
      <c r="A20" s="58"/>
      <c r="B20" s="54"/>
      <c r="C20" s="55"/>
      <c r="D20" s="55"/>
      <c r="E20" s="55"/>
      <c r="F20" s="55"/>
      <c r="G20" s="55"/>
      <c r="H20" s="55"/>
      <c r="I20" s="55"/>
      <c r="J20" s="55"/>
      <c r="K20" s="55"/>
      <c r="L20" s="55"/>
      <c r="M20" s="55"/>
    </row>
    <row r="21" spans="1:13" ht="13.5">
      <c r="A21" s="50" t="s">
        <v>71</v>
      </c>
      <c r="B21" s="51">
        <f>SUM(B23:B29)</f>
        <v>4566</v>
      </c>
      <c r="C21" s="53">
        <v>2620</v>
      </c>
      <c r="D21" s="53">
        <v>1946</v>
      </c>
      <c r="E21" s="52">
        <f aca="true" t="shared" si="1" ref="E21:M21">SUM(E23:E29)</f>
        <v>30768</v>
      </c>
      <c r="F21" s="53" t="s">
        <v>72</v>
      </c>
      <c r="G21" s="53" t="s">
        <v>72</v>
      </c>
      <c r="H21" s="52">
        <f t="shared" si="1"/>
        <v>342545</v>
      </c>
      <c r="I21" s="52">
        <f t="shared" si="1"/>
        <v>126807630</v>
      </c>
      <c r="J21" s="52">
        <f t="shared" si="1"/>
        <v>89331216</v>
      </c>
      <c r="K21" s="52">
        <f t="shared" si="1"/>
        <v>37476414</v>
      </c>
      <c r="L21" s="52">
        <f t="shared" si="1"/>
        <v>2834509</v>
      </c>
      <c r="M21" s="52">
        <f t="shared" si="1"/>
        <v>8169452</v>
      </c>
    </row>
    <row r="22" spans="1:13" ht="3.75" customHeight="1">
      <c r="A22" s="50"/>
      <c r="B22" s="54"/>
      <c r="C22" s="55"/>
      <c r="D22" s="55"/>
      <c r="E22" s="55"/>
      <c r="F22" s="55"/>
      <c r="G22" s="55"/>
      <c r="H22" s="55"/>
      <c r="I22" s="55"/>
      <c r="J22" s="55"/>
      <c r="K22" s="55"/>
      <c r="L22" s="55"/>
      <c r="M22" s="55"/>
    </row>
    <row r="23" spans="1:13" ht="13.5">
      <c r="A23" s="56" t="s">
        <v>66</v>
      </c>
      <c r="B23" s="54">
        <v>1277</v>
      </c>
      <c r="C23" s="57" t="s">
        <v>72</v>
      </c>
      <c r="D23" s="57" t="s">
        <v>72</v>
      </c>
      <c r="E23" s="55">
        <v>13447</v>
      </c>
      <c r="F23" s="57" t="s">
        <v>72</v>
      </c>
      <c r="G23" s="57" t="s">
        <v>72</v>
      </c>
      <c r="H23" s="59" t="s">
        <v>73</v>
      </c>
      <c r="I23" s="57">
        <v>90382059</v>
      </c>
      <c r="J23" s="55">
        <v>88479595</v>
      </c>
      <c r="K23" s="55">
        <v>1902464</v>
      </c>
      <c r="L23" s="55">
        <v>1550049</v>
      </c>
      <c r="M23" s="55">
        <v>4336708</v>
      </c>
    </row>
    <row r="24" spans="1:13" ht="13.5">
      <c r="A24" s="56" t="s">
        <v>67</v>
      </c>
      <c r="B24" s="54">
        <v>11</v>
      </c>
      <c r="C24" s="57" t="s">
        <v>72</v>
      </c>
      <c r="D24" s="57" t="s">
        <v>72</v>
      </c>
      <c r="E24" s="55">
        <v>1449</v>
      </c>
      <c r="F24" s="57" t="s">
        <v>72</v>
      </c>
      <c r="G24" s="57" t="s">
        <v>72</v>
      </c>
      <c r="H24" s="55">
        <v>64033</v>
      </c>
      <c r="I24" s="55">
        <v>4952759</v>
      </c>
      <c r="J24" s="57" t="s">
        <v>73</v>
      </c>
      <c r="K24" s="55">
        <v>4952759</v>
      </c>
      <c r="L24" s="55">
        <v>26038</v>
      </c>
      <c r="M24" s="55">
        <v>507746</v>
      </c>
    </row>
    <row r="25" spans="1:13" ht="13.5">
      <c r="A25" s="56" t="s">
        <v>68</v>
      </c>
      <c r="B25" s="54">
        <v>511</v>
      </c>
      <c r="C25" s="57" t="s">
        <v>72</v>
      </c>
      <c r="D25" s="57" t="s">
        <v>72</v>
      </c>
      <c r="E25" s="55">
        <v>1685</v>
      </c>
      <c r="F25" s="57" t="s">
        <v>72</v>
      </c>
      <c r="G25" s="57" t="s">
        <v>72</v>
      </c>
      <c r="H25" s="55">
        <v>51059</v>
      </c>
      <c r="I25" s="55">
        <v>3003302</v>
      </c>
      <c r="J25" s="55">
        <v>26673</v>
      </c>
      <c r="K25" s="55">
        <v>2976629</v>
      </c>
      <c r="L25" s="55">
        <v>37558</v>
      </c>
      <c r="M25" s="55">
        <v>679870</v>
      </c>
    </row>
    <row r="26" spans="1:13" ht="13.5">
      <c r="A26" s="56" t="s">
        <v>69</v>
      </c>
      <c r="B26" s="54">
        <v>1167</v>
      </c>
      <c r="C26" s="57" t="s">
        <v>72</v>
      </c>
      <c r="D26" s="57" t="s">
        <v>72</v>
      </c>
      <c r="E26" s="55">
        <v>5855</v>
      </c>
      <c r="F26" s="57" t="s">
        <v>72</v>
      </c>
      <c r="G26" s="57" t="s">
        <v>72</v>
      </c>
      <c r="H26" s="55">
        <v>87265</v>
      </c>
      <c r="I26" s="55">
        <v>9415272</v>
      </c>
      <c r="J26" s="55">
        <v>47109</v>
      </c>
      <c r="K26" s="55">
        <v>9368163</v>
      </c>
      <c r="L26" s="55">
        <v>59681</v>
      </c>
      <c r="M26" s="55">
        <v>352244</v>
      </c>
    </row>
    <row r="27" spans="1:13" ht="13.5">
      <c r="A27" s="56" t="s">
        <v>13</v>
      </c>
      <c r="B27" s="54">
        <v>215</v>
      </c>
      <c r="C27" s="57" t="s">
        <v>72</v>
      </c>
      <c r="D27" s="57" t="s">
        <v>72</v>
      </c>
      <c r="E27" s="55">
        <v>1670</v>
      </c>
      <c r="F27" s="57" t="s">
        <v>72</v>
      </c>
      <c r="G27" s="57" t="s">
        <v>72</v>
      </c>
      <c r="H27" s="55">
        <v>10296</v>
      </c>
      <c r="I27" s="55">
        <v>5832362</v>
      </c>
      <c r="J27" s="55">
        <v>325821</v>
      </c>
      <c r="K27" s="55">
        <v>5506541</v>
      </c>
      <c r="L27" s="55">
        <v>734144</v>
      </c>
      <c r="M27" s="55">
        <v>407890</v>
      </c>
    </row>
    <row r="28" spans="1:13" ht="13.5">
      <c r="A28" s="56" t="s">
        <v>70</v>
      </c>
      <c r="B28" s="54">
        <v>318</v>
      </c>
      <c r="C28" s="57" t="s">
        <v>72</v>
      </c>
      <c r="D28" s="57" t="s">
        <v>72</v>
      </c>
      <c r="E28" s="55">
        <v>1466</v>
      </c>
      <c r="F28" s="57" t="s">
        <v>72</v>
      </c>
      <c r="G28" s="57" t="s">
        <v>72</v>
      </c>
      <c r="H28" s="55">
        <v>59345</v>
      </c>
      <c r="I28" s="55">
        <v>3564696</v>
      </c>
      <c r="J28" s="55">
        <v>112915</v>
      </c>
      <c r="K28" s="55">
        <v>3451781</v>
      </c>
      <c r="L28" s="55">
        <v>110523</v>
      </c>
      <c r="M28" s="55">
        <v>629011</v>
      </c>
    </row>
    <row r="29" spans="1:13" ht="13.5">
      <c r="A29" s="56" t="s">
        <v>15</v>
      </c>
      <c r="B29" s="54">
        <v>1067</v>
      </c>
      <c r="C29" s="57" t="s">
        <v>72</v>
      </c>
      <c r="D29" s="57" t="s">
        <v>72</v>
      </c>
      <c r="E29" s="55">
        <v>5196</v>
      </c>
      <c r="F29" s="57" t="s">
        <v>72</v>
      </c>
      <c r="G29" s="57" t="s">
        <v>72</v>
      </c>
      <c r="H29" s="55">
        <v>70547</v>
      </c>
      <c r="I29" s="55">
        <v>9657180</v>
      </c>
      <c r="J29" s="55">
        <v>339103</v>
      </c>
      <c r="K29" s="55">
        <v>9318077</v>
      </c>
      <c r="L29" s="55">
        <v>316516</v>
      </c>
      <c r="M29" s="55">
        <v>1255983</v>
      </c>
    </row>
    <row r="30" spans="1:13" ht="9" customHeight="1">
      <c r="A30" s="56"/>
      <c r="B30" s="54"/>
      <c r="C30" s="57"/>
      <c r="D30" s="57"/>
      <c r="E30" s="55"/>
      <c r="F30" s="57"/>
      <c r="G30" s="57"/>
      <c r="H30" s="55"/>
      <c r="I30" s="55"/>
      <c r="J30" s="55"/>
      <c r="K30" s="55"/>
      <c r="L30" s="55"/>
      <c r="M30" s="55"/>
    </row>
    <row r="31" spans="1:13" ht="13.5">
      <c r="A31" s="50" t="s">
        <v>74</v>
      </c>
      <c r="B31" s="51">
        <f>SUM(B33:B39)</f>
        <v>4665</v>
      </c>
      <c r="C31" s="52">
        <v>2777</v>
      </c>
      <c r="D31" s="52">
        <v>1888</v>
      </c>
      <c r="E31" s="52">
        <f aca="true" t="shared" si="2" ref="E31:L31">SUM(E33:E39)</f>
        <v>33843</v>
      </c>
      <c r="F31" s="53" t="s">
        <v>72</v>
      </c>
      <c r="G31" s="53" t="s">
        <v>72</v>
      </c>
      <c r="H31" s="52">
        <f t="shared" si="2"/>
        <v>354519</v>
      </c>
      <c r="I31" s="52">
        <f t="shared" si="2"/>
        <v>125086112</v>
      </c>
      <c r="J31" s="52">
        <f t="shared" si="2"/>
        <v>88636915</v>
      </c>
      <c r="K31" s="52">
        <f t="shared" si="2"/>
        <v>36449197</v>
      </c>
      <c r="L31" s="52">
        <f t="shared" si="2"/>
        <v>2555687</v>
      </c>
      <c r="M31" s="53" t="s">
        <v>72</v>
      </c>
    </row>
    <row r="32" spans="1:13" ht="3.75" customHeight="1">
      <c r="A32" s="50"/>
      <c r="B32" s="54"/>
      <c r="C32" s="55"/>
      <c r="D32" s="55"/>
      <c r="E32" s="55"/>
      <c r="F32" s="55"/>
      <c r="G32" s="55"/>
      <c r="H32" s="55"/>
      <c r="I32" s="55"/>
      <c r="J32" s="55"/>
      <c r="K32" s="55"/>
      <c r="L32" s="55"/>
      <c r="M32" s="55"/>
    </row>
    <row r="33" spans="1:13" ht="13.5">
      <c r="A33" s="56" t="s">
        <v>66</v>
      </c>
      <c r="B33" s="54">
        <v>1369</v>
      </c>
      <c r="C33" s="57" t="s">
        <v>72</v>
      </c>
      <c r="D33" s="57" t="s">
        <v>72</v>
      </c>
      <c r="E33" s="55">
        <v>14557</v>
      </c>
      <c r="F33" s="57" t="s">
        <v>72</v>
      </c>
      <c r="G33" s="57" t="s">
        <v>72</v>
      </c>
      <c r="H33" s="57" t="s">
        <v>75</v>
      </c>
      <c r="I33" s="55">
        <v>90285714</v>
      </c>
      <c r="J33" s="55">
        <v>87846489</v>
      </c>
      <c r="K33" s="55">
        <v>2439225</v>
      </c>
      <c r="L33" s="55">
        <v>1320111</v>
      </c>
      <c r="M33" s="57" t="s">
        <v>72</v>
      </c>
    </row>
    <row r="34" spans="1:13" ht="13.5">
      <c r="A34" s="56" t="s">
        <v>67</v>
      </c>
      <c r="B34" s="54">
        <v>9</v>
      </c>
      <c r="C34" s="57" t="s">
        <v>72</v>
      </c>
      <c r="D34" s="57" t="s">
        <v>72</v>
      </c>
      <c r="E34" s="55">
        <v>1283</v>
      </c>
      <c r="F34" s="57" t="s">
        <v>72</v>
      </c>
      <c r="G34" s="57" t="s">
        <v>72</v>
      </c>
      <c r="H34" s="55">
        <v>50818</v>
      </c>
      <c r="I34" s="55">
        <v>3452894</v>
      </c>
      <c r="J34" s="57" t="s">
        <v>75</v>
      </c>
      <c r="K34" s="55">
        <v>3452894</v>
      </c>
      <c r="L34" s="55">
        <v>7639</v>
      </c>
      <c r="M34" s="57" t="s">
        <v>72</v>
      </c>
    </row>
    <row r="35" spans="1:13" ht="13.5">
      <c r="A35" s="56" t="s">
        <v>68</v>
      </c>
      <c r="B35" s="54">
        <v>530</v>
      </c>
      <c r="C35" s="57" t="s">
        <v>72</v>
      </c>
      <c r="D35" s="57" t="s">
        <v>72</v>
      </c>
      <c r="E35" s="55">
        <v>2126</v>
      </c>
      <c r="F35" s="57" t="s">
        <v>72</v>
      </c>
      <c r="G35" s="57" t="s">
        <v>72</v>
      </c>
      <c r="H35" s="55">
        <v>69652</v>
      </c>
      <c r="I35" s="55">
        <v>3791839</v>
      </c>
      <c r="J35" s="55">
        <v>20751</v>
      </c>
      <c r="K35" s="55">
        <v>3771088</v>
      </c>
      <c r="L35" s="55">
        <v>13953</v>
      </c>
      <c r="M35" s="57" t="s">
        <v>72</v>
      </c>
    </row>
    <row r="36" spans="1:13" ht="13.5">
      <c r="A36" s="56" t="s">
        <v>69</v>
      </c>
      <c r="B36" s="54">
        <v>1038</v>
      </c>
      <c r="C36" s="57" t="s">
        <v>72</v>
      </c>
      <c r="D36" s="57" t="s">
        <v>72</v>
      </c>
      <c r="E36" s="55">
        <v>6412</v>
      </c>
      <c r="F36" s="57" t="s">
        <v>72</v>
      </c>
      <c r="G36" s="57" t="s">
        <v>72</v>
      </c>
      <c r="H36" s="55">
        <v>89275</v>
      </c>
      <c r="I36" s="55">
        <v>9548229</v>
      </c>
      <c r="J36" s="55">
        <v>74051</v>
      </c>
      <c r="K36" s="55">
        <v>9474178</v>
      </c>
      <c r="L36" s="55">
        <v>49645</v>
      </c>
      <c r="M36" s="57" t="s">
        <v>72</v>
      </c>
    </row>
    <row r="37" spans="1:13" ht="13.5">
      <c r="A37" s="56" t="s">
        <v>13</v>
      </c>
      <c r="B37" s="54">
        <v>230</v>
      </c>
      <c r="C37" s="57" t="s">
        <v>72</v>
      </c>
      <c r="D37" s="57" t="s">
        <v>72</v>
      </c>
      <c r="E37" s="55">
        <v>1742</v>
      </c>
      <c r="F37" s="57" t="s">
        <v>72</v>
      </c>
      <c r="G37" s="57" t="s">
        <v>72</v>
      </c>
      <c r="H37" s="55">
        <v>10390</v>
      </c>
      <c r="I37" s="55">
        <v>5055065</v>
      </c>
      <c r="J37" s="55">
        <v>300376</v>
      </c>
      <c r="K37" s="55">
        <v>4754689</v>
      </c>
      <c r="L37" s="55">
        <v>837252</v>
      </c>
      <c r="M37" s="57" t="s">
        <v>72</v>
      </c>
    </row>
    <row r="38" spans="1:13" ht="13.5">
      <c r="A38" s="56" t="s">
        <v>70</v>
      </c>
      <c r="B38" s="54">
        <v>307</v>
      </c>
      <c r="C38" s="57" t="s">
        <v>72</v>
      </c>
      <c r="D38" s="57" t="s">
        <v>72</v>
      </c>
      <c r="E38" s="55">
        <v>1489</v>
      </c>
      <c r="F38" s="57" t="s">
        <v>72</v>
      </c>
      <c r="G38" s="57" t="s">
        <v>72</v>
      </c>
      <c r="H38" s="55">
        <v>49110</v>
      </c>
      <c r="I38" s="55">
        <v>3219045</v>
      </c>
      <c r="J38" s="55">
        <v>60388</v>
      </c>
      <c r="K38" s="55">
        <v>3158657</v>
      </c>
      <c r="L38" s="55">
        <v>18266</v>
      </c>
      <c r="M38" s="57" t="s">
        <v>72</v>
      </c>
    </row>
    <row r="39" spans="1:13" ht="13.5">
      <c r="A39" s="56" t="s">
        <v>15</v>
      </c>
      <c r="B39" s="54">
        <v>1182</v>
      </c>
      <c r="C39" s="57" t="s">
        <v>72</v>
      </c>
      <c r="D39" s="57" t="s">
        <v>72</v>
      </c>
      <c r="E39" s="55">
        <v>6234</v>
      </c>
      <c r="F39" s="57" t="s">
        <v>72</v>
      </c>
      <c r="G39" s="57" t="s">
        <v>72</v>
      </c>
      <c r="H39" s="55">
        <v>85274</v>
      </c>
      <c r="I39" s="55">
        <v>9733326</v>
      </c>
      <c r="J39" s="55">
        <v>334860</v>
      </c>
      <c r="K39" s="55">
        <v>9398466</v>
      </c>
      <c r="L39" s="55">
        <v>308821</v>
      </c>
      <c r="M39" s="57" t="s">
        <v>72</v>
      </c>
    </row>
    <row r="40" spans="1:13" ht="8.25" customHeight="1">
      <c r="A40" s="56"/>
      <c r="B40" s="54"/>
      <c r="C40" s="57"/>
      <c r="D40" s="57"/>
      <c r="E40" s="55"/>
      <c r="F40" s="57"/>
      <c r="G40" s="57"/>
      <c r="H40" s="55"/>
      <c r="I40" s="55"/>
      <c r="J40" s="55"/>
      <c r="K40" s="55"/>
      <c r="L40" s="55"/>
      <c r="M40" s="57"/>
    </row>
    <row r="41" spans="1:13" ht="13.5">
      <c r="A41" s="50" t="s">
        <v>76</v>
      </c>
      <c r="B41" s="51">
        <f>SUM(B43:B49)</f>
        <v>4372</v>
      </c>
      <c r="C41" s="52">
        <v>2637</v>
      </c>
      <c r="D41" s="52">
        <v>1735</v>
      </c>
      <c r="E41" s="52">
        <f>SUM(E43:E49)</f>
        <v>32542</v>
      </c>
      <c r="F41" s="53">
        <v>6032</v>
      </c>
      <c r="G41" s="53">
        <v>26510</v>
      </c>
      <c r="H41" s="52">
        <f aca="true" t="shared" si="3" ref="H41:M41">SUM(H43:H49)</f>
        <v>410206</v>
      </c>
      <c r="I41" s="52">
        <f t="shared" si="3"/>
        <v>125028551</v>
      </c>
      <c r="J41" s="52">
        <f t="shared" si="3"/>
        <v>89560132</v>
      </c>
      <c r="K41" s="52">
        <f t="shared" si="3"/>
        <v>35468419</v>
      </c>
      <c r="L41" s="52">
        <f t="shared" si="3"/>
        <v>3105558</v>
      </c>
      <c r="M41" s="52">
        <f t="shared" si="3"/>
        <v>6715190</v>
      </c>
    </row>
    <row r="42" spans="1:13" ht="3.75" customHeight="1">
      <c r="A42" s="50"/>
      <c r="B42" s="54"/>
      <c r="C42" s="55"/>
      <c r="D42" s="55"/>
      <c r="E42" s="55"/>
      <c r="F42" s="55"/>
      <c r="G42" s="55"/>
      <c r="H42" s="55"/>
      <c r="I42" s="55"/>
      <c r="J42" s="55"/>
      <c r="K42" s="55"/>
      <c r="L42" s="55"/>
      <c r="M42" s="55"/>
    </row>
    <row r="43" spans="1:13" ht="13.5">
      <c r="A43" s="56" t="s">
        <v>66</v>
      </c>
      <c r="B43" s="54">
        <v>1202</v>
      </c>
      <c r="C43" s="57" t="s">
        <v>72</v>
      </c>
      <c r="D43" s="57" t="s">
        <v>72</v>
      </c>
      <c r="E43" s="55">
        <v>12557</v>
      </c>
      <c r="F43" s="57" t="s">
        <v>72</v>
      </c>
      <c r="G43" s="57" t="s">
        <v>72</v>
      </c>
      <c r="H43" s="57" t="s">
        <v>75</v>
      </c>
      <c r="I43" s="55">
        <v>90773655</v>
      </c>
      <c r="J43" s="55">
        <v>88897441</v>
      </c>
      <c r="K43" s="55">
        <v>1834214</v>
      </c>
      <c r="L43" s="55">
        <v>1567074</v>
      </c>
      <c r="M43" s="57">
        <v>3315689</v>
      </c>
    </row>
    <row r="44" spans="1:13" ht="13.5">
      <c r="A44" s="56" t="s">
        <v>67</v>
      </c>
      <c r="B44" s="54">
        <v>14</v>
      </c>
      <c r="C44" s="57" t="s">
        <v>72</v>
      </c>
      <c r="D44" s="57" t="s">
        <v>72</v>
      </c>
      <c r="E44" s="55">
        <v>1776</v>
      </c>
      <c r="F44" s="57" t="s">
        <v>72</v>
      </c>
      <c r="G44" s="57" t="s">
        <v>72</v>
      </c>
      <c r="H44" s="55">
        <v>74830</v>
      </c>
      <c r="I44" s="55">
        <v>4194471</v>
      </c>
      <c r="J44" s="57" t="s">
        <v>75</v>
      </c>
      <c r="K44" s="55">
        <v>4194471</v>
      </c>
      <c r="L44" s="55">
        <v>34891</v>
      </c>
      <c r="M44" s="57">
        <v>422317</v>
      </c>
    </row>
    <row r="45" spans="1:13" ht="13.5">
      <c r="A45" s="56" t="s">
        <v>68</v>
      </c>
      <c r="B45" s="54">
        <v>510</v>
      </c>
      <c r="C45" s="57" t="s">
        <v>72</v>
      </c>
      <c r="D45" s="57" t="s">
        <v>72</v>
      </c>
      <c r="E45" s="55">
        <v>1953</v>
      </c>
      <c r="F45" s="57" t="s">
        <v>72</v>
      </c>
      <c r="G45" s="57" t="s">
        <v>72</v>
      </c>
      <c r="H45" s="55">
        <v>56281</v>
      </c>
      <c r="I45" s="55">
        <v>2655805</v>
      </c>
      <c r="J45" s="55">
        <v>12721</v>
      </c>
      <c r="K45" s="55">
        <v>2643084</v>
      </c>
      <c r="L45" s="55">
        <v>91392</v>
      </c>
      <c r="M45" s="57">
        <v>544951</v>
      </c>
    </row>
    <row r="46" spans="1:13" ht="13.5">
      <c r="A46" s="56" t="s">
        <v>69</v>
      </c>
      <c r="B46" s="54">
        <v>1053</v>
      </c>
      <c r="C46" s="57" t="s">
        <v>72</v>
      </c>
      <c r="D46" s="57" t="s">
        <v>72</v>
      </c>
      <c r="E46" s="55">
        <v>6591</v>
      </c>
      <c r="F46" s="57" t="s">
        <v>72</v>
      </c>
      <c r="G46" s="57" t="s">
        <v>72</v>
      </c>
      <c r="H46" s="55">
        <v>97667</v>
      </c>
      <c r="I46" s="55">
        <v>8742996</v>
      </c>
      <c r="J46" s="55">
        <v>93311</v>
      </c>
      <c r="K46" s="55">
        <v>8691685</v>
      </c>
      <c r="L46" s="55">
        <v>110668</v>
      </c>
      <c r="M46" s="57">
        <v>337158</v>
      </c>
    </row>
    <row r="47" spans="1:13" ht="13.5">
      <c r="A47" s="56" t="s">
        <v>13</v>
      </c>
      <c r="B47" s="54">
        <v>244</v>
      </c>
      <c r="C47" s="57" t="s">
        <v>72</v>
      </c>
      <c r="D47" s="57" t="s">
        <v>72</v>
      </c>
      <c r="E47" s="55">
        <v>1812</v>
      </c>
      <c r="F47" s="57" t="s">
        <v>72</v>
      </c>
      <c r="G47" s="57" t="s">
        <v>72</v>
      </c>
      <c r="H47" s="55">
        <v>12963</v>
      </c>
      <c r="I47" s="55">
        <v>5656032</v>
      </c>
      <c r="J47" s="55">
        <v>324775</v>
      </c>
      <c r="K47" s="55">
        <v>5331257</v>
      </c>
      <c r="L47" s="55">
        <v>786451</v>
      </c>
      <c r="M47" s="57">
        <v>465551</v>
      </c>
    </row>
    <row r="48" spans="1:13" ht="13.5">
      <c r="A48" s="56" t="s">
        <v>70</v>
      </c>
      <c r="B48" s="54">
        <v>309</v>
      </c>
      <c r="C48" s="57" t="s">
        <v>72</v>
      </c>
      <c r="D48" s="57" t="s">
        <v>72</v>
      </c>
      <c r="E48" s="55">
        <v>1458</v>
      </c>
      <c r="F48" s="57" t="s">
        <v>72</v>
      </c>
      <c r="G48" s="57" t="s">
        <v>72</v>
      </c>
      <c r="H48" s="55">
        <v>55278</v>
      </c>
      <c r="I48" s="55">
        <v>3054764</v>
      </c>
      <c r="J48" s="55">
        <v>78840</v>
      </c>
      <c r="K48" s="55">
        <v>2975924</v>
      </c>
      <c r="L48" s="55">
        <v>208905</v>
      </c>
      <c r="M48" s="57">
        <v>403482</v>
      </c>
    </row>
    <row r="49" spans="1:13" ht="13.5">
      <c r="A49" s="56" t="s">
        <v>15</v>
      </c>
      <c r="B49" s="54">
        <v>1040</v>
      </c>
      <c r="C49" s="57" t="s">
        <v>72</v>
      </c>
      <c r="D49" s="57" t="s">
        <v>72</v>
      </c>
      <c r="E49" s="55">
        <v>6395</v>
      </c>
      <c r="F49" s="57" t="s">
        <v>72</v>
      </c>
      <c r="G49" s="57" t="s">
        <v>72</v>
      </c>
      <c r="H49" s="55">
        <v>113187</v>
      </c>
      <c r="I49" s="55">
        <v>9950828</v>
      </c>
      <c r="J49" s="55">
        <v>153044</v>
      </c>
      <c r="K49" s="55">
        <v>9797784</v>
      </c>
      <c r="L49" s="55">
        <v>306177</v>
      </c>
      <c r="M49" s="57">
        <v>1226042</v>
      </c>
    </row>
    <row r="50" spans="1:13" ht="9.75" customHeight="1">
      <c r="A50" s="56"/>
      <c r="B50" s="54"/>
      <c r="C50" s="57"/>
      <c r="D50" s="57"/>
      <c r="E50" s="55"/>
      <c r="F50" s="57"/>
      <c r="G50" s="57"/>
      <c r="H50" s="55"/>
      <c r="I50" s="55"/>
      <c r="J50" s="55"/>
      <c r="K50" s="55"/>
      <c r="L50" s="55"/>
      <c r="M50" s="57"/>
    </row>
    <row r="51" spans="1:13" ht="13.5">
      <c r="A51" s="50" t="s">
        <v>77</v>
      </c>
      <c r="B51" s="51">
        <f>SUM(B53:B59)</f>
        <v>4268</v>
      </c>
      <c r="C51" s="52"/>
      <c r="D51" s="52"/>
      <c r="E51" s="52">
        <f>SUM(E53:E59)</f>
        <v>31239</v>
      </c>
      <c r="F51" s="53"/>
      <c r="G51" s="53"/>
      <c r="H51" s="52">
        <f>SUM(H53:H59)</f>
        <v>404651</v>
      </c>
      <c r="I51" s="52">
        <f>SUM(I53:I59)</f>
        <v>118625577</v>
      </c>
      <c r="J51" s="52">
        <f>SUM(J53:J59)</f>
        <v>85748395</v>
      </c>
      <c r="K51" s="52">
        <f>SUM(K53:K59)</f>
        <v>32877182</v>
      </c>
      <c r="L51" s="52">
        <f>SUM(L53:L59)</f>
        <v>2903140</v>
      </c>
      <c r="M51" s="53" t="s">
        <v>73</v>
      </c>
    </row>
    <row r="52" spans="1:13" ht="3.75" customHeight="1">
      <c r="A52" s="50"/>
      <c r="B52" s="54"/>
      <c r="C52" s="55"/>
      <c r="D52" s="55"/>
      <c r="E52" s="55"/>
      <c r="F52" s="55"/>
      <c r="G52" s="55"/>
      <c r="H52" s="55"/>
      <c r="I52" s="55"/>
      <c r="J52" s="55"/>
      <c r="K52" s="55"/>
      <c r="L52" s="55"/>
      <c r="M52" s="55"/>
    </row>
    <row r="53" spans="1:13" ht="13.5">
      <c r="A53" s="56" t="s">
        <v>66</v>
      </c>
      <c r="B53" s="60">
        <f aca="true" t="shared" si="4" ref="B53:B59">C53+D53</f>
        <v>1240</v>
      </c>
      <c r="C53" s="28">
        <v>1083</v>
      </c>
      <c r="D53" s="28">
        <v>157</v>
      </c>
      <c r="E53" s="61">
        <f>F53+G53</f>
        <v>12290</v>
      </c>
      <c r="F53" s="28">
        <v>1693</v>
      </c>
      <c r="G53" s="28">
        <v>10597</v>
      </c>
      <c r="H53" s="28" t="s">
        <v>33</v>
      </c>
      <c r="I53" s="61">
        <f aca="true" t="shared" si="5" ref="I53:I59">SUM(J53:K53)</f>
        <v>85748395</v>
      </c>
      <c r="J53" s="61">
        <v>85748395</v>
      </c>
      <c r="K53" s="28" t="s">
        <v>78</v>
      </c>
      <c r="L53" s="61">
        <v>1553227</v>
      </c>
      <c r="M53" s="28" t="s">
        <v>78</v>
      </c>
    </row>
    <row r="54" spans="1:13" s="10" customFormat="1" ht="13.5">
      <c r="A54" s="62" t="s">
        <v>67</v>
      </c>
      <c r="B54" s="60">
        <f t="shared" si="4"/>
        <v>15</v>
      </c>
      <c r="C54" s="28">
        <v>12</v>
      </c>
      <c r="D54" s="28">
        <v>3</v>
      </c>
      <c r="E54" s="61">
        <f aca="true" t="shared" si="6" ref="E54:E59">F54+G54</f>
        <v>1604</v>
      </c>
      <c r="F54" s="28">
        <v>17</v>
      </c>
      <c r="G54" s="28">
        <v>1587</v>
      </c>
      <c r="H54" s="61">
        <v>76497</v>
      </c>
      <c r="I54" s="61">
        <f t="shared" si="5"/>
        <v>4075696</v>
      </c>
      <c r="J54" s="28" t="s">
        <v>78</v>
      </c>
      <c r="K54" s="61">
        <v>4075696</v>
      </c>
      <c r="L54" s="61">
        <v>78773</v>
      </c>
      <c r="M54" s="28" t="s">
        <v>33</v>
      </c>
    </row>
    <row r="55" spans="1:13" s="10" customFormat="1" ht="13.5">
      <c r="A55" s="62" t="s">
        <v>68</v>
      </c>
      <c r="B55" s="60">
        <f t="shared" si="4"/>
        <v>490</v>
      </c>
      <c r="C55" s="28">
        <v>290</v>
      </c>
      <c r="D55" s="28">
        <v>200</v>
      </c>
      <c r="E55" s="61">
        <f t="shared" si="6"/>
        <v>1799</v>
      </c>
      <c r="F55" s="28">
        <v>428</v>
      </c>
      <c r="G55" s="28">
        <v>1371</v>
      </c>
      <c r="H55" s="61">
        <v>54758</v>
      </c>
      <c r="I55" s="61">
        <f t="shared" si="5"/>
        <v>2402049</v>
      </c>
      <c r="J55" s="28" t="s">
        <v>33</v>
      </c>
      <c r="K55" s="61">
        <v>2402049</v>
      </c>
      <c r="L55" s="61">
        <v>28839</v>
      </c>
      <c r="M55" s="28" t="s">
        <v>33</v>
      </c>
    </row>
    <row r="56" spans="1:13" s="10" customFormat="1" ht="13.5">
      <c r="A56" s="62" t="s">
        <v>69</v>
      </c>
      <c r="B56" s="60">
        <f t="shared" si="4"/>
        <v>1019</v>
      </c>
      <c r="C56" s="28">
        <v>370</v>
      </c>
      <c r="D56" s="28">
        <v>649</v>
      </c>
      <c r="E56" s="61">
        <f t="shared" si="6"/>
        <v>6809</v>
      </c>
      <c r="F56" s="28">
        <v>1298</v>
      </c>
      <c r="G56" s="28">
        <v>5511</v>
      </c>
      <c r="H56" s="61">
        <v>97147</v>
      </c>
      <c r="I56" s="61">
        <f t="shared" si="5"/>
        <v>9134003</v>
      </c>
      <c r="J56" s="28" t="s">
        <v>33</v>
      </c>
      <c r="K56" s="61">
        <v>9134003</v>
      </c>
      <c r="L56" s="61">
        <v>89532</v>
      </c>
      <c r="M56" s="28" t="s">
        <v>33</v>
      </c>
    </row>
    <row r="57" spans="1:13" s="10" customFormat="1" ht="13.5">
      <c r="A57" s="62" t="s">
        <v>13</v>
      </c>
      <c r="B57" s="60">
        <f t="shared" si="4"/>
        <v>236</v>
      </c>
      <c r="C57" s="28">
        <v>143</v>
      </c>
      <c r="D57" s="28">
        <v>93</v>
      </c>
      <c r="E57" s="61">
        <f t="shared" si="6"/>
        <v>1703</v>
      </c>
      <c r="F57" s="28">
        <v>269</v>
      </c>
      <c r="G57" s="28">
        <v>1434</v>
      </c>
      <c r="H57" s="61">
        <v>12517</v>
      </c>
      <c r="I57" s="61">
        <f t="shared" si="5"/>
        <v>5230013</v>
      </c>
      <c r="J57" s="28" t="s">
        <v>33</v>
      </c>
      <c r="K57" s="61">
        <v>5230013</v>
      </c>
      <c r="L57" s="61">
        <v>793479</v>
      </c>
      <c r="M57" s="28" t="s">
        <v>33</v>
      </c>
    </row>
    <row r="58" spans="1:13" s="10" customFormat="1" ht="13.5">
      <c r="A58" s="62" t="s">
        <v>70</v>
      </c>
      <c r="B58" s="60">
        <f t="shared" si="4"/>
        <v>299</v>
      </c>
      <c r="C58" s="28">
        <v>140</v>
      </c>
      <c r="D58" s="28">
        <v>159</v>
      </c>
      <c r="E58" s="61">
        <f t="shared" si="6"/>
        <v>1349</v>
      </c>
      <c r="F58" s="28">
        <v>401</v>
      </c>
      <c r="G58" s="28">
        <v>948</v>
      </c>
      <c r="H58" s="61">
        <v>59685</v>
      </c>
      <c r="I58" s="61">
        <f t="shared" si="5"/>
        <v>3079426</v>
      </c>
      <c r="J58" s="28" t="s">
        <v>33</v>
      </c>
      <c r="K58" s="61">
        <v>3079426</v>
      </c>
      <c r="L58" s="61">
        <v>77830</v>
      </c>
      <c r="M58" s="28" t="s">
        <v>33</v>
      </c>
    </row>
    <row r="59" spans="1:13" s="10" customFormat="1" ht="13.5">
      <c r="A59" s="62" t="s">
        <v>15</v>
      </c>
      <c r="B59" s="60">
        <f t="shared" si="4"/>
        <v>969</v>
      </c>
      <c r="C59" s="28">
        <v>582</v>
      </c>
      <c r="D59" s="28">
        <v>387</v>
      </c>
      <c r="E59" s="61">
        <f t="shared" si="6"/>
        <v>5685</v>
      </c>
      <c r="F59" s="28">
        <v>1028</v>
      </c>
      <c r="G59" s="28">
        <v>4657</v>
      </c>
      <c r="H59" s="61">
        <v>104047</v>
      </c>
      <c r="I59" s="61">
        <f t="shared" si="5"/>
        <v>8955995</v>
      </c>
      <c r="J59" s="28" t="s">
        <v>33</v>
      </c>
      <c r="K59" s="61">
        <v>8955995</v>
      </c>
      <c r="L59" s="61">
        <v>281460</v>
      </c>
      <c r="M59" s="28" t="s">
        <v>33</v>
      </c>
    </row>
    <row r="60" spans="1:13" s="10" customFormat="1" ht="10.5" customHeight="1">
      <c r="A60" s="62"/>
      <c r="B60" s="60"/>
      <c r="C60" s="28"/>
      <c r="D60" s="28"/>
      <c r="E60" s="61"/>
      <c r="F60" s="28"/>
      <c r="G60" s="28"/>
      <c r="H60" s="61"/>
      <c r="I60" s="61"/>
      <c r="J60" s="28"/>
      <c r="K60" s="61"/>
      <c r="L60" s="61"/>
      <c r="M60" s="28"/>
    </row>
    <row r="61" spans="1:13" s="10" customFormat="1" ht="13.5">
      <c r="A61" s="50" t="s">
        <v>79</v>
      </c>
      <c r="B61" s="60">
        <v>3865</v>
      </c>
      <c r="C61" s="28">
        <v>2449</v>
      </c>
      <c r="D61" s="28">
        <v>1416</v>
      </c>
      <c r="E61" s="61">
        <v>29109</v>
      </c>
      <c r="F61" s="28">
        <v>4814</v>
      </c>
      <c r="G61" s="28">
        <v>24295</v>
      </c>
      <c r="H61" s="61">
        <f aca="true" t="shared" si="7" ref="H61:M61">SUM(H63:H69)</f>
        <v>402577</v>
      </c>
      <c r="I61" s="61">
        <f t="shared" si="7"/>
        <v>110787572</v>
      </c>
      <c r="J61" s="61">
        <f t="shared" si="7"/>
        <v>77852638</v>
      </c>
      <c r="K61" s="61">
        <f t="shared" si="7"/>
        <v>32934934</v>
      </c>
      <c r="L61" s="61">
        <f t="shared" si="7"/>
        <v>2272972</v>
      </c>
      <c r="M61" s="28">
        <f t="shared" si="7"/>
        <v>6181471</v>
      </c>
    </row>
    <row r="62" spans="1:13" s="10" customFormat="1" ht="6" customHeight="1">
      <c r="A62" s="50"/>
      <c r="B62" s="60"/>
      <c r="C62" s="28"/>
      <c r="D62" s="28"/>
      <c r="E62" s="61"/>
      <c r="F62" s="28"/>
      <c r="G62" s="28"/>
      <c r="H62" s="61"/>
      <c r="I62" s="61"/>
      <c r="J62" s="28"/>
      <c r="K62" s="61"/>
      <c r="L62" s="61"/>
      <c r="M62" s="28"/>
    </row>
    <row r="63" spans="1:13" s="10" customFormat="1" ht="13.5">
      <c r="A63" s="56" t="s">
        <v>66</v>
      </c>
      <c r="B63" s="60">
        <v>1093</v>
      </c>
      <c r="C63" s="28">
        <v>960</v>
      </c>
      <c r="D63" s="36">
        <v>133</v>
      </c>
      <c r="E63" s="61">
        <v>10732</v>
      </c>
      <c r="F63" s="28">
        <v>1594</v>
      </c>
      <c r="G63" s="28">
        <v>9138</v>
      </c>
      <c r="H63" s="63">
        <v>0</v>
      </c>
      <c r="I63" s="61">
        <v>78609541</v>
      </c>
      <c r="J63" s="28">
        <v>77104862</v>
      </c>
      <c r="K63" s="61">
        <v>1504679</v>
      </c>
      <c r="L63" s="61">
        <v>1107839</v>
      </c>
      <c r="M63" s="28">
        <v>3341243</v>
      </c>
    </row>
    <row r="64" spans="1:13" s="10" customFormat="1" ht="13.5">
      <c r="A64" s="62" t="s">
        <v>67</v>
      </c>
      <c r="B64" s="60">
        <v>11</v>
      </c>
      <c r="C64" s="28">
        <v>9</v>
      </c>
      <c r="D64" s="28">
        <v>2</v>
      </c>
      <c r="E64" s="61">
        <v>1144</v>
      </c>
      <c r="F64" s="28">
        <v>6</v>
      </c>
      <c r="G64" s="28">
        <v>1138</v>
      </c>
      <c r="H64" s="64">
        <v>53675</v>
      </c>
      <c r="I64" s="64">
        <v>2800729</v>
      </c>
      <c r="J64" s="64">
        <v>0</v>
      </c>
      <c r="K64" s="64">
        <v>2800729</v>
      </c>
      <c r="L64" s="64">
        <v>89067</v>
      </c>
      <c r="M64" s="64">
        <v>284601</v>
      </c>
    </row>
    <row r="65" spans="1:13" s="10" customFormat="1" ht="13.5">
      <c r="A65" s="62" t="s">
        <v>68</v>
      </c>
      <c r="B65" s="60">
        <v>432</v>
      </c>
      <c r="C65" s="28">
        <v>272</v>
      </c>
      <c r="D65" s="28">
        <v>160</v>
      </c>
      <c r="E65" s="61">
        <v>1483</v>
      </c>
      <c r="F65" s="28">
        <v>358</v>
      </c>
      <c r="G65" s="28">
        <v>1125</v>
      </c>
      <c r="H65" s="64">
        <v>53282</v>
      </c>
      <c r="I65" s="64">
        <v>2083732</v>
      </c>
      <c r="J65" s="64">
        <v>4424</v>
      </c>
      <c r="K65" s="64">
        <v>2079308</v>
      </c>
      <c r="L65" s="64">
        <v>17615</v>
      </c>
      <c r="M65" s="64">
        <v>426749</v>
      </c>
    </row>
    <row r="66" spans="1:13" s="10" customFormat="1" ht="13.5">
      <c r="A66" s="62" t="s">
        <v>69</v>
      </c>
      <c r="B66" s="60">
        <v>878</v>
      </c>
      <c r="C66" s="28">
        <v>354</v>
      </c>
      <c r="D66" s="28">
        <v>524</v>
      </c>
      <c r="E66" s="61">
        <v>7017</v>
      </c>
      <c r="F66" s="28">
        <v>1141</v>
      </c>
      <c r="G66" s="28">
        <v>5876</v>
      </c>
      <c r="H66" s="64">
        <v>116687</v>
      </c>
      <c r="I66" s="64">
        <v>9393363</v>
      </c>
      <c r="J66" s="64">
        <v>123565</v>
      </c>
      <c r="K66" s="64">
        <v>9269798</v>
      </c>
      <c r="L66" s="64">
        <v>49637</v>
      </c>
      <c r="M66" s="64">
        <v>347302</v>
      </c>
    </row>
    <row r="67" spans="1:13" s="10" customFormat="1" ht="13.5">
      <c r="A67" s="62" t="s">
        <v>13</v>
      </c>
      <c r="B67" s="60">
        <v>222</v>
      </c>
      <c r="C67" s="28">
        <v>141</v>
      </c>
      <c r="D67" s="28">
        <v>81</v>
      </c>
      <c r="E67" s="61">
        <v>1694</v>
      </c>
      <c r="F67" s="28">
        <v>253</v>
      </c>
      <c r="G67" s="28">
        <v>1441</v>
      </c>
      <c r="H67" s="64">
        <v>13450</v>
      </c>
      <c r="I67" s="64">
        <v>5132410</v>
      </c>
      <c r="J67" s="64">
        <v>370414</v>
      </c>
      <c r="K67" s="64">
        <v>4761996</v>
      </c>
      <c r="L67" s="64">
        <v>718920</v>
      </c>
      <c r="M67" s="64">
        <v>344822</v>
      </c>
    </row>
    <row r="68" spans="1:13" s="10" customFormat="1" ht="13.5">
      <c r="A68" s="62" t="s">
        <v>70</v>
      </c>
      <c r="B68" s="60">
        <v>278</v>
      </c>
      <c r="C68" s="28">
        <v>140</v>
      </c>
      <c r="D68" s="28">
        <v>138</v>
      </c>
      <c r="E68" s="61">
        <v>1248</v>
      </c>
      <c r="F68" s="28">
        <v>385</v>
      </c>
      <c r="G68" s="28">
        <v>863</v>
      </c>
      <c r="H68" s="64">
        <v>52972</v>
      </c>
      <c r="I68" s="64">
        <v>3097353</v>
      </c>
      <c r="J68" s="64">
        <v>25953</v>
      </c>
      <c r="K68" s="64">
        <v>3071400</v>
      </c>
      <c r="L68" s="64">
        <v>75317</v>
      </c>
      <c r="M68" s="64">
        <v>348680</v>
      </c>
    </row>
    <row r="69" spans="1:13" s="10" customFormat="1" ht="13.5">
      <c r="A69" s="62" t="s">
        <v>15</v>
      </c>
      <c r="B69" s="60">
        <v>951</v>
      </c>
      <c r="C69" s="28">
        <v>573</v>
      </c>
      <c r="D69" s="28">
        <v>378</v>
      </c>
      <c r="E69" s="61">
        <v>5791</v>
      </c>
      <c r="F69" s="28">
        <v>1077</v>
      </c>
      <c r="G69" s="28">
        <v>4714</v>
      </c>
      <c r="H69" s="64">
        <v>112511</v>
      </c>
      <c r="I69" s="64">
        <v>9670444</v>
      </c>
      <c r="J69" s="64">
        <v>223420</v>
      </c>
      <c r="K69" s="64">
        <v>9447024</v>
      </c>
      <c r="L69" s="64">
        <v>214577</v>
      </c>
      <c r="M69" s="64">
        <v>1088074</v>
      </c>
    </row>
    <row r="70" spans="1:13" ht="13.5">
      <c r="A70" s="65"/>
      <c r="B70" s="66"/>
      <c r="C70" s="67"/>
      <c r="D70" s="67"/>
      <c r="E70" s="67"/>
      <c r="F70" s="67"/>
      <c r="G70" s="67"/>
      <c r="H70" s="67"/>
      <c r="I70" s="67"/>
      <c r="J70" s="67"/>
      <c r="K70" s="67"/>
      <c r="L70" s="67"/>
      <c r="M70" s="68"/>
    </row>
    <row r="71" ht="15" customHeight="1">
      <c r="A71" s="69" t="s">
        <v>44</v>
      </c>
    </row>
  </sheetData>
  <sheetProtection/>
  <mergeCells count="16">
    <mergeCell ref="A7:A9"/>
    <mergeCell ref="B7:D7"/>
    <mergeCell ref="E7:G7"/>
    <mergeCell ref="H7:H9"/>
    <mergeCell ref="I7:K7"/>
    <mergeCell ref="L7:L9"/>
    <mergeCell ref="M7:M9"/>
    <mergeCell ref="B8:B9"/>
    <mergeCell ref="C8:C9"/>
    <mergeCell ref="D8:D9"/>
    <mergeCell ref="E8:E9"/>
    <mergeCell ref="F8:F9"/>
    <mergeCell ref="G8:G9"/>
    <mergeCell ref="I8:I9"/>
    <mergeCell ref="J8:J9"/>
    <mergeCell ref="K8:K9"/>
  </mergeCells>
  <hyperlinks>
    <hyperlink ref="A1" location="6目次!a4" display="目次に戻る"/>
  </hyperlinks>
  <printOptions/>
  <pageMargins left="0.5905511811023623" right="0.5905511811023623" top="0.7874015748031497" bottom="0.5905511811023623" header="0.5118110236220472" footer="0.5118110236220472"/>
  <pageSetup horizontalDpi="600" verticalDpi="600" orientation="landscape" paperSize="9" scale="70" r:id="rId1"/>
  <headerFooter alignWithMargins="0">
    <oddHeader>&amp;C平成23年版山形市統計書</oddHeader>
    <oddFooter>&amp;C&amp;P/&amp;N</oddFooter>
  </headerFooter>
</worksheet>
</file>

<file path=xl/worksheets/sheet4.xml><?xml version="1.0" encoding="utf-8"?>
<worksheet xmlns="http://schemas.openxmlformats.org/spreadsheetml/2006/main" xmlns:r="http://schemas.openxmlformats.org/officeDocument/2006/relationships">
  <dimension ref="A1:J67"/>
  <sheetViews>
    <sheetView zoomScalePageLayoutView="0" workbookViewId="0" topLeftCell="A1">
      <pane xSplit="10" ySplit="5" topLeftCell="K6" activePane="bottomRight" state="frozen"/>
      <selection pane="topLeft" activeCell="A1" sqref="A1"/>
      <selection pane="topRight" activeCell="K1" sqref="K1"/>
      <selection pane="bottomLeft" activeCell="A5" sqref="A5"/>
      <selection pane="bottomRight" activeCell="A1" sqref="A1"/>
    </sheetView>
  </sheetViews>
  <sheetFormatPr defaultColWidth="9.140625" defaultRowHeight="15"/>
  <cols>
    <col min="1" max="1" width="34.00390625" style="38" customWidth="1"/>
    <col min="2" max="10" width="6.8515625" style="38" customWidth="1"/>
    <col min="11" max="16384" width="9.00390625" style="38" customWidth="1"/>
  </cols>
  <sheetData>
    <row r="1" ht="13.5">
      <c r="A1" s="188" t="s">
        <v>254</v>
      </c>
    </row>
    <row r="2" ht="17.25">
      <c r="A2" s="37" t="s">
        <v>81</v>
      </c>
    </row>
    <row r="3" spans="1:10" ht="13.5">
      <c r="A3" s="40"/>
      <c r="B3" s="40"/>
      <c r="C3" s="40"/>
      <c r="D3" s="40"/>
      <c r="E3" s="40"/>
      <c r="F3" s="40"/>
      <c r="G3" s="40"/>
      <c r="H3" s="40"/>
      <c r="I3" s="40"/>
      <c r="J3" s="40"/>
    </row>
    <row r="4" spans="1:10" s="47" customFormat="1" ht="17.25" customHeight="1">
      <c r="A4" s="197" t="s">
        <v>82</v>
      </c>
      <c r="B4" s="207" t="s">
        <v>7</v>
      </c>
      <c r="C4" s="207" t="s">
        <v>83</v>
      </c>
      <c r="D4" s="70" t="s">
        <v>84</v>
      </c>
      <c r="E4" s="71" t="s">
        <v>85</v>
      </c>
      <c r="F4" s="71" t="s">
        <v>86</v>
      </c>
      <c r="G4" s="72" t="s">
        <v>87</v>
      </c>
      <c r="H4" s="72" t="s">
        <v>88</v>
      </c>
      <c r="I4" s="72" t="s">
        <v>89</v>
      </c>
      <c r="J4" s="72" t="s">
        <v>90</v>
      </c>
    </row>
    <row r="5" spans="1:10" s="47" customFormat="1" ht="17.25" customHeight="1">
      <c r="A5" s="199"/>
      <c r="B5" s="208"/>
      <c r="C5" s="208"/>
      <c r="D5" s="73" t="s">
        <v>91</v>
      </c>
      <c r="E5" s="74" t="s">
        <v>92</v>
      </c>
      <c r="F5" s="75" t="s">
        <v>93</v>
      </c>
      <c r="G5" s="75" t="s">
        <v>94</v>
      </c>
      <c r="H5" s="75" t="s">
        <v>95</v>
      </c>
      <c r="I5" s="75" t="s">
        <v>96</v>
      </c>
      <c r="J5" s="76" t="s">
        <v>97</v>
      </c>
    </row>
    <row r="6" spans="1:10" ht="13.5">
      <c r="A6" s="40"/>
      <c r="B6" s="49"/>
      <c r="C6" s="40"/>
      <c r="D6" s="40"/>
      <c r="E6" s="40"/>
      <c r="F6" s="40"/>
      <c r="G6" s="40"/>
      <c r="H6" s="40"/>
      <c r="I6" s="40"/>
      <c r="J6" s="40"/>
    </row>
    <row r="7" spans="1:10" ht="13.5">
      <c r="A7" s="50" t="s">
        <v>98</v>
      </c>
      <c r="B7" s="51">
        <v>4988</v>
      </c>
      <c r="C7" s="52">
        <v>2045</v>
      </c>
      <c r="D7" s="52">
        <v>1212</v>
      </c>
      <c r="E7" s="52">
        <v>1002</v>
      </c>
      <c r="F7" s="52">
        <v>425</v>
      </c>
      <c r="G7" s="52">
        <v>126</v>
      </c>
      <c r="H7" s="52">
        <v>92</v>
      </c>
      <c r="I7" s="52">
        <v>64</v>
      </c>
      <c r="J7" s="52">
        <v>22</v>
      </c>
    </row>
    <row r="8" spans="1:10" ht="3.75" customHeight="1">
      <c r="A8" s="50"/>
      <c r="B8" s="54"/>
      <c r="C8" s="55"/>
      <c r="D8" s="55"/>
      <c r="E8" s="55"/>
      <c r="F8" s="55"/>
      <c r="G8" s="55"/>
      <c r="H8" s="55"/>
      <c r="I8" s="55"/>
      <c r="J8" s="55"/>
    </row>
    <row r="9" spans="1:10" ht="13.5">
      <c r="A9" s="56" t="s">
        <v>66</v>
      </c>
      <c r="B9" s="54">
        <v>1431</v>
      </c>
      <c r="C9" s="55">
        <v>216</v>
      </c>
      <c r="D9" s="55">
        <v>335</v>
      </c>
      <c r="E9" s="55">
        <v>462</v>
      </c>
      <c r="F9" s="55">
        <v>237</v>
      </c>
      <c r="G9" s="55">
        <v>81</v>
      </c>
      <c r="H9" s="55">
        <v>56</v>
      </c>
      <c r="I9" s="55">
        <v>34</v>
      </c>
      <c r="J9" s="55">
        <v>10</v>
      </c>
    </row>
    <row r="10" spans="1:10" ht="13.5">
      <c r="A10" s="56" t="s">
        <v>67</v>
      </c>
      <c r="B10" s="54">
        <v>9</v>
      </c>
      <c r="C10" s="55">
        <v>2</v>
      </c>
      <c r="D10" s="55">
        <v>3</v>
      </c>
      <c r="E10" s="57">
        <v>0</v>
      </c>
      <c r="F10" s="57">
        <v>0</v>
      </c>
      <c r="G10" s="57">
        <v>0</v>
      </c>
      <c r="H10" s="57">
        <v>0</v>
      </c>
      <c r="I10" s="57">
        <v>0</v>
      </c>
      <c r="J10" s="55">
        <v>4</v>
      </c>
    </row>
    <row r="11" spans="1:10" ht="13.5">
      <c r="A11" s="56" t="s">
        <v>68</v>
      </c>
      <c r="B11" s="54">
        <v>576</v>
      </c>
      <c r="C11" s="55">
        <v>283</v>
      </c>
      <c r="D11" s="55">
        <v>174</v>
      </c>
      <c r="E11" s="55">
        <v>99</v>
      </c>
      <c r="F11" s="55">
        <v>18</v>
      </c>
      <c r="G11" s="57">
        <v>0</v>
      </c>
      <c r="H11" s="55">
        <v>1</v>
      </c>
      <c r="I11" s="55">
        <v>1</v>
      </c>
      <c r="J11" s="57">
        <v>0</v>
      </c>
    </row>
    <row r="12" spans="1:10" ht="13.5">
      <c r="A12" s="56" t="s">
        <v>69</v>
      </c>
      <c r="B12" s="54">
        <v>1306</v>
      </c>
      <c r="C12" s="55">
        <v>766</v>
      </c>
      <c r="D12" s="55">
        <v>299</v>
      </c>
      <c r="E12" s="55">
        <v>129</v>
      </c>
      <c r="F12" s="55">
        <v>59</v>
      </c>
      <c r="G12" s="55">
        <v>15</v>
      </c>
      <c r="H12" s="55">
        <v>14</v>
      </c>
      <c r="I12" s="55">
        <v>16</v>
      </c>
      <c r="J12" s="55">
        <v>8</v>
      </c>
    </row>
    <row r="13" spans="1:10" ht="13.5">
      <c r="A13" s="56" t="s">
        <v>13</v>
      </c>
      <c r="B13" s="54">
        <v>233</v>
      </c>
      <c r="C13" s="55">
        <v>108</v>
      </c>
      <c r="D13" s="55">
        <v>39</v>
      </c>
      <c r="E13" s="55">
        <v>38</v>
      </c>
      <c r="F13" s="55">
        <v>23</v>
      </c>
      <c r="G13" s="55">
        <v>10</v>
      </c>
      <c r="H13" s="55">
        <v>10</v>
      </c>
      <c r="I13" s="55">
        <v>5</v>
      </c>
      <c r="J13" s="57">
        <v>0</v>
      </c>
    </row>
    <row r="14" spans="1:10" ht="13.5">
      <c r="A14" s="56" t="s">
        <v>70</v>
      </c>
      <c r="B14" s="54">
        <v>326</v>
      </c>
      <c r="C14" s="55">
        <v>173</v>
      </c>
      <c r="D14" s="55">
        <v>80</v>
      </c>
      <c r="E14" s="55">
        <v>44</v>
      </c>
      <c r="F14" s="55">
        <v>21</v>
      </c>
      <c r="G14" s="55">
        <v>5</v>
      </c>
      <c r="H14" s="55">
        <v>2</v>
      </c>
      <c r="I14" s="55">
        <v>1</v>
      </c>
      <c r="J14" s="57">
        <v>0</v>
      </c>
    </row>
    <row r="15" spans="1:10" ht="13.5">
      <c r="A15" s="56" t="s">
        <v>15</v>
      </c>
      <c r="B15" s="54">
        <v>1107</v>
      </c>
      <c r="C15" s="55">
        <v>497</v>
      </c>
      <c r="D15" s="55">
        <v>282</v>
      </c>
      <c r="E15" s="55">
        <v>230</v>
      </c>
      <c r="F15" s="55">
        <v>67</v>
      </c>
      <c r="G15" s="55">
        <v>15</v>
      </c>
      <c r="H15" s="55">
        <v>9</v>
      </c>
      <c r="I15" s="55">
        <v>7</v>
      </c>
      <c r="J15" s="57">
        <v>0</v>
      </c>
    </row>
    <row r="16" spans="1:10" ht="13.5">
      <c r="A16" s="58"/>
      <c r="B16" s="54"/>
      <c r="C16" s="55"/>
      <c r="D16" s="55"/>
      <c r="E16" s="55"/>
      <c r="F16" s="55"/>
      <c r="G16" s="55"/>
      <c r="H16" s="55"/>
      <c r="I16" s="55"/>
      <c r="J16" s="57"/>
    </row>
    <row r="17" spans="1:10" ht="13.5">
      <c r="A17" s="50" t="s">
        <v>99</v>
      </c>
      <c r="B17" s="51">
        <f>SUM(B19:B25)</f>
        <v>4566</v>
      </c>
      <c r="C17" s="52">
        <f aca="true" t="shared" si="0" ref="C17:J17">SUM(C19:C25)</f>
        <v>1825</v>
      </c>
      <c r="D17" s="52">
        <f t="shared" si="0"/>
        <v>1122</v>
      </c>
      <c r="E17" s="52">
        <f t="shared" si="0"/>
        <v>903</v>
      </c>
      <c r="F17" s="52">
        <f t="shared" si="0"/>
        <v>432</v>
      </c>
      <c r="G17" s="52">
        <f t="shared" si="0"/>
        <v>126</v>
      </c>
      <c r="H17" s="52">
        <f t="shared" si="0"/>
        <v>97</v>
      </c>
      <c r="I17" s="52">
        <f t="shared" si="0"/>
        <v>45</v>
      </c>
      <c r="J17" s="52">
        <f t="shared" si="0"/>
        <v>16</v>
      </c>
    </row>
    <row r="18" spans="1:10" ht="3.75" customHeight="1">
      <c r="A18" s="50"/>
      <c r="B18" s="54"/>
      <c r="C18" s="55"/>
      <c r="D18" s="55"/>
      <c r="E18" s="55"/>
      <c r="F18" s="55"/>
      <c r="G18" s="55"/>
      <c r="H18" s="55"/>
      <c r="I18" s="55"/>
      <c r="J18" s="57"/>
    </row>
    <row r="19" spans="1:10" ht="13.5">
      <c r="A19" s="56" t="s">
        <v>66</v>
      </c>
      <c r="B19" s="54">
        <v>1277</v>
      </c>
      <c r="C19" s="55">
        <v>198</v>
      </c>
      <c r="D19" s="55">
        <v>280</v>
      </c>
      <c r="E19" s="55">
        <v>423</v>
      </c>
      <c r="F19" s="55">
        <v>224</v>
      </c>
      <c r="G19" s="55">
        <v>68</v>
      </c>
      <c r="H19" s="55">
        <v>53</v>
      </c>
      <c r="I19" s="55">
        <v>24</v>
      </c>
      <c r="J19" s="57">
        <v>7</v>
      </c>
    </row>
    <row r="20" spans="1:10" ht="13.5">
      <c r="A20" s="56" t="s">
        <v>67</v>
      </c>
      <c r="B20" s="54">
        <v>11</v>
      </c>
      <c r="C20" s="55">
        <v>1</v>
      </c>
      <c r="D20" s="55">
        <v>1</v>
      </c>
      <c r="E20" s="57">
        <v>0</v>
      </c>
      <c r="F20" s="55">
        <v>1</v>
      </c>
      <c r="G20" s="57">
        <v>0</v>
      </c>
      <c r="H20" s="57">
        <v>0</v>
      </c>
      <c r="I20" s="57">
        <v>0</v>
      </c>
      <c r="J20" s="57">
        <v>8</v>
      </c>
    </row>
    <row r="21" spans="1:10" ht="13.5">
      <c r="A21" s="56" t="s">
        <v>68</v>
      </c>
      <c r="B21" s="54">
        <v>511</v>
      </c>
      <c r="C21" s="55">
        <v>238</v>
      </c>
      <c r="D21" s="55">
        <v>183</v>
      </c>
      <c r="E21" s="55">
        <v>73</v>
      </c>
      <c r="F21" s="55">
        <v>15</v>
      </c>
      <c r="G21" s="55">
        <v>1</v>
      </c>
      <c r="H21" s="55">
        <v>1</v>
      </c>
      <c r="I21" s="57">
        <v>0</v>
      </c>
      <c r="J21" s="57">
        <v>0</v>
      </c>
    </row>
    <row r="22" spans="1:10" ht="13.5">
      <c r="A22" s="56" t="s">
        <v>69</v>
      </c>
      <c r="B22" s="54">
        <v>1167</v>
      </c>
      <c r="C22" s="55">
        <v>659</v>
      </c>
      <c r="D22" s="55">
        <v>258</v>
      </c>
      <c r="E22" s="55">
        <v>113</v>
      </c>
      <c r="F22" s="55">
        <v>84</v>
      </c>
      <c r="G22" s="55">
        <v>21</v>
      </c>
      <c r="H22" s="55">
        <v>22</v>
      </c>
      <c r="I22" s="55">
        <v>10</v>
      </c>
      <c r="J22" s="57">
        <v>0</v>
      </c>
    </row>
    <row r="23" spans="1:10" ht="13.5">
      <c r="A23" s="56" t="s">
        <v>13</v>
      </c>
      <c r="B23" s="54">
        <v>215</v>
      </c>
      <c r="C23" s="55">
        <v>94</v>
      </c>
      <c r="D23" s="55">
        <v>39</v>
      </c>
      <c r="E23" s="55">
        <v>32</v>
      </c>
      <c r="F23" s="55">
        <v>28</v>
      </c>
      <c r="G23" s="55">
        <v>11</v>
      </c>
      <c r="H23" s="55">
        <v>7</v>
      </c>
      <c r="I23" s="55">
        <v>4</v>
      </c>
      <c r="J23" s="57">
        <v>0</v>
      </c>
    </row>
    <row r="24" spans="1:10" ht="13.5">
      <c r="A24" s="56" t="s">
        <v>70</v>
      </c>
      <c r="B24" s="54">
        <v>318</v>
      </c>
      <c r="C24" s="55">
        <v>172</v>
      </c>
      <c r="D24" s="55">
        <v>74</v>
      </c>
      <c r="E24" s="55">
        <v>41</v>
      </c>
      <c r="F24" s="55">
        <v>18</v>
      </c>
      <c r="G24" s="55">
        <v>8</v>
      </c>
      <c r="H24" s="55">
        <v>4</v>
      </c>
      <c r="I24" s="55">
        <v>1</v>
      </c>
      <c r="J24" s="57">
        <v>0</v>
      </c>
    </row>
    <row r="25" spans="1:10" ht="13.5">
      <c r="A25" s="56" t="s">
        <v>15</v>
      </c>
      <c r="B25" s="54">
        <v>1067</v>
      </c>
      <c r="C25" s="55">
        <v>463</v>
      </c>
      <c r="D25" s="55">
        <v>287</v>
      </c>
      <c r="E25" s="55">
        <v>221</v>
      </c>
      <c r="F25" s="55">
        <v>62</v>
      </c>
      <c r="G25" s="55">
        <v>17</v>
      </c>
      <c r="H25" s="55">
        <v>10</v>
      </c>
      <c r="I25" s="55">
        <v>6</v>
      </c>
      <c r="J25" s="57">
        <v>1</v>
      </c>
    </row>
    <row r="26" spans="1:10" ht="13.5">
      <c r="A26" s="56"/>
      <c r="B26" s="54"/>
      <c r="C26" s="55"/>
      <c r="D26" s="55"/>
      <c r="E26" s="55"/>
      <c r="F26" s="55"/>
      <c r="G26" s="55"/>
      <c r="H26" s="55"/>
      <c r="I26" s="55"/>
      <c r="J26" s="57"/>
    </row>
    <row r="27" spans="1:10" ht="13.5">
      <c r="A27" s="50" t="s">
        <v>100</v>
      </c>
      <c r="B27" s="51">
        <f>SUM(B28:B35)</f>
        <v>4665</v>
      </c>
      <c r="C27" s="52">
        <f aca="true" t="shared" si="1" ref="C27:J27">SUM(C28:C35)</f>
        <v>1820</v>
      </c>
      <c r="D27" s="52">
        <f t="shared" si="1"/>
        <v>1062</v>
      </c>
      <c r="E27" s="52">
        <f t="shared" si="1"/>
        <v>1001</v>
      </c>
      <c r="F27" s="52">
        <f t="shared" si="1"/>
        <v>448</v>
      </c>
      <c r="G27" s="52">
        <f t="shared" si="1"/>
        <v>141</v>
      </c>
      <c r="H27" s="52">
        <f t="shared" si="1"/>
        <v>107</v>
      </c>
      <c r="I27" s="52">
        <f t="shared" si="1"/>
        <v>65</v>
      </c>
      <c r="J27" s="52">
        <f t="shared" si="1"/>
        <v>21</v>
      </c>
    </row>
    <row r="28" spans="1:10" ht="13.5">
      <c r="A28" s="56" t="s">
        <v>66</v>
      </c>
      <c r="B28" s="77">
        <v>1369</v>
      </c>
      <c r="C28" s="78">
        <v>258</v>
      </c>
      <c r="D28" s="78">
        <v>295</v>
      </c>
      <c r="E28" s="78">
        <v>407</v>
      </c>
      <c r="F28" s="78">
        <v>226</v>
      </c>
      <c r="G28" s="78">
        <v>80</v>
      </c>
      <c r="H28" s="78">
        <v>63</v>
      </c>
      <c r="I28" s="78">
        <v>32</v>
      </c>
      <c r="J28" s="78">
        <v>8</v>
      </c>
    </row>
    <row r="29" spans="1:10" ht="3.75" customHeight="1">
      <c r="A29" s="56"/>
      <c r="B29" s="77"/>
      <c r="C29" s="78"/>
      <c r="D29" s="78"/>
      <c r="E29" s="78"/>
      <c r="F29" s="78"/>
      <c r="G29" s="78"/>
      <c r="H29" s="78"/>
      <c r="I29" s="78"/>
      <c r="J29" s="78"/>
    </row>
    <row r="30" spans="1:10" ht="13.5">
      <c r="A30" s="56" t="s">
        <v>67</v>
      </c>
      <c r="B30" s="77">
        <v>9</v>
      </c>
      <c r="C30" s="78">
        <v>1</v>
      </c>
      <c r="D30" s="78">
        <v>1</v>
      </c>
      <c r="E30" s="79">
        <v>0</v>
      </c>
      <c r="F30" s="80">
        <v>1</v>
      </c>
      <c r="G30" s="80">
        <v>1</v>
      </c>
      <c r="H30" s="79">
        <v>0</v>
      </c>
      <c r="I30" s="79">
        <v>0</v>
      </c>
      <c r="J30" s="78">
        <v>5</v>
      </c>
    </row>
    <row r="31" spans="1:10" ht="13.5">
      <c r="A31" s="56" t="s">
        <v>68</v>
      </c>
      <c r="B31" s="77">
        <v>530</v>
      </c>
      <c r="C31" s="78">
        <v>257</v>
      </c>
      <c r="D31" s="78">
        <v>158</v>
      </c>
      <c r="E31" s="78">
        <v>93</v>
      </c>
      <c r="F31" s="78">
        <v>17</v>
      </c>
      <c r="G31" s="78">
        <v>3</v>
      </c>
      <c r="H31" s="79">
        <v>0</v>
      </c>
      <c r="I31" s="79">
        <v>0</v>
      </c>
      <c r="J31" s="80">
        <v>2</v>
      </c>
    </row>
    <row r="32" spans="1:10" ht="13.5">
      <c r="A32" s="56" t="s">
        <v>69</v>
      </c>
      <c r="B32" s="77">
        <v>1038</v>
      </c>
      <c r="C32" s="78">
        <v>533</v>
      </c>
      <c r="D32" s="78">
        <v>217</v>
      </c>
      <c r="E32" s="78">
        <v>153</v>
      </c>
      <c r="F32" s="78">
        <v>76</v>
      </c>
      <c r="G32" s="78">
        <v>19</v>
      </c>
      <c r="H32" s="78">
        <v>17</v>
      </c>
      <c r="I32" s="78">
        <v>17</v>
      </c>
      <c r="J32" s="78">
        <v>6</v>
      </c>
    </row>
    <row r="33" spans="1:10" ht="13.5">
      <c r="A33" s="56" t="s">
        <v>13</v>
      </c>
      <c r="B33" s="77">
        <v>230</v>
      </c>
      <c r="C33" s="78">
        <v>94</v>
      </c>
      <c r="D33" s="78">
        <v>35</v>
      </c>
      <c r="E33" s="78">
        <v>45</v>
      </c>
      <c r="F33" s="78">
        <v>35</v>
      </c>
      <c r="G33" s="78">
        <v>13</v>
      </c>
      <c r="H33" s="78">
        <v>6</v>
      </c>
      <c r="I33" s="78">
        <v>2</v>
      </c>
      <c r="J33" s="79">
        <v>0</v>
      </c>
    </row>
    <row r="34" spans="1:10" ht="13.5">
      <c r="A34" s="56" t="s">
        <v>70</v>
      </c>
      <c r="B34" s="77">
        <v>307</v>
      </c>
      <c r="C34" s="78">
        <v>151</v>
      </c>
      <c r="D34" s="78">
        <v>78</v>
      </c>
      <c r="E34" s="78">
        <v>48</v>
      </c>
      <c r="F34" s="78">
        <v>17</v>
      </c>
      <c r="G34" s="78">
        <v>9</v>
      </c>
      <c r="H34" s="78">
        <v>1</v>
      </c>
      <c r="I34" s="78">
        <v>3</v>
      </c>
      <c r="J34" s="79">
        <v>0</v>
      </c>
    </row>
    <row r="35" spans="1:10" ht="13.5">
      <c r="A35" s="56" t="s">
        <v>15</v>
      </c>
      <c r="B35" s="77">
        <v>1182</v>
      </c>
      <c r="C35" s="78">
        <v>526</v>
      </c>
      <c r="D35" s="78">
        <v>278</v>
      </c>
      <c r="E35" s="78">
        <v>255</v>
      </c>
      <c r="F35" s="78">
        <v>76</v>
      </c>
      <c r="G35" s="78">
        <v>16</v>
      </c>
      <c r="H35" s="78">
        <v>20</v>
      </c>
      <c r="I35" s="78">
        <v>11</v>
      </c>
      <c r="J35" s="79">
        <v>0</v>
      </c>
    </row>
    <row r="36" spans="1:10" ht="13.5">
      <c r="A36" s="56"/>
      <c r="B36" s="77"/>
      <c r="C36" s="78"/>
      <c r="D36" s="78"/>
      <c r="E36" s="78"/>
      <c r="F36" s="78"/>
      <c r="G36" s="78"/>
      <c r="H36" s="78"/>
      <c r="I36" s="78"/>
      <c r="J36" s="78"/>
    </row>
    <row r="37" spans="1:10" ht="13.5">
      <c r="A37" s="50" t="s">
        <v>101</v>
      </c>
      <c r="B37" s="51">
        <f>SUM(B39:B45)</f>
        <v>4372</v>
      </c>
      <c r="C37" s="52">
        <f aca="true" t="shared" si="2" ref="C37:J37">SUM(C39:C45)</f>
        <v>1639</v>
      </c>
      <c r="D37" s="52">
        <f t="shared" si="2"/>
        <v>1022</v>
      </c>
      <c r="E37" s="52">
        <f t="shared" si="2"/>
        <v>899</v>
      </c>
      <c r="F37" s="52">
        <f t="shared" si="2"/>
        <v>497</v>
      </c>
      <c r="G37" s="52">
        <f t="shared" si="2"/>
        <v>141</v>
      </c>
      <c r="H37" s="52">
        <f t="shared" si="2"/>
        <v>105</v>
      </c>
      <c r="I37" s="52">
        <f t="shared" si="2"/>
        <v>53</v>
      </c>
      <c r="J37" s="52">
        <f t="shared" si="2"/>
        <v>16</v>
      </c>
    </row>
    <row r="38" spans="1:10" ht="3.75" customHeight="1">
      <c r="A38" s="40"/>
      <c r="B38" s="54"/>
      <c r="C38" s="55"/>
      <c r="D38" s="55"/>
      <c r="E38" s="55"/>
      <c r="F38" s="55"/>
      <c r="G38" s="55"/>
      <c r="H38" s="55"/>
      <c r="I38" s="55"/>
      <c r="J38" s="55"/>
    </row>
    <row r="39" spans="1:10" ht="13.5">
      <c r="A39" s="56" t="s">
        <v>66</v>
      </c>
      <c r="B39" s="77">
        <v>1202</v>
      </c>
      <c r="C39" s="78">
        <v>214</v>
      </c>
      <c r="D39" s="78">
        <v>283</v>
      </c>
      <c r="E39" s="78">
        <v>350</v>
      </c>
      <c r="F39" s="78">
        <v>200</v>
      </c>
      <c r="G39" s="78">
        <v>72</v>
      </c>
      <c r="H39" s="78">
        <v>55</v>
      </c>
      <c r="I39" s="78">
        <v>22</v>
      </c>
      <c r="J39" s="78">
        <v>6</v>
      </c>
    </row>
    <row r="40" spans="1:10" ht="13.5">
      <c r="A40" s="56" t="s">
        <v>67</v>
      </c>
      <c r="B40" s="77">
        <v>14</v>
      </c>
      <c r="C40" s="78">
        <v>3</v>
      </c>
      <c r="D40" s="78">
        <v>2</v>
      </c>
      <c r="E40" s="79">
        <v>0</v>
      </c>
      <c r="F40" s="79">
        <v>0</v>
      </c>
      <c r="G40" s="79">
        <v>0</v>
      </c>
      <c r="H40" s="80">
        <v>1</v>
      </c>
      <c r="I40" s="80">
        <v>2</v>
      </c>
      <c r="J40" s="78">
        <v>6</v>
      </c>
    </row>
    <row r="41" spans="1:10" ht="13.5">
      <c r="A41" s="56" t="s">
        <v>68</v>
      </c>
      <c r="B41" s="77">
        <v>510</v>
      </c>
      <c r="C41" s="78">
        <v>234</v>
      </c>
      <c r="D41" s="78">
        <v>169</v>
      </c>
      <c r="E41" s="78">
        <v>79</v>
      </c>
      <c r="F41" s="78">
        <v>21</v>
      </c>
      <c r="G41" s="78">
        <v>2</v>
      </c>
      <c r="H41" s="80">
        <v>4</v>
      </c>
      <c r="I41" s="78">
        <v>1</v>
      </c>
      <c r="J41" s="79" t="s">
        <v>102</v>
      </c>
    </row>
    <row r="42" spans="1:10" ht="13.5">
      <c r="A42" s="56" t="s">
        <v>69</v>
      </c>
      <c r="B42" s="77">
        <v>1053</v>
      </c>
      <c r="C42" s="78">
        <v>535</v>
      </c>
      <c r="D42" s="78">
        <v>203</v>
      </c>
      <c r="E42" s="78">
        <v>131</v>
      </c>
      <c r="F42" s="78">
        <v>127</v>
      </c>
      <c r="G42" s="78">
        <v>26</v>
      </c>
      <c r="H42" s="78">
        <v>17</v>
      </c>
      <c r="I42" s="78">
        <v>10</v>
      </c>
      <c r="J42" s="78">
        <v>4</v>
      </c>
    </row>
    <row r="43" spans="1:10" ht="13.5">
      <c r="A43" s="56" t="s">
        <v>13</v>
      </c>
      <c r="B43" s="77">
        <v>244</v>
      </c>
      <c r="C43" s="78">
        <v>93</v>
      </c>
      <c r="D43" s="78">
        <v>44</v>
      </c>
      <c r="E43" s="78">
        <v>41</v>
      </c>
      <c r="F43" s="78">
        <v>45</v>
      </c>
      <c r="G43" s="78">
        <v>14</v>
      </c>
      <c r="H43" s="78">
        <v>6</v>
      </c>
      <c r="I43" s="78">
        <v>1</v>
      </c>
      <c r="J43" s="79">
        <v>0</v>
      </c>
    </row>
    <row r="44" spans="1:10" ht="13.5">
      <c r="A44" s="56" t="s">
        <v>70</v>
      </c>
      <c r="B44" s="77">
        <v>309</v>
      </c>
      <c r="C44" s="78">
        <v>158</v>
      </c>
      <c r="D44" s="78">
        <v>63</v>
      </c>
      <c r="E44" s="78">
        <v>60</v>
      </c>
      <c r="F44" s="78">
        <v>18</v>
      </c>
      <c r="G44" s="78">
        <v>5</v>
      </c>
      <c r="H44" s="78">
        <v>2</v>
      </c>
      <c r="I44" s="78">
        <v>3</v>
      </c>
      <c r="J44" s="79">
        <v>0</v>
      </c>
    </row>
    <row r="45" spans="1:10" ht="13.5">
      <c r="A45" s="56" t="s">
        <v>15</v>
      </c>
      <c r="B45" s="77">
        <v>1040</v>
      </c>
      <c r="C45" s="78">
        <v>402</v>
      </c>
      <c r="D45" s="78">
        <v>258</v>
      </c>
      <c r="E45" s="78">
        <v>238</v>
      </c>
      <c r="F45" s="78">
        <v>86</v>
      </c>
      <c r="G45" s="78">
        <v>22</v>
      </c>
      <c r="H45" s="78">
        <v>20</v>
      </c>
      <c r="I45" s="78">
        <v>14</v>
      </c>
      <c r="J45" s="79">
        <v>0</v>
      </c>
    </row>
    <row r="46" spans="1:10" ht="13.5">
      <c r="A46" s="56"/>
      <c r="B46" s="77"/>
      <c r="C46" s="78"/>
      <c r="D46" s="78"/>
      <c r="E46" s="78"/>
      <c r="F46" s="78"/>
      <c r="G46" s="78"/>
      <c r="H46" s="78"/>
      <c r="I46" s="78"/>
      <c r="J46" s="78"/>
    </row>
    <row r="47" spans="1:10" ht="13.5">
      <c r="A47" s="50" t="s">
        <v>103</v>
      </c>
      <c r="B47" s="51">
        <f>SUM(B49:B55)</f>
        <v>4268</v>
      </c>
      <c r="C47" s="52">
        <f>SUM(C49:C55)</f>
        <v>1600</v>
      </c>
      <c r="D47" s="52">
        <f aca="true" t="shared" si="3" ref="D47:J47">SUM(D49:D55)</f>
        <v>996</v>
      </c>
      <c r="E47" s="81">
        <v>867</v>
      </c>
      <c r="F47" s="52">
        <f t="shared" si="3"/>
        <v>493</v>
      </c>
      <c r="G47" s="52">
        <f t="shared" si="3"/>
        <v>142</v>
      </c>
      <c r="H47" s="52">
        <f t="shared" si="3"/>
        <v>108</v>
      </c>
      <c r="I47" s="52">
        <f t="shared" si="3"/>
        <v>46</v>
      </c>
      <c r="J47" s="52">
        <f t="shared" si="3"/>
        <v>16</v>
      </c>
    </row>
    <row r="48" spans="1:10" ht="3.75" customHeight="1">
      <c r="A48" s="40"/>
      <c r="B48" s="54"/>
      <c r="C48" s="55"/>
      <c r="D48" s="55"/>
      <c r="E48" s="55"/>
      <c r="F48" s="55"/>
      <c r="G48" s="55"/>
      <c r="H48" s="55"/>
      <c r="I48" s="55"/>
      <c r="J48" s="55"/>
    </row>
    <row r="49" spans="1:10" ht="13.5">
      <c r="A49" s="56" t="s">
        <v>66</v>
      </c>
      <c r="B49" s="82">
        <v>1240</v>
      </c>
      <c r="C49" s="83">
        <v>237</v>
      </c>
      <c r="D49" s="83">
        <v>285</v>
      </c>
      <c r="E49" s="83">
        <v>366</v>
      </c>
      <c r="F49" s="83">
        <v>206</v>
      </c>
      <c r="G49" s="83">
        <v>60</v>
      </c>
      <c r="H49" s="83">
        <v>62</v>
      </c>
      <c r="I49" s="83">
        <v>17</v>
      </c>
      <c r="J49" s="83">
        <v>7</v>
      </c>
    </row>
    <row r="50" spans="1:10" ht="13.5">
      <c r="A50" s="56" t="s">
        <v>67</v>
      </c>
      <c r="B50" s="82">
        <v>15</v>
      </c>
      <c r="C50" s="83">
        <v>4</v>
      </c>
      <c r="D50" s="83">
        <v>2</v>
      </c>
      <c r="E50" s="84" t="s">
        <v>104</v>
      </c>
      <c r="F50" s="84" t="s">
        <v>102</v>
      </c>
      <c r="G50" s="84" t="s">
        <v>102</v>
      </c>
      <c r="H50" s="85">
        <v>1</v>
      </c>
      <c r="I50" s="85">
        <v>2</v>
      </c>
      <c r="J50" s="83">
        <v>5</v>
      </c>
    </row>
    <row r="51" spans="1:10" ht="13.5">
      <c r="A51" s="56" t="s">
        <v>68</v>
      </c>
      <c r="B51" s="82">
        <v>490</v>
      </c>
      <c r="C51" s="83">
        <v>224</v>
      </c>
      <c r="D51" s="83">
        <v>157</v>
      </c>
      <c r="E51" s="83">
        <v>84</v>
      </c>
      <c r="F51" s="83">
        <v>19</v>
      </c>
      <c r="G51" s="83">
        <v>6</v>
      </c>
      <c r="H51" s="86">
        <v>0</v>
      </c>
      <c r="I51" s="87">
        <v>0</v>
      </c>
      <c r="J51" s="86">
        <v>0</v>
      </c>
    </row>
    <row r="52" spans="1:10" ht="13.5">
      <c r="A52" s="56" t="s">
        <v>69</v>
      </c>
      <c r="B52" s="82">
        <v>1019</v>
      </c>
      <c r="C52" s="83">
        <v>504</v>
      </c>
      <c r="D52" s="83">
        <v>200</v>
      </c>
      <c r="E52" s="83">
        <v>113</v>
      </c>
      <c r="F52" s="83">
        <v>136</v>
      </c>
      <c r="G52" s="83">
        <v>27</v>
      </c>
      <c r="H52" s="83">
        <v>20</v>
      </c>
      <c r="I52" s="83">
        <v>15</v>
      </c>
      <c r="J52" s="83">
        <v>4</v>
      </c>
    </row>
    <row r="53" spans="1:10" ht="13.5">
      <c r="A53" s="56" t="s">
        <v>13</v>
      </c>
      <c r="B53" s="82">
        <v>236</v>
      </c>
      <c r="C53" s="83">
        <v>91</v>
      </c>
      <c r="D53" s="83">
        <v>38</v>
      </c>
      <c r="E53" s="83">
        <v>47</v>
      </c>
      <c r="F53" s="83">
        <v>37</v>
      </c>
      <c r="G53" s="83">
        <v>20</v>
      </c>
      <c r="H53" s="83">
        <v>3</v>
      </c>
      <c r="I53" s="87">
        <v>0</v>
      </c>
      <c r="J53" s="86" t="s">
        <v>102</v>
      </c>
    </row>
    <row r="54" spans="1:10" ht="13.5">
      <c r="A54" s="56" t="s">
        <v>70</v>
      </c>
      <c r="B54" s="82">
        <v>299</v>
      </c>
      <c r="C54" s="83">
        <v>162</v>
      </c>
      <c r="D54" s="83">
        <v>66</v>
      </c>
      <c r="E54" s="83">
        <v>47</v>
      </c>
      <c r="F54" s="83">
        <v>10</v>
      </c>
      <c r="G54" s="83">
        <v>8</v>
      </c>
      <c r="H54" s="83">
        <v>5</v>
      </c>
      <c r="I54" s="83">
        <v>1</v>
      </c>
      <c r="J54" s="84" t="s">
        <v>102</v>
      </c>
    </row>
    <row r="55" spans="1:10" ht="13.5">
      <c r="A55" s="56" t="s">
        <v>15</v>
      </c>
      <c r="B55" s="82">
        <v>969</v>
      </c>
      <c r="C55" s="83">
        <v>378</v>
      </c>
      <c r="D55" s="83">
        <v>248</v>
      </c>
      <c r="E55" s="83">
        <v>209</v>
      </c>
      <c r="F55" s="83">
        <v>85</v>
      </c>
      <c r="G55" s="83">
        <v>21</v>
      </c>
      <c r="H55" s="83">
        <v>17</v>
      </c>
      <c r="I55" s="83">
        <v>11</v>
      </c>
      <c r="J55" s="84" t="s">
        <v>102</v>
      </c>
    </row>
    <row r="56" spans="1:10" ht="13.5">
      <c r="A56" s="56"/>
      <c r="B56" s="82"/>
      <c r="C56" s="83"/>
      <c r="D56" s="83"/>
      <c r="E56" s="83"/>
      <c r="F56" s="83"/>
      <c r="G56" s="83"/>
      <c r="H56" s="83"/>
      <c r="I56" s="83"/>
      <c r="J56" s="84"/>
    </row>
    <row r="57" spans="1:10" ht="13.5">
      <c r="A57" s="50" t="s">
        <v>105</v>
      </c>
      <c r="B57" s="82">
        <f>SUM(B59:B65)</f>
        <v>3865</v>
      </c>
      <c r="C57" s="83">
        <f aca="true" t="shared" si="4" ref="C57:J57">SUM(C59:C65)</f>
        <v>1396</v>
      </c>
      <c r="D57" s="83">
        <f t="shared" si="4"/>
        <v>901</v>
      </c>
      <c r="E57" s="83">
        <f t="shared" si="4"/>
        <v>808</v>
      </c>
      <c r="F57" s="83">
        <f t="shared" si="4"/>
        <v>478</v>
      </c>
      <c r="G57" s="83">
        <f t="shared" si="4"/>
        <v>124</v>
      </c>
      <c r="H57" s="83">
        <f t="shared" si="4"/>
        <v>104</v>
      </c>
      <c r="I57" s="83">
        <f t="shared" si="4"/>
        <v>38</v>
      </c>
      <c r="J57" s="83">
        <f t="shared" si="4"/>
        <v>16</v>
      </c>
    </row>
    <row r="58" spans="1:10" ht="6" customHeight="1">
      <c r="A58" s="40"/>
      <c r="B58" s="82"/>
      <c r="C58" s="83"/>
      <c r="D58" s="83"/>
      <c r="E58" s="83"/>
      <c r="F58" s="83"/>
      <c r="G58" s="83"/>
      <c r="H58" s="83"/>
      <c r="I58" s="83"/>
      <c r="J58" s="84"/>
    </row>
    <row r="59" spans="1:10" ht="13.5">
      <c r="A59" s="56" t="s">
        <v>66</v>
      </c>
      <c r="B59" s="82">
        <v>1093</v>
      </c>
      <c r="C59" s="64">
        <v>191</v>
      </c>
      <c r="D59" s="64">
        <v>245</v>
      </c>
      <c r="E59" s="64">
        <v>336</v>
      </c>
      <c r="F59" s="64">
        <v>199</v>
      </c>
      <c r="G59" s="64">
        <v>57</v>
      </c>
      <c r="H59" s="64">
        <v>50</v>
      </c>
      <c r="I59" s="64">
        <v>11</v>
      </c>
      <c r="J59" s="64">
        <v>4</v>
      </c>
    </row>
    <row r="60" spans="1:10" ht="13.5">
      <c r="A60" s="56" t="s">
        <v>67</v>
      </c>
      <c r="B60" s="88">
        <v>11</v>
      </c>
      <c r="C60" s="64">
        <v>1</v>
      </c>
      <c r="D60" s="64">
        <v>0</v>
      </c>
      <c r="E60" s="64">
        <v>1</v>
      </c>
      <c r="F60" s="64">
        <v>5</v>
      </c>
      <c r="G60" s="64">
        <v>0</v>
      </c>
      <c r="H60" s="64">
        <v>0</v>
      </c>
      <c r="I60" s="64">
        <v>0</v>
      </c>
      <c r="J60" s="64">
        <v>4</v>
      </c>
    </row>
    <row r="61" spans="1:10" ht="13.5">
      <c r="A61" s="56" t="s">
        <v>68</v>
      </c>
      <c r="B61" s="88">
        <v>432</v>
      </c>
      <c r="C61" s="64">
        <v>201</v>
      </c>
      <c r="D61" s="64">
        <v>134</v>
      </c>
      <c r="E61" s="64">
        <v>82</v>
      </c>
      <c r="F61" s="64">
        <v>15</v>
      </c>
      <c r="G61" s="64">
        <v>0</v>
      </c>
      <c r="H61" s="64">
        <v>0</v>
      </c>
      <c r="I61" s="64">
        <v>0</v>
      </c>
      <c r="J61" s="64">
        <v>0</v>
      </c>
    </row>
    <row r="62" spans="1:10" ht="13.5">
      <c r="A62" s="56" t="s">
        <v>69</v>
      </c>
      <c r="B62" s="88">
        <v>878</v>
      </c>
      <c r="C62" s="64">
        <v>415</v>
      </c>
      <c r="D62" s="64">
        <v>159</v>
      </c>
      <c r="E62" s="64">
        <v>111</v>
      </c>
      <c r="F62" s="64">
        <v>129</v>
      </c>
      <c r="G62" s="64">
        <v>21</v>
      </c>
      <c r="H62" s="64">
        <v>20</v>
      </c>
      <c r="I62" s="64">
        <v>15</v>
      </c>
      <c r="J62" s="64">
        <v>8</v>
      </c>
    </row>
    <row r="63" spans="1:10" ht="13.5">
      <c r="A63" s="56" t="s">
        <v>13</v>
      </c>
      <c r="B63" s="88">
        <v>222</v>
      </c>
      <c r="C63" s="64">
        <v>75</v>
      </c>
      <c r="D63" s="64">
        <v>45</v>
      </c>
      <c r="E63" s="64">
        <v>41</v>
      </c>
      <c r="F63" s="64">
        <v>37</v>
      </c>
      <c r="G63" s="64">
        <v>17</v>
      </c>
      <c r="H63" s="64">
        <v>7</v>
      </c>
      <c r="I63" s="64">
        <v>0</v>
      </c>
      <c r="J63" s="64">
        <v>0</v>
      </c>
    </row>
    <row r="64" spans="1:10" ht="13.5">
      <c r="A64" s="56" t="s">
        <v>70</v>
      </c>
      <c r="B64" s="88">
        <v>278</v>
      </c>
      <c r="C64" s="64">
        <v>152</v>
      </c>
      <c r="D64" s="64">
        <v>61</v>
      </c>
      <c r="E64" s="64">
        <v>42</v>
      </c>
      <c r="F64" s="64">
        <v>12</v>
      </c>
      <c r="G64" s="64">
        <v>4</v>
      </c>
      <c r="H64" s="64">
        <v>7</v>
      </c>
      <c r="I64" s="64">
        <v>0</v>
      </c>
      <c r="J64" s="64">
        <v>0</v>
      </c>
    </row>
    <row r="65" spans="1:10" ht="13.5">
      <c r="A65" s="56" t="s">
        <v>15</v>
      </c>
      <c r="B65" s="88">
        <v>951</v>
      </c>
      <c r="C65" s="64">
        <v>361</v>
      </c>
      <c r="D65" s="64">
        <v>257</v>
      </c>
      <c r="E65" s="64">
        <v>195</v>
      </c>
      <c r="F65" s="64">
        <v>81</v>
      </c>
      <c r="G65" s="64">
        <v>25</v>
      </c>
      <c r="H65" s="64">
        <v>20</v>
      </c>
      <c r="I65" s="64">
        <v>12</v>
      </c>
      <c r="J65" s="64">
        <v>0</v>
      </c>
    </row>
    <row r="66" spans="1:10" ht="13.5">
      <c r="A66" s="89"/>
      <c r="B66" s="90"/>
      <c r="C66" s="89"/>
      <c r="D66" s="89"/>
      <c r="E66" s="89"/>
      <c r="F66" s="89"/>
      <c r="G66" s="89"/>
      <c r="H66" s="89"/>
      <c r="I66" s="89"/>
      <c r="J66" s="89"/>
    </row>
    <row r="67" ht="13.5">
      <c r="A67" s="69" t="s">
        <v>44</v>
      </c>
    </row>
  </sheetData>
  <sheetProtection/>
  <mergeCells count="3">
    <mergeCell ref="A4:A5"/>
    <mergeCell ref="B4:B5"/>
    <mergeCell ref="C4:C5"/>
  </mergeCells>
  <hyperlinks>
    <hyperlink ref="A1" location="6目次!a4" display="目次に戻る"/>
  </hyperlinks>
  <printOptions/>
  <pageMargins left="0.787" right="0.72" top="0.984" bottom="0.984" header="0.512" footer="0.512"/>
  <pageSetup horizontalDpi="600" verticalDpi="600" orientation="portrait" paperSize="9" scale="91" r:id="rId1"/>
  <headerFooter alignWithMargins="0">
    <oddHeader>&amp;C平成23年版山形市統計書</oddHeader>
    <oddFooter>&amp;C&amp;P/&amp;N</oddFooter>
  </headerFooter>
</worksheet>
</file>

<file path=xl/worksheets/sheet5.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9.140625" defaultRowHeight="15"/>
  <cols>
    <col min="1" max="1" width="20.421875" style="38" customWidth="1"/>
    <col min="2" max="4" width="22.140625" style="38" customWidth="1"/>
    <col min="5" max="16384" width="9.00390625" style="38" customWidth="1"/>
  </cols>
  <sheetData>
    <row r="1" ht="13.5">
      <c r="A1" s="188" t="s">
        <v>254</v>
      </c>
    </row>
    <row r="2" ht="17.25">
      <c r="A2" s="37" t="s">
        <v>107</v>
      </c>
    </row>
    <row r="3" spans="1:4" ht="13.5">
      <c r="A3" s="40"/>
      <c r="B3" s="40"/>
      <c r="C3" s="40"/>
      <c r="D3" s="40"/>
    </row>
    <row r="4" spans="1:4" s="91" customFormat="1" ht="17.25" customHeight="1">
      <c r="A4" s="46" t="s">
        <v>6</v>
      </c>
      <c r="B4" s="45" t="s">
        <v>108</v>
      </c>
      <c r="C4" s="45" t="s">
        <v>109</v>
      </c>
      <c r="D4" s="45" t="s">
        <v>110</v>
      </c>
    </row>
    <row r="5" spans="1:4" ht="6" customHeight="1">
      <c r="A5" s="40"/>
      <c r="B5" s="49"/>
      <c r="C5" s="40"/>
      <c r="D5" s="40"/>
    </row>
    <row r="6" spans="1:4" ht="16.5" customHeight="1">
      <c r="A6" s="92" t="s">
        <v>111</v>
      </c>
      <c r="B6" s="54">
        <v>4762</v>
      </c>
      <c r="C6" s="55">
        <v>2145</v>
      </c>
      <c r="D6" s="55">
        <v>2617</v>
      </c>
    </row>
    <row r="7" spans="1:4" ht="16.5" customHeight="1">
      <c r="A7" s="93" t="s">
        <v>112</v>
      </c>
      <c r="B7" s="54">
        <v>5068</v>
      </c>
      <c r="C7" s="55">
        <v>2423</v>
      </c>
      <c r="D7" s="55">
        <v>2645</v>
      </c>
    </row>
    <row r="8" spans="1:4" ht="16.5" customHeight="1">
      <c r="A8" s="92" t="s">
        <v>113</v>
      </c>
      <c r="B8" s="54">
        <v>5143</v>
      </c>
      <c r="C8" s="55">
        <v>2728</v>
      </c>
      <c r="D8" s="55">
        <v>2415</v>
      </c>
    </row>
    <row r="9" spans="1:4" ht="16.5" customHeight="1">
      <c r="A9" s="93" t="s">
        <v>114</v>
      </c>
      <c r="B9" s="54">
        <v>4988</v>
      </c>
      <c r="C9" s="55">
        <v>2758</v>
      </c>
      <c r="D9" s="55">
        <v>2230</v>
      </c>
    </row>
    <row r="10" spans="1:4" ht="16.5" customHeight="1">
      <c r="A10" s="94" t="s">
        <v>116</v>
      </c>
      <c r="B10" s="54">
        <v>4566</v>
      </c>
      <c r="C10" s="55">
        <v>2620</v>
      </c>
      <c r="D10" s="55">
        <v>1946</v>
      </c>
    </row>
    <row r="11" spans="1:4" ht="16.5" customHeight="1">
      <c r="A11" s="94" t="s">
        <v>118</v>
      </c>
      <c r="B11" s="54">
        <v>4665</v>
      </c>
      <c r="C11" s="55">
        <v>2777</v>
      </c>
      <c r="D11" s="55">
        <v>1888</v>
      </c>
    </row>
    <row r="12" spans="1:4" ht="16.5" customHeight="1">
      <c r="A12" s="94" t="s">
        <v>119</v>
      </c>
      <c r="B12" s="54">
        <v>4372</v>
      </c>
      <c r="C12" s="55">
        <v>2637</v>
      </c>
      <c r="D12" s="55">
        <v>1735</v>
      </c>
    </row>
    <row r="13" spans="1:4" ht="16.5" customHeight="1">
      <c r="A13" s="94" t="s">
        <v>121</v>
      </c>
      <c r="B13" s="54">
        <f>SUM(C13:D13)</f>
        <v>4268</v>
      </c>
      <c r="C13" s="55">
        <v>2618</v>
      </c>
      <c r="D13" s="55">
        <v>1650</v>
      </c>
    </row>
    <row r="14" spans="1:4" ht="16.5" customHeight="1">
      <c r="A14" s="94" t="s">
        <v>122</v>
      </c>
      <c r="B14" s="54">
        <v>3865</v>
      </c>
      <c r="C14" s="55">
        <v>2449</v>
      </c>
      <c r="D14" s="55">
        <v>1416</v>
      </c>
    </row>
    <row r="15" spans="1:4" ht="6" customHeight="1">
      <c r="A15" s="95"/>
      <c r="B15" s="90"/>
      <c r="C15" s="89"/>
      <c r="D15" s="89"/>
    </row>
    <row r="16" ht="13.5">
      <c r="A16" s="69" t="s">
        <v>44</v>
      </c>
    </row>
  </sheetData>
  <sheetProtection/>
  <hyperlinks>
    <hyperlink ref="A1" location="6目次!a4" display="目次に戻る"/>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&amp;C平成23年版山形市統計書</oddHeader>
    <oddFooter>&amp;C&amp;P/&amp;N</oddFooter>
  </headerFooter>
</worksheet>
</file>

<file path=xl/worksheets/sheet6.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9.140625" defaultRowHeight="15"/>
  <cols>
    <col min="1" max="1" width="13.140625" style="10" customWidth="1"/>
    <col min="2" max="2" width="10.140625" style="10" customWidth="1"/>
    <col min="3" max="3" width="9.00390625" style="10" customWidth="1"/>
    <col min="4" max="4" width="10.8515625" style="10" customWidth="1"/>
    <col min="5" max="5" width="10.140625" style="10" customWidth="1"/>
    <col min="6" max="6" width="9.28125" style="10" customWidth="1"/>
    <col min="7" max="7" width="13.421875" style="10" customWidth="1"/>
    <col min="8" max="8" width="9.421875" style="10" customWidth="1"/>
    <col min="9" max="16384" width="9.00390625" style="10" customWidth="1"/>
  </cols>
  <sheetData>
    <row r="1" ht="13.5">
      <c r="A1" s="187" t="s">
        <v>254</v>
      </c>
    </row>
    <row r="2" ht="17.25">
      <c r="A2" s="7" t="s">
        <v>124</v>
      </c>
    </row>
    <row r="3" spans="1:8" ht="13.5">
      <c r="A3" s="23"/>
      <c r="B3" s="23"/>
      <c r="C3" s="23"/>
      <c r="D3" s="23"/>
      <c r="E3" s="23"/>
      <c r="F3" s="23"/>
      <c r="G3" s="23"/>
      <c r="H3" s="15" t="s">
        <v>125</v>
      </c>
    </row>
    <row r="4" spans="1:8" s="96" customFormat="1" ht="15" customHeight="1">
      <c r="A4" s="209" t="s">
        <v>6</v>
      </c>
      <c r="B4" s="212" t="s">
        <v>126</v>
      </c>
      <c r="C4" s="213"/>
      <c r="D4" s="213"/>
      <c r="E4" s="213"/>
      <c r="F4" s="213"/>
      <c r="G4" s="213"/>
      <c r="H4" s="213"/>
    </row>
    <row r="5" spans="1:8" s="96" customFormat="1" ht="15" customHeight="1">
      <c r="A5" s="210"/>
      <c r="B5" s="214" t="s">
        <v>127</v>
      </c>
      <c r="C5" s="214" t="s">
        <v>128</v>
      </c>
      <c r="D5" s="216" t="s">
        <v>129</v>
      </c>
      <c r="E5" s="214" t="s">
        <v>130</v>
      </c>
      <c r="F5" s="216" t="s">
        <v>131</v>
      </c>
      <c r="G5" s="216" t="s">
        <v>132</v>
      </c>
      <c r="H5" s="218" t="s">
        <v>134</v>
      </c>
    </row>
    <row r="6" spans="1:8" s="96" customFormat="1" ht="15" customHeight="1">
      <c r="A6" s="211"/>
      <c r="B6" s="215"/>
      <c r="C6" s="215"/>
      <c r="D6" s="217"/>
      <c r="E6" s="215"/>
      <c r="F6" s="217"/>
      <c r="G6" s="217"/>
      <c r="H6" s="219"/>
    </row>
    <row r="7" spans="1:8" ht="13.5">
      <c r="A7" s="23"/>
      <c r="B7" s="99"/>
      <c r="C7" s="23"/>
      <c r="D7" s="23"/>
      <c r="E7" s="23"/>
      <c r="F7" s="23"/>
      <c r="G7" s="23"/>
      <c r="H7" s="23"/>
    </row>
    <row r="8" spans="1:8" ht="13.5">
      <c r="A8" s="29" t="s">
        <v>111</v>
      </c>
      <c r="B8" s="60">
        <v>251507</v>
      </c>
      <c r="C8" s="61">
        <v>50167</v>
      </c>
      <c r="D8" s="61">
        <v>40734</v>
      </c>
      <c r="E8" s="61">
        <v>75250</v>
      </c>
      <c r="F8" s="61">
        <v>5001</v>
      </c>
      <c r="G8" s="61">
        <v>39984</v>
      </c>
      <c r="H8" s="61">
        <v>40371</v>
      </c>
    </row>
    <row r="9" spans="1:8" ht="13.5">
      <c r="A9" s="29" t="s">
        <v>27</v>
      </c>
      <c r="B9" s="60">
        <v>274000</v>
      </c>
      <c r="C9" s="61">
        <v>41715</v>
      </c>
      <c r="D9" s="61">
        <v>46488</v>
      </c>
      <c r="E9" s="61">
        <v>86543</v>
      </c>
      <c r="F9" s="61">
        <v>5116</v>
      </c>
      <c r="G9" s="61">
        <v>42871</v>
      </c>
      <c r="H9" s="61">
        <v>51267</v>
      </c>
    </row>
    <row r="10" spans="1:8" ht="13.5">
      <c r="A10" s="29" t="s">
        <v>113</v>
      </c>
      <c r="B10" s="60">
        <v>287810</v>
      </c>
      <c r="C10" s="61">
        <v>42975</v>
      </c>
      <c r="D10" s="61">
        <v>57287</v>
      </c>
      <c r="E10" s="61">
        <v>87889</v>
      </c>
      <c r="F10" s="61">
        <v>5735</v>
      </c>
      <c r="G10" s="61">
        <v>38387</v>
      </c>
      <c r="H10" s="61">
        <v>55537</v>
      </c>
    </row>
    <row r="11" spans="1:8" ht="13.5">
      <c r="A11" s="29" t="s">
        <v>114</v>
      </c>
      <c r="B11" s="60">
        <v>309810</v>
      </c>
      <c r="C11" s="61">
        <v>41313</v>
      </c>
      <c r="D11" s="61">
        <v>62673</v>
      </c>
      <c r="E11" s="61">
        <v>89174</v>
      </c>
      <c r="F11" s="61">
        <v>8299</v>
      </c>
      <c r="G11" s="61">
        <v>50427</v>
      </c>
      <c r="H11" s="61">
        <v>57924</v>
      </c>
    </row>
    <row r="12" spans="1:8" ht="13.5">
      <c r="A12" s="100" t="s">
        <v>115</v>
      </c>
      <c r="B12" s="101">
        <v>342545</v>
      </c>
      <c r="C12" s="102">
        <v>64033</v>
      </c>
      <c r="D12" s="102">
        <v>51059</v>
      </c>
      <c r="E12" s="102">
        <v>87265</v>
      </c>
      <c r="F12" s="102">
        <v>10296</v>
      </c>
      <c r="G12" s="102">
        <v>59345</v>
      </c>
      <c r="H12" s="102">
        <v>70547</v>
      </c>
    </row>
    <row r="13" spans="1:8" ht="13.5">
      <c r="A13" s="100" t="s">
        <v>117</v>
      </c>
      <c r="B13" s="101">
        <v>354519</v>
      </c>
      <c r="C13" s="102">
        <v>50818</v>
      </c>
      <c r="D13" s="102">
        <v>69652</v>
      </c>
      <c r="E13" s="102">
        <v>89275</v>
      </c>
      <c r="F13" s="102">
        <v>10390</v>
      </c>
      <c r="G13" s="102">
        <v>49110</v>
      </c>
      <c r="H13" s="102">
        <v>85274</v>
      </c>
    </row>
    <row r="14" spans="1:8" ht="13.5">
      <c r="A14" s="100" t="s">
        <v>119</v>
      </c>
      <c r="B14" s="101">
        <f>SUM(C14:H14)</f>
        <v>410206</v>
      </c>
      <c r="C14" s="102">
        <v>74830</v>
      </c>
      <c r="D14" s="102">
        <v>56281</v>
      </c>
      <c r="E14" s="102">
        <v>97667</v>
      </c>
      <c r="F14" s="102">
        <v>12963</v>
      </c>
      <c r="G14" s="102">
        <v>55278</v>
      </c>
      <c r="H14" s="102">
        <v>113187</v>
      </c>
    </row>
    <row r="15" spans="1:8" ht="13.5">
      <c r="A15" s="100" t="s">
        <v>120</v>
      </c>
      <c r="B15" s="101">
        <f>SUM(C15:H15)</f>
        <v>404755</v>
      </c>
      <c r="C15" s="102">
        <v>76497</v>
      </c>
      <c r="D15" s="102">
        <v>54758</v>
      </c>
      <c r="E15" s="102">
        <v>97218</v>
      </c>
      <c r="F15" s="102">
        <v>12517</v>
      </c>
      <c r="G15" s="102">
        <v>59685</v>
      </c>
      <c r="H15" s="102">
        <v>104080</v>
      </c>
    </row>
    <row r="16" spans="1:8" ht="13.5">
      <c r="A16" s="100" t="s">
        <v>122</v>
      </c>
      <c r="B16" s="101">
        <v>402577</v>
      </c>
      <c r="C16" s="103">
        <v>53675</v>
      </c>
      <c r="D16" s="103">
        <v>53282</v>
      </c>
      <c r="E16" s="103">
        <v>116687</v>
      </c>
      <c r="F16" s="103">
        <v>13450</v>
      </c>
      <c r="G16" s="103">
        <v>52972</v>
      </c>
      <c r="H16" s="103">
        <v>112511</v>
      </c>
    </row>
    <row r="17" spans="1:8" ht="13.5">
      <c r="A17" s="104"/>
      <c r="B17" s="105"/>
      <c r="C17" s="104"/>
      <c r="D17" s="104"/>
      <c r="E17" s="104"/>
      <c r="F17" s="104"/>
      <c r="G17" s="104"/>
      <c r="H17" s="104"/>
    </row>
    <row r="18" ht="13.5">
      <c r="A18" s="36" t="s">
        <v>44</v>
      </c>
    </row>
  </sheetData>
  <sheetProtection/>
  <mergeCells count="9">
    <mergeCell ref="A4:A6"/>
    <mergeCell ref="B4:H4"/>
    <mergeCell ref="B5:B6"/>
    <mergeCell ref="C5:C6"/>
    <mergeCell ref="D5:D6"/>
    <mergeCell ref="E5:E6"/>
    <mergeCell ref="F5:F6"/>
    <mergeCell ref="G5:G6"/>
    <mergeCell ref="H5:H6"/>
  </mergeCells>
  <hyperlinks>
    <hyperlink ref="A1" location="6目次!a4" display="目次に戻る"/>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&amp;C平成23年版山形市統計書</oddHeader>
    <oddFooter>&amp;C&amp;P/&amp;N</oddFooter>
  </headerFooter>
</worksheet>
</file>

<file path=xl/worksheets/sheet7.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
    </sheetView>
  </sheetViews>
  <sheetFormatPr defaultColWidth="9.140625" defaultRowHeight="15"/>
  <cols>
    <col min="1" max="1" width="14.7109375" style="38" customWidth="1"/>
    <col min="2" max="2" width="10.7109375" style="38" customWidth="1"/>
    <col min="3" max="4" width="8.57421875" style="38" customWidth="1"/>
    <col min="5" max="5" width="10.28125" style="38" customWidth="1"/>
    <col min="6" max="7" width="8.57421875" style="38" customWidth="1"/>
    <col min="8" max="8" width="12.7109375" style="38" customWidth="1"/>
    <col min="9" max="9" width="8.140625" style="38" customWidth="1"/>
    <col min="10" max="16384" width="9.00390625" style="38" customWidth="1"/>
  </cols>
  <sheetData>
    <row r="1" ht="13.5">
      <c r="A1" s="188" t="s">
        <v>254</v>
      </c>
    </row>
    <row r="2" ht="17.25">
      <c r="A2" s="37" t="s">
        <v>136</v>
      </c>
    </row>
    <row r="3" ht="17.25">
      <c r="H3" s="37" t="s">
        <v>137</v>
      </c>
    </row>
    <row r="4" spans="1:10" ht="13.5">
      <c r="A4" s="40"/>
      <c r="B4" s="40"/>
      <c r="C4" s="40"/>
      <c r="D4" s="40"/>
      <c r="E4" s="40"/>
      <c r="F4" s="40"/>
      <c r="G4" s="40"/>
      <c r="H4" s="40"/>
      <c r="I4" s="40"/>
      <c r="J4" s="40"/>
    </row>
    <row r="5" spans="1:9" ht="15.75" customHeight="1">
      <c r="A5" s="222" t="s">
        <v>138</v>
      </c>
      <c r="B5" s="197"/>
      <c r="C5" s="193" t="s">
        <v>139</v>
      </c>
      <c r="D5" s="193" t="s">
        <v>140</v>
      </c>
      <c r="E5" s="220" t="s">
        <v>141</v>
      </c>
      <c r="F5" s="193" t="s">
        <v>142</v>
      </c>
      <c r="G5" s="204" t="s">
        <v>143</v>
      </c>
      <c r="H5" s="220" t="s">
        <v>132</v>
      </c>
      <c r="I5" s="190" t="s">
        <v>134</v>
      </c>
    </row>
    <row r="6" spans="1:9" s="47" customFormat="1" ht="15.75" customHeight="1">
      <c r="A6" s="223"/>
      <c r="B6" s="199"/>
      <c r="C6" s="224"/>
      <c r="D6" s="224"/>
      <c r="E6" s="206"/>
      <c r="F6" s="224"/>
      <c r="G6" s="206"/>
      <c r="H6" s="206"/>
      <c r="I6" s="221"/>
    </row>
    <row r="7" spans="1:9" ht="10.5" customHeight="1">
      <c r="A7" s="40"/>
      <c r="B7" s="49"/>
      <c r="C7" s="49"/>
      <c r="D7" s="40"/>
      <c r="E7" s="40"/>
      <c r="F7" s="40"/>
      <c r="G7" s="40"/>
      <c r="H7" s="40"/>
      <c r="I7" s="40"/>
    </row>
    <row r="8" spans="1:9" ht="13.5">
      <c r="A8" s="58" t="s">
        <v>53</v>
      </c>
      <c r="B8" s="106" t="s">
        <v>111</v>
      </c>
      <c r="C8" s="107">
        <v>16.7</v>
      </c>
      <c r="D8" s="108">
        <v>38</v>
      </c>
      <c r="E8" s="108">
        <v>23.5</v>
      </c>
      <c r="F8" s="108">
        <v>14.8</v>
      </c>
      <c r="G8" s="108">
        <v>3.3</v>
      </c>
      <c r="H8" s="108">
        <v>30.2</v>
      </c>
      <c r="I8" s="108">
        <v>9.8</v>
      </c>
    </row>
    <row r="9" spans="1:9" ht="13.5">
      <c r="A9" s="58" t="s">
        <v>144</v>
      </c>
      <c r="B9" s="106" t="s">
        <v>27</v>
      </c>
      <c r="C9" s="107">
        <v>16.7</v>
      </c>
      <c r="D9" s="108">
        <v>43.3</v>
      </c>
      <c r="E9" s="108">
        <v>24.1</v>
      </c>
      <c r="F9" s="108">
        <v>15.5</v>
      </c>
      <c r="G9" s="108">
        <v>2.9</v>
      </c>
      <c r="H9" s="108">
        <v>29.2</v>
      </c>
      <c r="I9" s="108">
        <v>11</v>
      </c>
    </row>
    <row r="10" spans="1:9" ht="13.5">
      <c r="A10" s="50"/>
      <c r="B10" s="106" t="s">
        <v>145</v>
      </c>
      <c r="C10" s="107">
        <v>17.9</v>
      </c>
      <c r="D10" s="108">
        <v>38.6</v>
      </c>
      <c r="E10" s="108">
        <v>29.4</v>
      </c>
      <c r="F10" s="108">
        <v>15.3</v>
      </c>
      <c r="G10" s="108">
        <v>3.5</v>
      </c>
      <c r="H10" s="108">
        <v>29.9</v>
      </c>
      <c r="I10" s="108">
        <v>12.9</v>
      </c>
    </row>
    <row r="11" spans="1:9" ht="13.5">
      <c r="A11" s="92"/>
      <c r="B11" s="106" t="s">
        <v>114</v>
      </c>
      <c r="C11" s="107">
        <v>16.9</v>
      </c>
      <c r="D11" s="108">
        <v>44.9</v>
      </c>
      <c r="E11" s="108">
        <v>31.4</v>
      </c>
      <c r="F11" s="108">
        <v>12.6</v>
      </c>
      <c r="G11" s="108">
        <v>4.6</v>
      </c>
      <c r="H11" s="108">
        <v>36.3</v>
      </c>
      <c r="I11" s="108">
        <v>11.3</v>
      </c>
    </row>
    <row r="12" spans="1:9" ht="13.5">
      <c r="A12" s="92" t="s">
        <v>146</v>
      </c>
      <c r="B12" s="109" t="s">
        <v>115</v>
      </c>
      <c r="C12" s="108">
        <v>19.8</v>
      </c>
      <c r="D12" s="108">
        <v>44.2</v>
      </c>
      <c r="E12" s="108">
        <v>30.3</v>
      </c>
      <c r="F12" s="108">
        <v>14.9</v>
      </c>
      <c r="G12" s="108">
        <v>6.2</v>
      </c>
      <c r="H12" s="108">
        <v>40.5</v>
      </c>
      <c r="I12" s="108">
        <v>13.6</v>
      </c>
    </row>
    <row r="13" spans="1:9" ht="13.5">
      <c r="A13" s="50"/>
      <c r="B13" s="109" t="s">
        <v>117</v>
      </c>
      <c r="C13" s="108">
        <v>18.4</v>
      </c>
      <c r="D13" s="108">
        <v>39.6</v>
      </c>
      <c r="E13" s="108">
        <v>32.8</v>
      </c>
      <c r="F13" s="108">
        <v>13.9</v>
      </c>
      <c r="G13" s="108">
        <v>6</v>
      </c>
      <c r="H13" s="108">
        <v>33</v>
      </c>
      <c r="I13" s="108">
        <v>13.7</v>
      </c>
    </row>
    <row r="14" spans="1:9" ht="13.5">
      <c r="A14" s="50"/>
      <c r="B14" s="109" t="s">
        <v>147</v>
      </c>
      <c r="C14" s="108">
        <v>20.5</v>
      </c>
      <c r="D14" s="108">
        <v>42.1</v>
      </c>
      <c r="E14" s="108">
        <v>28.8</v>
      </c>
      <c r="F14" s="108">
        <v>14.8</v>
      </c>
      <c r="G14" s="108">
        <v>7.2</v>
      </c>
      <c r="H14" s="108">
        <v>37.9</v>
      </c>
      <c r="I14" s="108">
        <v>17.7</v>
      </c>
    </row>
    <row r="15" spans="1:9" ht="13.5">
      <c r="A15" s="50"/>
      <c r="B15" s="109" t="s">
        <v>121</v>
      </c>
      <c r="C15" s="108">
        <v>21.1</v>
      </c>
      <c r="D15" s="108">
        <v>47.7</v>
      </c>
      <c r="E15" s="108">
        <v>30.4</v>
      </c>
      <c r="F15" s="108">
        <v>13.8</v>
      </c>
      <c r="G15" s="108">
        <v>7.3</v>
      </c>
      <c r="H15" s="108">
        <v>42.8</v>
      </c>
      <c r="I15" s="108">
        <v>18.3</v>
      </c>
    </row>
    <row r="16" spans="1:9" ht="13.5">
      <c r="A16" s="50"/>
      <c r="B16" s="109" t="s">
        <v>148</v>
      </c>
      <c r="C16" s="108">
        <v>21.9</v>
      </c>
      <c r="D16" s="108">
        <v>46.9</v>
      </c>
      <c r="E16" s="108">
        <v>35.9</v>
      </c>
      <c r="F16" s="108">
        <v>16.6</v>
      </c>
      <c r="G16" s="110">
        <v>7.9</v>
      </c>
      <c r="H16" s="110">
        <v>42.4</v>
      </c>
      <c r="I16" s="108">
        <v>19.4</v>
      </c>
    </row>
    <row r="17" spans="1:9" ht="9" customHeight="1">
      <c r="A17" s="95"/>
      <c r="B17" s="111"/>
      <c r="C17" s="112"/>
      <c r="D17" s="112"/>
      <c r="E17" s="112"/>
      <c r="F17" s="112"/>
      <c r="G17" s="112"/>
      <c r="H17" s="112"/>
      <c r="I17" s="112"/>
    </row>
    <row r="18" spans="1:9" ht="10.5" customHeight="1">
      <c r="A18" s="50"/>
      <c r="B18" s="113"/>
      <c r="C18" s="50"/>
      <c r="D18" s="50"/>
      <c r="E18" s="50"/>
      <c r="F18" s="50"/>
      <c r="G18" s="50"/>
      <c r="H18" s="50"/>
      <c r="I18" s="50"/>
    </row>
    <row r="19" spans="1:9" ht="13.5">
      <c r="A19" s="50" t="s">
        <v>43</v>
      </c>
      <c r="B19" s="109" t="s">
        <v>149</v>
      </c>
      <c r="C19" s="114">
        <v>96</v>
      </c>
      <c r="D19" s="114">
        <v>71</v>
      </c>
      <c r="E19" s="114">
        <v>53</v>
      </c>
      <c r="F19" s="114">
        <v>96</v>
      </c>
      <c r="G19" s="114">
        <v>560</v>
      </c>
      <c r="H19" s="114">
        <v>54</v>
      </c>
      <c r="I19" s="114">
        <v>154</v>
      </c>
    </row>
    <row r="20" spans="1:9" ht="13.5">
      <c r="A20" s="58" t="s">
        <v>150</v>
      </c>
      <c r="B20" s="109" t="s">
        <v>27</v>
      </c>
      <c r="C20" s="114">
        <v>101</v>
      </c>
      <c r="D20" s="114">
        <v>81</v>
      </c>
      <c r="E20" s="114">
        <v>57</v>
      </c>
      <c r="F20" s="114">
        <v>97</v>
      </c>
      <c r="G20" s="114">
        <v>712</v>
      </c>
      <c r="H20" s="114">
        <v>61</v>
      </c>
      <c r="I20" s="114">
        <v>136</v>
      </c>
    </row>
    <row r="21" spans="1:9" ht="13.5">
      <c r="A21" s="50"/>
      <c r="B21" s="109" t="s">
        <v>145</v>
      </c>
      <c r="C21" s="114">
        <v>110</v>
      </c>
      <c r="D21" s="114">
        <v>89</v>
      </c>
      <c r="E21" s="114">
        <v>53</v>
      </c>
      <c r="F21" s="114">
        <v>107</v>
      </c>
      <c r="G21" s="114">
        <v>887</v>
      </c>
      <c r="H21" s="114">
        <v>65</v>
      </c>
      <c r="I21" s="114">
        <v>137</v>
      </c>
    </row>
    <row r="22" spans="1:9" ht="13.5">
      <c r="A22" s="92"/>
      <c r="B22" s="109" t="s">
        <v>114</v>
      </c>
      <c r="C22" s="114">
        <v>112</v>
      </c>
      <c r="D22" s="114">
        <v>94</v>
      </c>
      <c r="E22" s="114">
        <v>52</v>
      </c>
      <c r="F22" s="114">
        <v>115</v>
      </c>
      <c r="G22" s="114">
        <v>670</v>
      </c>
      <c r="H22" s="114">
        <v>58</v>
      </c>
      <c r="I22" s="114">
        <v>152</v>
      </c>
    </row>
    <row r="23" spans="1:9" ht="13.5">
      <c r="A23" s="92" t="s">
        <v>151</v>
      </c>
      <c r="B23" s="109" t="s">
        <v>115</v>
      </c>
      <c r="C23" s="114">
        <v>106</v>
      </c>
      <c r="D23" s="114">
        <v>77</v>
      </c>
      <c r="E23" s="114">
        <v>59</v>
      </c>
      <c r="F23" s="114">
        <v>108</v>
      </c>
      <c r="G23" s="114">
        <v>566</v>
      </c>
      <c r="H23" s="114">
        <v>60</v>
      </c>
      <c r="I23" s="114">
        <v>137</v>
      </c>
    </row>
    <row r="24" spans="1:9" ht="13.5">
      <c r="A24" s="40"/>
      <c r="B24" s="109" t="s">
        <v>152</v>
      </c>
      <c r="C24" s="114">
        <v>98</v>
      </c>
      <c r="D24" s="114">
        <v>68</v>
      </c>
      <c r="E24" s="114">
        <v>54</v>
      </c>
      <c r="F24" s="114">
        <v>107</v>
      </c>
      <c r="G24" s="114">
        <v>487</v>
      </c>
      <c r="H24" s="114">
        <v>66</v>
      </c>
      <c r="I24" s="114">
        <v>114</v>
      </c>
    </row>
    <row r="25" spans="1:9" ht="13.5">
      <c r="A25" s="40"/>
      <c r="B25" s="109" t="s">
        <v>119</v>
      </c>
      <c r="C25" s="114">
        <v>84</v>
      </c>
      <c r="D25" s="114">
        <v>56</v>
      </c>
      <c r="E25" s="114">
        <v>47</v>
      </c>
      <c r="F25" s="114">
        <v>90</v>
      </c>
      <c r="G25" s="114">
        <v>436</v>
      </c>
      <c r="H25" s="114">
        <v>55</v>
      </c>
      <c r="I25" s="114">
        <v>88</v>
      </c>
    </row>
    <row r="26" spans="1:9" ht="13.5">
      <c r="A26" s="40"/>
      <c r="B26" s="109" t="s">
        <v>121</v>
      </c>
      <c r="C26" s="114">
        <v>81</v>
      </c>
      <c r="D26" s="114">
        <v>53</v>
      </c>
      <c r="E26" s="114">
        <v>44</v>
      </c>
      <c r="F26" s="114">
        <v>94</v>
      </c>
      <c r="G26" s="114">
        <v>418</v>
      </c>
      <c r="H26" s="114">
        <v>52</v>
      </c>
      <c r="I26" s="114">
        <v>86</v>
      </c>
    </row>
    <row r="27" spans="1:9" ht="13.5">
      <c r="A27" s="50"/>
      <c r="B27" s="109" t="s">
        <v>122</v>
      </c>
      <c r="C27" s="115">
        <v>79.9</v>
      </c>
      <c r="D27" s="114">
        <v>52</v>
      </c>
      <c r="E27" s="114">
        <v>39</v>
      </c>
      <c r="F27" s="114">
        <v>81</v>
      </c>
      <c r="G27" s="114">
        <v>382</v>
      </c>
      <c r="H27" s="114">
        <v>58</v>
      </c>
      <c r="I27" s="114">
        <v>86</v>
      </c>
    </row>
    <row r="28" spans="1:9" ht="9" customHeight="1">
      <c r="A28" s="89"/>
      <c r="B28" s="111"/>
      <c r="C28" s="112"/>
      <c r="D28" s="112"/>
      <c r="E28" s="112"/>
      <c r="F28" s="112"/>
      <c r="G28" s="112"/>
      <c r="H28" s="112"/>
      <c r="I28" s="112"/>
    </row>
    <row r="29" ht="13.5">
      <c r="A29" s="69" t="s">
        <v>44</v>
      </c>
    </row>
  </sheetData>
  <sheetProtection/>
  <mergeCells count="8">
    <mergeCell ref="H5:H6"/>
    <mergeCell ref="I5:I6"/>
    <mergeCell ref="A5:B6"/>
    <mergeCell ref="C5:C6"/>
    <mergeCell ref="D5:D6"/>
    <mergeCell ref="E5:E6"/>
    <mergeCell ref="F5:F6"/>
    <mergeCell ref="G5:G6"/>
  </mergeCells>
  <hyperlinks>
    <hyperlink ref="A1" location="6目次!a4" display="目次に戻る"/>
  </hyperlink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&amp;C平成23年版山形市統計書</oddHeader>
    <oddFooter>&amp;C&amp;P/&amp;N</oddFooter>
  </headerFooter>
</worksheet>
</file>

<file path=xl/worksheets/sheet8.xml><?xml version="1.0" encoding="utf-8"?>
<worksheet xmlns="http://schemas.openxmlformats.org/spreadsheetml/2006/main" xmlns:r="http://schemas.openxmlformats.org/officeDocument/2006/relationships">
  <dimension ref="A1:Q18"/>
  <sheetViews>
    <sheetView zoomScalePageLayoutView="0" workbookViewId="0" topLeftCell="A1">
      <selection activeCell="A1" sqref="A1"/>
    </sheetView>
  </sheetViews>
  <sheetFormatPr defaultColWidth="9.140625" defaultRowHeight="15"/>
  <cols>
    <col min="1" max="1" width="9.140625" style="128" customWidth="1"/>
    <col min="2" max="2" width="29.421875" style="38" customWidth="1"/>
    <col min="3" max="12" width="9.421875" style="38" customWidth="1"/>
    <col min="13" max="13" width="9.57421875" style="38" customWidth="1"/>
    <col min="14" max="14" width="9.140625" style="38" customWidth="1"/>
    <col min="15" max="15" width="8.57421875" style="38" customWidth="1"/>
    <col min="16" max="16" width="12.57421875" style="38" customWidth="1"/>
    <col min="17" max="17" width="15.57421875" style="38" customWidth="1"/>
    <col min="18" max="16384" width="9.00390625" style="38" customWidth="1"/>
  </cols>
  <sheetData>
    <row r="1" ht="27">
      <c r="A1" s="189" t="s">
        <v>254</v>
      </c>
    </row>
    <row r="2" ht="17.25">
      <c r="A2" s="116" t="s">
        <v>154</v>
      </c>
    </row>
    <row r="3" spans="1:17" ht="17.25">
      <c r="A3" s="117"/>
      <c r="B3" s="40"/>
      <c r="C3" s="40"/>
      <c r="D3" s="40"/>
      <c r="E3" s="40"/>
      <c r="F3" s="40"/>
      <c r="G3" s="40"/>
      <c r="H3" s="40"/>
      <c r="I3" s="40"/>
      <c r="J3" s="40"/>
      <c r="K3" s="40"/>
      <c r="L3" s="40"/>
      <c r="M3" s="40"/>
      <c r="N3" s="40"/>
      <c r="O3" s="40"/>
      <c r="P3" s="40"/>
      <c r="Q3" s="40"/>
    </row>
    <row r="4" spans="1:17" s="47" customFormat="1" ht="15" customHeight="1">
      <c r="A4" s="197" t="s">
        <v>138</v>
      </c>
      <c r="B4" s="190" t="s">
        <v>155</v>
      </c>
      <c r="C4" s="231" t="s">
        <v>16</v>
      </c>
      <c r="D4" s="231"/>
      <c r="E4" s="190" t="s">
        <v>38</v>
      </c>
      <c r="F4" s="197"/>
      <c r="G4" s="190" t="s">
        <v>156</v>
      </c>
      <c r="H4" s="197"/>
      <c r="I4" s="190" t="s">
        <v>157</v>
      </c>
      <c r="J4" s="197"/>
      <c r="K4" s="225" t="s">
        <v>158</v>
      </c>
      <c r="L4" s="226"/>
      <c r="M4" s="200" t="s">
        <v>159</v>
      </c>
      <c r="N4" s="201"/>
      <c r="O4" s="201"/>
      <c r="P4" s="201"/>
      <c r="Q4" s="201"/>
    </row>
    <row r="5" spans="1:17" s="47" customFormat="1" ht="15" customHeight="1">
      <c r="A5" s="198"/>
      <c r="B5" s="230"/>
      <c r="C5" s="231"/>
      <c r="D5" s="231"/>
      <c r="E5" s="192"/>
      <c r="F5" s="199"/>
      <c r="G5" s="192"/>
      <c r="H5" s="199"/>
      <c r="I5" s="192"/>
      <c r="J5" s="199"/>
      <c r="K5" s="227"/>
      <c r="L5" s="228"/>
      <c r="M5" s="193" t="s">
        <v>16</v>
      </c>
      <c r="N5" s="193" t="s">
        <v>160</v>
      </c>
      <c r="O5" s="193" t="s">
        <v>53</v>
      </c>
      <c r="P5" s="193" t="s">
        <v>43</v>
      </c>
      <c r="Q5" s="225" t="s">
        <v>161</v>
      </c>
    </row>
    <row r="6" spans="1:17" s="47" customFormat="1" ht="15" customHeight="1">
      <c r="A6" s="199"/>
      <c r="B6" s="221"/>
      <c r="C6" s="48" t="s">
        <v>162</v>
      </c>
      <c r="D6" s="48" t="s">
        <v>163</v>
      </c>
      <c r="E6" s="48" t="s">
        <v>164</v>
      </c>
      <c r="F6" s="48" t="s">
        <v>163</v>
      </c>
      <c r="G6" s="48" t="s">
        <v>164</v>
      </c>
      <c r="H6" s="48" t="s">
        <v>163</v>
      </c>
      <c r="I6" s="48" t="s">
        <v>164</v>
      </c>
      <c r="J6" s="48" t="s">
        <v>163</v>
      </c>
      <c r="K6" s="48" t="s">
        <v>164</v>
      </c>
      <c r="L6" s="48" t="s">
        <v>163</v>
      </c>
      <c r="M6" s="194"/>
      <c r="N6" s="194"/>
      <c r="O6" s="194"/>
      <c r="P6" s="194"/>
      <c r="Q6" s="229"/>
    </row>
    <row r="7" spans="1:17" ht="13.5">
      <c r="A7" s="118"/>
      <c r="B7" s="49"/>
      <c r="C7" s="40"/>
      <c r="D7" s="40"/>
      <c r="E7" s="40"/>
      <c r="F7" s="40"/>
      <c r="G7" s="40"/>
      <c r="H7" s="40"/>
      <c r="I7" s="40"/>
      <c r="J7" s="40"/>
      <c r="K7" s="40"/>
      <c r="L7" s="40"/>
      <c r="M7" s="40"/>
      <c r="N7" s="40"/>
      <c r="O7" s="40"/>
      <c r="P7" s="40"/>
      <c r="Q7" s="40"/>
    </row>
    <row r="8" spans="1:17" ht="13.5">
      <c r="A8" s="92" t="s">
        <v>165</v>
      </c>
      <c r="B8" s="119" t="s">
        <v>166</v>
      </c>
      <c r="C8" s="55">
        <v>214</v>
      </c>
      <c r="D8" s="55">
        <v>196</v>
      </c>
      <c r="E8" s="55">
        <v>1194</v>
      </c>
      <c r="F8" s="55">
        <v>923</v>
      </c>
      <c r="G8" s="55">
        <v>31908</v>
      </c>
      <c r="H8" s="55">
        <v>25595</v>
      </c>
      <c r="I8" s="55">
        <v>2032345</v>
      </c>
      <c r="J8" s="55">
        <v>1729782</v>
      </c>
      <c r="K8" s="55">
        <f>I8/E8</f>
        <v>1702.1314907872697</v>
      </c>
      <c r="L8" s="55">
        <v>1874</v>
      </c>
      <c r="M8" s="120">
        <f>100*((D8/C8)^(1/3)-1)</f>
        <v>-2.886240722934297</v>
      </c>
      <c r="N8" s="120">
        <f>100*((F8/E8)^(1/3)-1)</f>
        <v>-8.223295711232591</v>
      </c>
      <c r="O8" s="120">
        <f>100*((H8/G8)^(1/3)-1)</f>
        <v>-7.0851385780323906</v>
      </c>
      <c r="P8" s="120">
        <f>100*((J8/I8)^(1/3)-1)</f>
        <v>-5.231360326473878</v>
      </c>
      <c r="Q8" s="121">
        <f>100*((L8/K8)^(1/3)-1)</f>
        <v>3.2584242515907746</v>
      </c>
    </row>
    <row r="9" spans="1:17" ht="13.5">
      <c r="A9" s="92"/>
      <c r="B9" s="119"/>
      <c r="C9" s="55"/>
      <c r="D9" s="55"/>
      <c r="E9" s="55"/>
      <c r="F9" s="55"/>
      <c r="G9" s="55"/>
      <c r="H9" s="55"/>
      <c r="I9" s="55"/>
      <c r="J9" s="55"/>
      <c r="K9" s="55"/>
      <c r="L9" s="55"/>
      <c r="M9" s="122"/>
      <c r="N9" s="123"/>
      <c r="O9" s="122"/>
      <c r="P9" s="122"/>
      <c r="Q9" s="122"/>
    </row>
    <row r="10" spans="1:17" ht="13.5">
      <c r="A10" s="92" t="s">
        <v>167</v>
      </c>
      <c r="B10" s="119" t="s">
        <v>168</v>
      </c>
      <c r="C10" s="55">
        <v>187</v>
      </c>
      <c r="D10" s="55">
        <v>172</v>
      </c>
      <c r="E10" s="55">
        <v>1157</v>
      </c>
      <c r="F10" s="55">
        <v>966</v>
      </c>
      <c r="G10" s="55">
        <v>10058</v>
      </c>
      <c r="H10" s="55">
        <v>10480</v>
      </c>
      <c r="I10" s="55">
        <v>4595536</v>
      </c>
      <c r="J10" s="55">
        <v>2880557</v>
      </c>
      <c r="K10" s="55">
        <f>I10/E10</f>
        <v>3971.941227312014</v>
      </c>
      <c r="L10" s="55">
        <v>2982</v>
      </c>
      <c r="M10" s="123">
        <f>100*((D10/C10)^(1/3)-1)</f>
        <v>-2.7486556576843513</v>
      </c>
      <c r="N10" s="123">
        <f>100*((F10/E10)^(1/3)-1)</f>
        <v>-5.836789838572098</v>
      </c>
      <c r="O10" s="123">
        <f>100*((H10/G10)^(1/3)-1)</f>
        <v>1.3794390313666582</v>
      </c>
      <c r="P10" s="123">
        <f>100*((J10/I10)^(1/3)-1)</f>
        <v>-14.418459383866612</v>
      </c>
      <c r="Q10" s="123">
        <f>100*((L10/K10)^(1/3)-1)</f>
        <v>-9.11303347612501</v>
      </c>
    </row>
    <row r="11" spans="1:17" ht="13.5">
      <c r="A11" s="92"/>
      <c r="B11" s="119"/>
      <c r="C11" s="55"/>
      <c r="D11" s="55"/>
      <c r="E11" s="55"/>
      <c r="F11" s="55"/>
      <c r="G11" s="55"/>
      <c r="H11" s="55"/>
      <c r="I11" s="55"/>
      <c r="J11" s="55"/>
      <c r="K11" s="55"/>
      <c r="L11" s="55"/>
      <c r="M11" s="122"/>
      <c r="N11" s="122"/>
      <c r="O11" s="122"/>
      <c r="P11" s="122"/>
      <c r="Q11" s="122"/>
    </row>
    <row r="12" spans="1:17" ht="13.5">
      <c r="A12" s="92" t="s">
        <v>169</v>
      </c>
      <c r="B12" s="119" t="s">
        <v>170</v>
      </c>
      <c r="C12" s="55">
        <v>235</v>
      </c>
      <c r="D12" s="55">
        <v>198</v>
      </c>
      <c r="E12" s="55">
        <v>1386</v>
      </c>
      <c r="F12" s="55">
        <v>1070</v>
      </c>
      <c r="G12" s="55">
        <v>31401</v>
      </c>
      <c r="H12" s="55">
        <v>23038</v>
      </c>
      <c r="I12" s="55">
        <v>4437809</v>
      </c>
      <c r="J12" s="55">
        <v>2988902</v>
      </c>
      <c r="K12" s="55">
        <f>I12/E12</f>
        <v>3201.8823953823953</v>
      </c>
      <c r="L12" s="55">
        <v>2793</v>
      </c>
      <c r="M12" s="123">
        <f>100*((D12/C12)^(1/3)-1)</f>
        <v>-5.550620450335641</v>
      </c>
      <c r="N12" s="123">
        <f>100*((F12/E12)^(1/3)-1)</f>
        <v>-8.263919105252416</v>
      </c>
      <c r="O12" s="123">
        <f>100*((H12/G12)^(1/3)-1)</f>
        <v>-9.80819087883753</v>
      </c>
      <c r="P12" s="123">
        <f>100*((J12/I12)^(1/3)-1)</f>
        <v>-12.344126272642375</v>
      </c>
      <c r="Q12" s="123">
        <f>100*((L12/K12)^(1/3)-1)</f>
        <v>-4.45194450373545</v>
      </c>
    </row>
    <row r="13" spans="1:17" ht="13.5">
      <c r="A13" s="118"/>
      <c r="B13" s="119" t="s">
        <v>171</v>
      </c>
      <c r="C13" s="40"/>
      <c r="D13" s="40"/>
      <c r="E13" s="40"/>
      <c r="F13" s="40"/>
      <c r="G13" s="40"/>
      <c r="H13" s="40"/>
      <c r="I13" s="40"/>
      <c r="J13" s="40"/>
      <c r="K13" s="40"/>
      <c r="L13" s="40"/>
      <c r="M13" s="40"/>
      <c r="N13" s="40"/>
      <c r="O13" s="40"/>
      <c r="P13" s="40"/>
      <c r="Q13" s="40"/>
    </row>
    <row r="14" spans="1:17" ht="9" customHeight="1">
      <c r="A14" s="124"/>
      <c r="B14" s="90"/>
      <c r="C14" s="89"/>
      <c r="D14" s="89"/>
      <c r="E14" s="89"/>
      <c r="F14" s="89"/>
      <c r="G14" s="89"/>
      <c r="H14" s="89"/>
      <c r="I14" s="89"/>
      <c r="J14" s="89"/>
      <c r="K14" s="89"/>
      <c r="L14" s="89"/>
      <c r="M14" s="89"/>
      <c r="N14" s="89"/>
      <c r="O14" s="89"/>
      <c r="P14" s="89"/>
      <c r="Q14" s="89"/>
    </row>
    <row r="15" spans="1:2" ht="15" customHeight="1">
      <c r="A15" s="125" t="s">
        <v>44</v>
      </c>
      <c r="B15" s="126"/>
    </row>
    <row r="18" ht="13.5">
      <c r="Q18" s="127"/>
    </row>
  </sheetData>
  <sheetProtection/>
  <mergeCells count="13">
    <mergeCell ref="A4:A6"/>
    <mergeCell ref="B4:B6"/>
    <mergeCell ref="C4:D5"/>
    <mergeCell ref="E4:F5"/>
    <mergeCell ref="G4:H5"/>
    <mergeCell ref="I4:J5"/>
    <mergeCell ref="K4:L5"/>
    <mergeCell ref="M4:Q4"/>
    <mergeCell ref="M5:M6"/>
    <mergeCell ref="N5:N6"/>
    <mergeCell ref="O5:O6"/>
    <mergeCell ref="P5:P6"/>
    <mergeCell ref="Q5:Q6"/>
  </mergeCells>
  <hyperlinks>
    <hyperlink ref="A1" location="6目次!a4" display="目次に戻る"/>
  </hyperlinks>
  <printOptions/>
  <pageMargins left="0.3937007874015748" right="0.1968503937007874" top="0.984251968503937" bottom="0.984251968503937" header="0.5118110236220472" footer="0.5118110236220472"/>
  <pageSetup horizontalDpi="600" verticalDpi="600" orientation="landscape" paperSize="9" scale="75" r:id="rId1"/>
  <headerFooter alignWithMargins="0">
    <oddHeader>&amp;C平成23年版山形市統計書</oddHeader>
    <oddFooter>&amp;C&amp;P/&amp;N</oddFooter>
  </headerFooter>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9.140625" defaultRowHeight="15"/>
  <cols>
    <col min="1" max="1" width="11.28125" style="38" customWidth="1"/>
    <col min="2" max="2" width="13.57421875" style="38" customWidth="1"/>
    <col min="3" max="5" width="12.7109375" style="38" customWidth="1"/>
    <col min="6" max="6" width="12.28125" style="38" customWidth="1"/>
    <col min="7" max="7" width="12.421875" style="38" customWidth="1"/>
    <col min="8" max="8" width="12.7109375" style="38" customWidth="1"/>
    <col min="9" max="9" width="13.57421875" style="38" customWidth="1"/>
    <col min="10" max="10" width="11.57421875" style="38" bestFit="1" customWidth="1"/>
    <col min="11" max="16384" width="9.00390625" style="38" customWidth="1"/>
  </cols>
  <sheetData>
    <row r="1" ht="13.5">
      <c r="A1" s="188" t="s">
        <v>254</v>
      </c>
    </row>
    <row r="2" ht="17.25">
      <c r="A2" s="37" t="s">
        <v>173</v>
      </c>
    </row>
    <row r="3" ht="9" customHeight="1"/>
    <row r="4" s="40" customFormat="1" ht="13.5">
      <c r="A4" s="39" t="s">
        <v>174</v>
      </c>
    </row>
    <row r="5" spans="1:9" ht="6" customHeight="1">
      <c r="A5" s="42"/>
      <c r="B5" s="40"/>
      <c r="C5" s="40"/>
      <c r="D5" s="40"/>
      <c r="E5" s="40"/>
      <c r="F5" s="40"/>
      <c r="G5" s="40"/>
      <c r="H5" s="40"/>
      <c r="I5" s="40"/>
    </row>
    <row r="6" spans="1:9" ht="13.5" customHeight="1">
      <c r="A6" s="129"/>
      <c r="B6" s="89"/>
      <c r="C6" s="89"/>
      <c r="D6" s="89"/>
      <c r="E6" s="89"/>
      <c r="F6" s="89"/>
      <c r="G6" s="89"/>
      <c r="H6" s="89"/>
      <c r="I6" s="130" t="s">
        <v>175</v>
      </c>
    </row>
    <row r="7" spans="1:9" s="47" customFormat="1" ht="18" customHeight="1">
      <c r="A7" s="197" t="s">
        <v>6</v>
      </c>
      <c r="B7" s="193" t="s">
        <v>7</v>
      </c>
      <c r="C7" s="193" t="s">
        <v>176</v>
      </c>
      <c r="D7" s="193" t="s">
        <v>177</v>
      </c>
      <c r="E7" s="193" t="s">
        <v>178</v>
      </c>
      <c r="F7" s="193" t="s">
        <v>179</v>
      </c>
      <c r="G7" s="193" t="s">
        <v>180</v>
      </c>
      <c r="H7" s="190" t="s">
        <v>133</v>
      </c>
      <c r="I7" s="131"/>
    </row>
    <row r="8" spans="1:9" s="47" customFormat="1" ht="18" customHeight="1">
      <c r="A8" s="199"/>
      <c r="B8" s="194"/>
      <c r="C8" s="194"/>
      <c r="D8" s="194"/>
      <c r="E8" s="194"/>
      <c r="F8" s="194"/>
      <c r="G8" s="194"/>
      <c r="H8" s="192"/>
      <c r="I8" s="132" t="s">
        <v>181</v>
      </c>
    </row>
    <row r="9" ht="6" customHeight="1">
      <c r="B9" s="49"/>
    </row>
    <row r="10" spans="1:10" s="47" customFormat="1" ht="18" customHeight="1">
      <c r="A10" s="133" t="s">
        <v>182</v>
      </c>
      <c r="B10" s="134">
        <v>8242400</v>
      </c>
      <c r="C10" s="135">
        <v>1101261</v>
      </c>
      <c r="D10" s="135">
        <v>56833</v>
      </c>
      <c r="E10" s="135">
        <v>714700</v>
      </c>
      <c r="F10" s="135">
        <v>3370837</v>
      </c>
      <c r="G10" s="135">
        <v>2058841</v>
      </c>
      <c r="H10" s="135">
        <v>939928</v>
      </c>
      <c r="I10" s="135">
        <v>98560</v>
      </c>
      <c r="J10" s="136"/>
    </row>
    <row r="11" spans="1:10" s="47" customFormat="1" ht="18" customHeight="1">
      <c r="A11" s="133" t="s">
        <v>183</v>
      </c>
      <c r="B11" s="134">
        <f>SUM(C11:H11)</f>
        <v>7571168</v>
      </c>
      <c r="C11" s="137">
        <v>1002483</v>
      </c>
      <c r="D11" s="137">
        <v>53718</v>
      </c>
      <c r="E11" s="137">
        <v>735723</v>
      </c>
      <c r="F11" s="137">
        <v>2820790</v>
      </c>
      <c r="G11" s="137">
        <v>2074922</v>
      </c>
      <c r="H11" s="137">
        <v>883532</v>
      </c>
      <c r="I11" s="137">
        <v>82555</v>
      </c>
      <c r="J11" s="136"/>
    </row>
    <row r="12" spans="1:10" s="47" customFormat="1" ht="18" customHeight="1">
      <c r="A12" s="133" t="s">
        <v>184</v>
      </c>
      <c r="B12" s="134">
        <f>SUM(C12:H12)</f>
        <v>6193499</v>
      </c>
      <c r="C12" s="137">
        <v>868634</v>
      </c>
      <c r="D12" s="137">
        <v>39913</v>
      </c>
      <c r="E12" s="137">
        <v>604285</v>
      </c>
      <c r="F12" s="137">
        <v>2402019</v>
      </c>
      <c r="G12" s="137">
        <v>1479676</v>
      </c>
      <c r="H12" s="137">
        <v>798972</v>
      </c>
      <c r="I12" s="137">
        <v>72989</v>
      </c>
      <c r="J12" s="136"/>
    </row>
    <row r="13" spans="1:10" s="139" customFormat="1" ht="18" customHeight="1">
      <c r="A13" s="133" t="s">
        <v>185</v>
      </c>
      <c r="B13" s="134">
        <v>6277249</v>
      </c>
      <c r="C13" s="137">
        <v>850632</v>
      </c>
      <c r="D13" s="137">
        <v>44487</v>
      </c>
      <c r="E13" s="137">
        <v>649558</v>
      </c>
      <c r="F13" s="137">
        <v>2429302</v>
      </c>
      <c r="G13" s="137">
        <v>1336353</v>
      </c>
      <c r="H13" s="137">
        <v>966915</v>
      </c>
      <c r="I13" s="137">
        <v>56697</v>
      </c>
      <c r="J13" s="138"/>
    </row>
    <row r="14" spans="1:10" s="139" customFormat="1" ht="18" customHeight="1">
      <c r="A14" s="133" t="s">
        <v>186</v>
      </c>
      <c r="B14" s="134">
        <v>5708938</v>
      </c>
      <c r="C14" s="137">
        <v>799905</v>
      </c>
      <c r="D14" s="137">
        <v>47607</v>
      </c>
      <c r="E14" s="137">
        <v>636719</v>
      </c>
      <c r="F14" s="137">
        <v>1980457</v>
      </c>
      <c r="G14" s="137">
        <v>1150852</v>
      </c>
      <c r="H14" s="137">
        <v>1093398</v>
      </c>
      <c r="I14" s="137">
        <v>50778</v>
      </c>
      <c r="J14" s="138"/>
    </row>
    <row r="15" spans="1:10" s="139" customFormat="1" ht="18" customHeight="1">
      <c r="A15" s="140" t="s">
        <v>187</v>
      </c>
      <c r="B15" s="141">
        <v>5562737</v>
      </c>
      <c r="C15" s="142">
        <v>714034</v>
      </c>
      <c r="D15" s="142">
        <v>42860</v>
      </c>
      <c r="E15" s="142">
        <v>538992</v>
      </c>
      <c r="F15" s="142">
        <v>2037166</v>
      </c>
      <c r="G15" s="142">
        <v>924396</v>
      </c>
      <c r="H15" s="142">
        <v>1305289</v>
      </c>
      <c r="I15" s="142">
        <v>52483</v>
      </c>
      <c r="J15" s="138"/>
    </row>
    <row r="16" spans="1:10" s="139" customFormat="1" ht="18" customHeight="1">
      <c r="A16" s="143" t="s">
        <v>188</v>
      </c>
      <c r="B16" s="142">
        <v>5177866</v>
      </c>
      <c r="C16" s="142">
        <v>879348</v>
      </c>
      <c r="D16" s="142">
        <v>39092</v>
      </c>
      <c r="E16" s="142">
        <v>485362</v>
      </c>
      <c r="F16" s="142">
        <v>1776852</v>
      </c>
      <c r="G16" s="142">
        <v>721590</v>
      </c>
      <c r="H16" s="142">
        <v>1275622</v>
      </c>
      <c r="I16" s="142">
        <v>51869</v>
      </c>
      <c r="J16" s="138"/>
    </row>
    <row r="17" spans="1:9" ht="6" customHeight="1">
      <c r="A17" s="95"/>
      <c r="B17" s="90"/>
      <c r="C17" s="89"/>
      <c r="D17" s="89"/>
      <c r="E17" s="89"/>
      <c r="F17" s="89"/>
      <c r="G17" s="89"/>
      <c r="H17" s="89"/>
      <c r="I17" s="89"/>
    </row>
    <row r="18" spans="1:2" ht="13.5">
      <c r="A18" s="125" t="s">
        <v>189</v>
      </c>
      <c r="B18" s="126"/>
    </row>
    <row r="19" ht="13.5">
      <c r="B19" s="127"/>
    </row>
    <row r="20" ht="13.5">
      <c r="B20" s="127"/>
    </row>
  </sheetData>
  <sheetProtection/>
  <mergeCells count="8">
    <mergeCell ref="G7:G8"/>
    <mergeCell ref="H7:H8"/>
    <mergeCell ref="A7:A8"/>
    <mergeCell ref="B7:B8"/>
    <mergeCell ref="C7:C8"/>
    <mergeCell ref="D7:D8"/>
    <mergeCell ref="E7:E8"/>
    <mergeCell ref="F7:F8"/>
  </mergeCells>
  <hyperlinks>
    <hyperlink ref="A1" location="6目次!a4" display="目次に戻る"/>
  </hyperlink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&amp;C平成23年版山形市統計書</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toshiba-user</dc:creator>
  <cp:keywords/>
  <dc:description/>
  <cp:lastModifiedBy>toshiba-user</cp:lastModifiedBy>
  <cp:lastPrinted>2017-03-17T02:55:34Z</cp:lastPrinted>
  <dcterms:created xsi:type="dcterms:W3CDTF">2017-01-10T01:56:01Z</dcterms:created>
  <dcterms:modified xsi:type="dcterms:W3CDTF">2017-03-17T02:55:53Z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