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5目次" sheetId="1" r:id="rId1"/>
    <sheet name="表5ー1" sheetId="2" r:id="rId2"/>
    <sheet name="表5ー2" sheetId="3" r:id="rId3"/>
    <sheet name="表5ー2 H20～産業中分類新旧対応表" sheetId="4" r:id="rId4"/>
    <sheet name="表5ー3" sheetId="5" r:id="rId5"/>
    <sheet name="表5ー4" sheetId="6" r:id="rId6"/>
    <sheet name="表5ー5" sheetId="7" r:id="rId7"/>
  </sheets>
  <definedNames>
    <definedName name="_xlnm.Print_Area" localSheetId="1">'表5ー1'!$A$2:$K$65</definedName>
    <definedName name="_xlnm.Print_Area" localSheetId="2">'表5ー2'!$A$2:$AC$99</definedName>
    <definedName name="_xlnm.Print_Area" localSheetId="3">'表5ー2 H20～産業中分類新旧対応表'!$2:$29</definedName>
    <definedName name="_xlnm.Print_Area" localSheetId="4">'表5ー3'!$A$2:$K$49</definedName>
    <definedName name="_xlnm.Print_Area" localSheetId="5">'表5ー4'!$A$2:$L$50</definedName>
    <definedName name="_xlnm.Print_Area" localSheetId="6">'表5ー5'!$A$2:$AC$48</definedName>
    <definedName name="_xlnm.Print_Titles" localSheetId="2">'表5ー2'!$2:$9</definedName>
  </definedNames>
  <calcPr fullCalcOnLoad="1"/>
</workbook>
</file>

<file path=xl/sharedStrings.xml><?xml version="1.0" encoding="utf-8"?>
<sst xmlns="http://schemas.openxmlformats.org/spreadsheetml/2006/main" count="1474" uniqueCount="303">
  <si>
    <t>№</t>
  </si>
  <si>
    <t>表（クリックすると各表へ行きます）</t>
  </si>
  <si>
    <t>5-1　従業者規模別事業所数，従業者数，製造品出荷額等（従業者４人以上事業所）</t>
  </si>
  <si>
    <t>（金額単位　万円）</t>
  </si>
  <si>
    <t>区分</t>
  </si>
  <si>
    <t>総　数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</si>
  <si>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</si>
  <si>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</si>
  <si>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</si>
  <si>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</si>
  <si>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</si>
  <si>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</si>
  <si>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</si>
  <si>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</si>
  <si>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300人以上</t>
  </si>
  <si>
    <t>事業所数</t>
  </si>
  <si>
    <t>平成  6年</t>
  </si>
  <si>
    <t xml:space="preserve">     7</t>
  </si>
  <si>
    <t xml:space="preserve">     8</t>
  </si>
  <si>
    <t xml:space="preserve">     8</t>
  </si>
  <si>
    <t xml:space="preserve">     9</t>
  </si>
  <si>
    <t xml:space="preserve">     9</t>
  </si>
  <si>
    <t xml:space="preserve">     10</t>
  </si>
  <si>
    <t xml:space="preserve">     10</t>
  </si>
  <si>
    <t xml:space="preserve">     11</t>
  </si>
  <si>
    <t xml:space="preserve">     12</t>
  </si>
  <si>
    <t xml:space="preserve">     13</t>
  </si>
  <si>
    <t xml:space="preserve"> </t>
  </si>
  <si>
    <t xml:space="preserve">     14</t>
  </si>
  <si>
    <t xml:space="preserve">     15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</si>
  <si>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</si>
  <si>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</si>
  <si>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</si>
  <si>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</si>
  <si>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</si>
  <si>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</si>
  <si>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</si>
  <si>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>従業者数</t>
  </si>
  <si>
    <t xml:space="preserve">     7</t>
  </si>
  <si>
    <t xml:space="preserve">     11</t>
  </si>
  <si>
    <t xml:space="preserve">     13</t>
  </si>
  <si>
    <t>ｘ</t>
  </si>
  <si>
    <t>ｘ</t>
  </si>
  <si>
    <t>製造品出荷額等</t>
  </si>
  <si>
    <t xml:space="preserve">     12</t>
  </si>
  <si>
    <t xml:space="preserve">     14</t>
  </si>
  <si>
    <t xml:space="preserve">     19</t>
  </si>
  <si>
    <t xml:space="preserve">     19</t>
  </si>
  <si>
    <t xml:space="preserve">     21</t>
  </si>
  <si>
    <t>資料　工業統計調査</t>
  </si>
  <si>
    <t>5-1　従業者規模別事業所数，従業者数，製造品出荷額等（従業者４人以上事業所）</t>
  </si>
  <si>
    <t>5-2　産業別，従業者規模別事業所数（従業者４人以上事業所）</t>
  </si>
  <si>
    <t>※日本標準産業分類の改訂に伴い，平成20年より工業統計用産業分類も改定されたため，前回調査の数値と接続しません。　</t>
  </si>
  <si>
    <t>※改定後の分類は，別シート（H20～産業中分類新旧対応表）をご覧ください。</t>
  </si>
  <si>
    <t>区  分</t>
  </si>
  <si>
    <t>食料品</t>
  </si>
  <si>
    <t>飲  料・</t>
  </si>
  <si>
    <t>※繊維</t>
  </si>
  <si>
    <t>※衣　服・</t>
  </si>
  <si>
    <t>木材・
木製品</t>
  </si>
  <si>
    <t>家具・
装備品</t>
  </si>
  <si>
    <t>※パルプ・</t>
  </si>
  <si>
    <t>印刷・
同関連品</t>
  </si>
  <si>
    <t>※化学</t>
  </si>
  <si>
    <t xml:space="preserve"> 石油・
石炭製品</t>
  </si>
  <si>
    <t>プラスチック製品</t>
  </si>
  <si>
    <t>ゴム製品</t>
  </si>
  <si>
    <t>なめし皮・同製品・
毛皮</t>
  </si>
  <si>
    <t>※窯業・
土石製品</t>
  </si>
  <si>
    <t>鉄鋼</t>
  </si>
  <si>
    <t>非鉄
金属</t>
  </si>
  <si>
    <t>金属
製品</t>
  </si>
  <si>
    <t>※一般
機械器具</t>
  </si>
  <si>
    <t>はん用
機械器具</t>
  </si>
  <si>
    <t>生産用
機械器具</t>
  </si>
  <si>
    <t>業務用
機械器具</t>
  </si>
  <si>
    <t>※電気
機械器具</t>
  </si>
  <si>
    <t>情報通信機械器具　　　　</t>
  </si>
  <si>
    <t>※電子部品・デバイス</t>
  </si>
  <si>
    <t>輸送用
機械器具</t>
  </si>
  <si>
    <t>※精密機械
器具</t>
  </si>
  <si>
    <t>※その他
の製品</t>
  </si>
  <si>
    <t>飼  料・</t>
  </si>
  <si>
    <t>その他の</t>
  </si>
  <si>
    <t>紙・</t>
  </si>
  <si>
    <t>たばこ</t>
  </si>
  <si>
    <t>繊　維</t>
  </si>
  <si>
    <t>紙加工品</t>
  </si>
  <si>
    <t>平成14年</t>
  </si>
  <si>
    <t>-</t>
  </si>
  <si>
    <t>　  　4～  　9</t>
  </si>
  <si>
    <t>　  　4～  　9</t>
  </si>
  <si>
    <t>-</t>
  </si>
  <si>
    <t>-</t>
  </si>
  <si>
    <t>-</t>
  </si>
  <si>
    <t>　   10～　19</t>
  </si>
  <si>
    <t>　   10～　19</t>
  </si>
  <si>
    <t>　   20～　29</t>
  </si>
  <si>
    <t>　   30～　49</t>
  </si>
  <si>
    <t>-</t>
  </si>
  <si>
    <t>　   50～　99</t>
  </si>
  <si>
    <t>100～199</t>
  </si>
  <si>
    <t>100～199</t>
  </si>
  <si>
    <t>200～299</t>
  </si>
  <si>
    <t>200～299</t>
  </si>
  <si>
    <t>平成15年</t>
  </si>
  <si>
    <t>　  　4～ 　 9</t>
  </si>
  <si>
    <t>　   10～　19</t>
  </si>
  <si>
    <t>　   50～　99</t>
  </si>
  <si>
    <t>300人以上</t>
  </si>
  <si>
    <t>平成16年</t>
  </si>
  <si>
    <t>　   30～　49</t>
  </si>
  <si>
    <t>平成17年</t>
  </si>
  <si>
    <t>平成18年</t>
  </si>
  <si>
    <t>　  　4～  　9</t>
  </si>
  <si>
    <t>　   50～　99</t>
  </si>
  <si>
    <t>100～199</t>
  </si>
  <si>
    <t>平成19年</t>
  </si>
  <si>
    <t>　   30～　49</t>
  </si>
  <si>
    <t>平成20年</t>
  </si>
  <si>
    <t>-</t>
  </si>
  <si>
    <t>　   20～　29</t>
  </si>
  <si>
    <t>100～199</t>
  </si>
  <si>
    <t>200～299</t>
  </si>
  <si>
    <t>平成21年</t>
  </si>
  <si>
    <t>5-2　産業別，従業者規模別事業所数（従業者４人以上事業所）</t>
  </si>
  <si>
    <t>5-3　産業別，経営組織別事業所数，従業者数，製造品出荷額等，原材料使用額等及び</t>
  </si>
  <si>
    <t>　 　 現金給与総額</t>
  </si>
  <si>
    <t>　平成15年は，従業者数3人以下の事業所の一部については調査対象から除かれています。</t>
  </si>
  <si>
    <t>また，平成14，16年は，従業者数3人以下の事業所についても調査対象から除かれています。</t>
  </si>
  <si>
    <t>平成19年11月の日本標準産業分類の改定に伴い業種の一部に統合，分割等があるため，平成20年の数値は前回調査の数値と接続しません。</t>
  </si>
  <si>
    <t>（金額単位　万円）　</t>
  </si>
  <si>
    <t>区　分</t>
  </si>
  <si>
    <t>区　分</t>
  </si>
  <si>
    <t>事　　業　　所　　数</t>
  </si>
  <si>
    <t>従　　業　　者　　数</t>
  </si>
  <si>
    <t>原材料使用額等</t>
  </si>
  <si>
    <t>現金給与総額</t>
  </si>
  <si>
    <t>会　社</t>
  </si>
  <si>
    <t>その他の法人</t>
  </si>
  <si>
    <t>個　人</t>
  </si>
  <si>
    <t>男</t>
  </si>
  <si>
    <t>女</t>
  </si>
  <si>
    <t>（委託生産費含む）</t>
  </si>
  <si>
    <t xml:space="preserve"> 平成14年</t>
  </si>
  <si>
    <t xml:space="preserve">     15</t>
  </si>
  <si>
    <t>飲料・飼料・たばこ</t>
  </si>
  <si>
    <t>繊維工業</t>
  </si>
  <si>
    <t>木材・木製品</t>
  </si>
  <si>
    <t>家具・装備品</t>
  </si>
  <si>
    <t>パルプ・紙・紙加工品</t>
  </si>
  <si>
    <t>印刷・同関連品</t>
  </si>
  <si>
    <t>化学工業製品</t>
  </si>
  <si>
    <t>石油・石炭製品</t>
  </si>
  <si>
    <t>プラスチック製品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</si>
  <si>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</si>
  <si>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</si>
  <si>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</si>
  <si>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</si>
  <si>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</si>
  <si>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</si>
  <si>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</si>
  <si>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</si>
  <si>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</si>
  <si>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</si>
  <si>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</si>
  <si>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</si>
  <si>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</si>
  <si>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5-3　産業別，経営組織別事業所数，従業者数，製造品出荷額等，原材料使用額等及び</t>
  </si>
  <si>
    <t>5-4　従業者３０人以上の製造業における経営組織別事業所数，従業者数，製造品出荷額等，</t>
  </si>
  <si>
    <t>　　 　原材料使用額等及び現金給与総額</t>
  </si>
  <si>
    <t>平成  9年</t>
  </si>
  <si>
    <t xml:space="preserve">     10</t>
  </si>
  <si>
    <t xml:space="preserve">     11</t>
  </si>
  <si>
    <t xml:space="preserve">     12</t>
  </si>
  <si>
    <t xml:space="preserve">     13</t>
  </si>
  <si>
    <t xml:space="preserve">     21</t>
  </si>
  <si>
    <t>09</t>
  </si>
  <si>
    <t>10</t>
  </si>
  <si>
    <t>x</t>
  </si>
  <si>
    <t>11</t>
  </si>
  <si>
    <t>繊維工業製品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</si>
  <si>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</si>
  <si>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</si>
  <si>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</si>
  <si>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</si>
  <si>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</si>
  <si>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</si>
  <si>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</si>
  <si>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</si>
  <si>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</si>
  <si>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</si>
  <si>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</si>
  <si>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</si>
  <si>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</si>
  <si>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</si>
  <si>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</si>
  <si>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</si>
  <si>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</si>
  <si>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</si>
  <si>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</si>
  <si>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</si>
  <si>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電子部品･デバイス･電子回路</t>
  </si>
  <si>
    <t>29</t>
  </si>
  <si>
    <t>電気機械器具</t>
  </si>
  <si>
    <t>30</t>
  </si>
  <si>
    <t>情報通信機械器具</t>
  </si>
  <si>
    <t>31</t>
  </si>
  <si>
    <t>32</t>
  </si>
  <si>
    <t>5-4　従業者３０人以上の製造業における経営組織別事業所数，従業者数，製造品出荷額等，原材料使用額等及び現金給与総額</t>
  </si>
  <si>
    <t>5-5　産業別，事業所数の構成比</t>
  </si>
  <si>
    <t xml:space="preserve">   平成14，15，16，18年は3人以下の事業所は調査対象から除かれています。</t>
  </si>
  <si>
    <t>　 平成14年3月産業分類の改訂に伴い，平成14年より新聞業，出版業が情報通信業へ移行，電気機械器具製造業のうち情報通信機械器具製造業と電子部品・デバイス製造業の区分が新設されています。</t>
  </si>
  <si>
    <t>　平成19年11月,日本標準産業分類の改訂に伴い，平成20年より繊維工業と衣類・その他の繊維製品製造業が統合，パルプ・紙・紙加工品製造業の一部が木材・木製品製造業へ移設，化学工業と窯業・土石製品製造業の一部が繊維工業へ移設，一般機械器具製造業が</t>
  </si>
  <si>
    <t>　はん用機械器具，生産用機械器具，業務用機械器具製造業に分割，電気機械器具製造業が電子部品・デバイス・電子回路製造業へ一部移設，精密機械器具製造業が業務用機械器具とその他の製造業に分割，その他の製造業の一部が業務用機械器具製造業に一部移設</t>
  </si>
  <si>
    <t>　されたため前回調査の数値と接続しません。</t>
  </si>
  <si>
    <t>区　分</t>
  </si>
  <si>
    <t>飲料・
飼料・
たばこ</t>
  </si>
  <si>
    <t>繊維</t>
  </si>
  <si>
    <t>衣　服・    その他の繊  維</t>
  </si>
  <si>
    <t>パルプ・紙・
紙加工品</t>
  </si>
  <si>
    <t>出版・
印刷・
同関連品</t>
  </si>
  <si>
    <t>化学</t>
  </si>
  <si>
    <t>ｺﾞﾑ製品</t>
  </si>
  <si>
    <t>なめし皮・同製品・ 毛皮</t>
  </si>
  <si>
    <t>鉄　鋼</t>
  </si>
  <si>
    <t>※</t>
  </si>
  <si>
    <t>木 材・</t>
  </si>
  <si>
    <t>家具・</t>
  </si>
  <si>
    <t xml:space="preserve"> 石油・</t>
  </si>
  <si>
    <t>ﾌﾟﾗｽﾁｯｸ</t>
  </si>
  <si>
    <t>窯  業・</t>
  </si>
  <si>
    <t>一般機械</t>
  </si>
  <si>
    <t>はん用</t>
  </si>
  <si>
    <t>生産用</t>
  </si>
  <si>
    <t>業務用</t>
  </si>
  <si>
    <t>電気機械</t>
  </si>
  <si>
    <t>情報通信</t>
  </si>
  <si>
    <t>電子部品・</t>
  </si>
  <si>
    <t>輸送用</t>
  </si>
  <si>
    <t>精密機械</t>
  </si>
  <si>
    <t>木製品</t>
  </si>
  <si>
    <t>装備品</t>
  </si>
  <si>
    <t>石炭製品</t>
  </si>
  <si>
    <t>製  品</t>
  </si>
  <si>
    <t>製  品</t>
  </si>
  <si>
    <t>土石製品</t>
  </si>
  <si>
    <t>器  具</t>
  </si>
  <si>
    <t>器  具</t>
  </si>
  <si>
    <t>機械器具</t>
  </si>
  <si>
    <t>機械器具</t>
  </si>
  <si>
    <t>デバイス・</t>
  </si>
  <si>
    <t xml:space="preserve">    14</t>
  </si>
  <si>
    <t>-</t>
  </si>
  <si>
    <t>-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</si>
  <si>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</si>
  <si>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</si>
  <si>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</si>
  <si>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</si>
  <si>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</si>
  <si>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</si>
  <si>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</si>
  <si>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>資料　工業統計調査</t>
  </si>
  <si>
    <t>　※平成20年より電子部品・デバイス・電子回路製造業に改定</t>
  </si>
  <si>
    <t>5-5　産業別，事業所数の構成比</t>
  </si>
  <si>
    <t>目次に戻る</t>
  </si>
  <si>
    <t>平成23年版山形市統計書   ５、製造業</t>
  </si>
  <si>
    <t>産業中分類新旧対応表</t>
  </si>
  <si>
    <t>旧分類（平成19年まで）</t>
  </si>
  <si>
    <t>新分類（平成20年以降）</t>
  </si>
  <si>
    <t>産   業
中分類
番   号</t>
  </si>
  <si>
    <t>産業名称</t>
  </si>
  <si>
    <t>09</t>
  </si>
  <si>
    <t>食料品製造業</t>
  </si>
  <si>
    <t>飲料・たばこ・飼料製造業</t>
  </si>
  <si>
    <t>繊維工業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</si>
  <si>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</si>
  <si>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</si>
  <si>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</si>
  <si>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</si>
  <si>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</si>
  <si>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</si>
  <si>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</si>
  <si>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</si>
  <si>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</si>
  <si>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</si>
  <si>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</si>
  <si>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</si>
  <si>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</si>
  <si>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</si>
  <si>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</si>
  <si>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一般機械器具製造業</t>
  </si>
  <si>
    <t>生産用機械器具製造業</t>
  </si>
  <si>
    <t>電気機械器具製造業</t>
  </si>
  <si>
    <t>業務用機械器具製造業</t>
  </si>
  <si>
    <t>情報通信機械器具製造業</t>
  </si>
  <si>
    <t>電子部品・デバイス・電子回路製造業</t>
  </si>
  <si>
    <t>電子部品・デバイス製造業</t>
  </si>
  <si>
    <t>電気機械器具製造業</t>
  </si>
  <si>
    <t>輸送用機械器具製造業</t>
  </si>
  <si>
    <t>精密機械器具製造業</t>
  </si>
  <si>
    <t>その他の製造業</t>
  </si>
  <si>
    <t>5ー2 H20～産業中分類新旧対応表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</si>
</sst>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  <numFmt numFmtId="179" formatCode="0.0000000000000%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6"/>
      <name val="HGSｺﾞｼｯｸM"/>
      <family val="3"/>
    </font>
    <font>
      <b/>
      <sz val="9"/>
      <name val="HGSｺﾞｼｯｸM"/>
      <family val="3"/>
    </font>
    <font>
      <sz val="13"/>
      <name val="HGSｺﾞｼｯｸM"/>
      <family val="3"/>
    </font>
    <font>
      <b/>
      <sz val="14"/>
      <name val="HGSｺﾞｼｯｸM"/>
      <family val="3"/>
    </font>
    <font>
      <sz val="10"/>
      <color indexed="8"/>
      <name val="HGSｺﾞｼｯｸM"/>
      <family val="3"/>
    </font>
    <font>
      <b/>
      <sz val="8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u val="single"/>
      <sz val="12"/>
      <color theme="10"/>
      <name val="Calibri"/>
      <family val="3"/>
    </font>
    <font>
      <sz val="9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FD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A8E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6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7" fillId="0" borderId="0" xfId="0" applyNumberFormat="1" applyFont="1" applyAlignment="1">
      <alignment vertical="center"/>
    </xf>
    <xf numFmtId="0" fontId="58" fillId="0" borderId="0" xfId="0" applyNumberFormat="1" applyFont="1" applyAlignment="1">
      <alignment vertical="center"/>
    </xf>
    <xf numFmtId="0" fontId="58" fillId="0" borderId="10" xfId="0" applyNumberFormat="1" applyFont="1" applyBorder="1" applyAlignment="1">
      <alignment horizontal="center" vertical="center" wrapText="1"/>
    </xf>
    <xf numFmtId="0" fontId="58" fillId="0" borderId="0" xfId="0" applyNumberFormat="1" applyFont="1" applyAlignment="1">
      <alignment vertical="center" wrapText="1"/>
    </xf>
    <xf numFmtId="0" fontId="58" fillId="0" borderId="10" xfId="0" applyNumberFormat="1" applyFont="1" applyBorder="1" applyAlignment="1">
      <alignment vertical="center"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0" xfId="63" applyFont="1" applyBorder="1">
      <alignment/>
      <protection/>
    </xf>
    <xf numFmtId="0" fontId="6" fillId="0" borderId="0" xfId="63" applyFont="1" applyBorder="1" applyAlignment="1">
      <alignment horizontal="right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6" fillId="0" borderId="0" xfId="63" applyFont="1" applyBorder="1" applyAlignment="1">
      <alignment/>
      <protection/>
    </xf>
    <xf numFmtId="0" fontId="5" fillId="0" borderId="13" xfId="63" applyFont="1" applyBorder="1">
      <alignment/>
      <protection/>
    </xf>
    <xf numFmtId="49" fontId="6" fillId="0" borderId="0" xfId="63" applyNumberFormat="1" applyFont="1" applyBorder="1" applyAlignment="1">
      <alignment horizontal="center"/>
      <protection/>
    </xf>
    <xf numFmtId="38" fontId="6" fillId="0" borderId="13" xfId="52" applyFont="1" applyBorder="1" applyAlignment="1">
      <alignment/>
    </xf>
    <xf numFmtId="38" fontId="6" fillId="0" borderId="0" xfId="52" applyFont="1" applyBorder="1" applyAlignment="1">
      <alignment/>
    </xf>
    <xf numFmtId="38" fontId="6" fillId="0" borderId="0" xfId="52" applyFont="1" applyAlignment="1">
      <alignment/>
    </xf>
    <xf numFmtId="38" fontId="6" fillId="0" borderId="0" xfId="52" applyFont="1" applyFill="1" applyBorder="1" applyAlignment="1">
      <alignment horizontal="right" vertical="center"/>
    </xf>
    <xf numFmtId="49" fontId="6" fillId="0" borderId="0" xfId="63" applyNumberFormat="1" applyFont="1" applyFill="1" applyBorder="1" applyAlignment="1">
      <alignment horizontal="center"/>
      <protection/>
    </xf>
    <xf numFmtId="38" fontId="6" fillId="0" borderId="13" xfId="52" applyFont="1" applyFill="1" applyBorder="1" applyAlignment="1">
      <alignment/>
    </xf>
    <xf numFmtId="38" fontId="5" fillId="0" borderId="0" xfId="63" applyNumberFormat="1" applyFont="1">
      <alignment/>
      <protection/>
    </xf>
    <xf numFmtId="0" fontId="6" fillId="0" borderId="0" xfId="63" applyFont="1" applyBorder="1">
      <alignment/>
      <protection/>
    </xf>
    <xf numFmtId="38" fontId="6" fillId="0" borderId="0" xfId="52" applyFont="1" applyAlignment="1">
      <alignment horizontal="right"/>
    </xf>
    <xf numFmtId="38" fontId="6" fillId="0" borderId="0" xfId="52" applyFont="1" applyFill="1" applyAlignment="1">
      <alignment/>
    </xf>
    <xf numFmtId="38" fontId="6" fillId="0" borderId="0" xfId="52" applyFont="1" applyFill="1" applyAlignment="1">
      <alignment horizontal="right"/>
    </xf>
    <xf numFmtId="0" fontId="5" fillId="0" borderId="0" xfId="63" applyFont="1" applyFill="1">
      <alignment/>
      <protection/>
    </xf>
    <xf numFmtId="38" fontId="5" fillId="0" borderId="0" xfId="63" applyNumberFormat="1" applyFont="1" applyFill="1">
      <alignment/>
      <protection/>
    </xf>
    <xf numFmtId="0" fontId="6" fillId="0" borderId="14" xfId="63" applyFont="1" applyBorder="1">
      <alignment/>
      <protection/>
    </xf>
    <xf numFmtId="0" fontId="5" fillId="0" borderId="15" xfId="63" applyFont="1" applyBorder="1">
      <alignment/>
      <protection/>
    </xf>
    <xf numFmtId="0" fontId="5" fillId="0" borderId="14" xfId="63" applyFont="1" applyBorder="1">
      <alignment/>
      <protection/>
    </xf>
    <xf numFmtId="0" fontId="6" fillId="0" borderId="0" xfId="63" applyFont="1">
      <alignment/>
      <protection/>
    </xf>
    <xf numFmtId="0" fontId="4" fillId="0" borderId="0" xfId="63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6" fillId="0" borderId="0" xfId="63" applyFont="1" applyBorder="1" applyAlignment="1">
      <alignment horizontal="left"/>
      <protection/>
    </xf>
    <xf numFmtId="0" fontId="8" fillId="0" borderId="16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top"/>
      <protection/>
    </xf>
    <xf numFmtId="0" fontId="6" fillId="0" borderId="0" xfId="63" applyFont="1" applyBorder="1" applyAlignment="1">
      <alignment vertical="center"/>
      <protection/>
    </xf>
    <xf numFmtId="49" fontId="9" fillId="0" borderId="0" xfId="63" applyNumberFormat="1" applyFont="1" applyBorder="1" applyAlignment="1">
      <alignment horizontal="right" vertical="top"/>
      <protection/>
    </xf>
    <xf numFmtId="49" fontId="9" fillId="0" borderId="13" xfId="63" applyNumberFormat="1" applyFont="1" applyBorder="1" applyAlignment="1">
      <alignment horizontal="right" vertical="top"/>
      <protection/>
    </xf>
    <xf numFmtId="49" fontId="9" fillId="0" borderId="0" xfId="63" applyNumberFormat="1" applyFont="1" applyAlignment="1">
      <alignment horizontal="right" vertical="top"/>
      <protection/>
    </xf>
    <xf numFmtId="0" fontId="10" fillId="0" borderId="0" xfId="63" applyFont="1" applyBorder="1" applyAlignment="1">
      <alignment horizontal="left"/>
      <protection/>
    </xf>
    <xf numFmtId="38" fontId="6" fillId="0" borderId="13" xfId="52" applyFont="1" applyBorder="1" applyAlignment="1">
      <alignment horizontal="right"/>
    </xf>
    <xf numFmtId="38" fontId="6" fillId="0" borderId="0" xfId="52" applyFont="1" applyBorder="1" applyAlignment="1">
      <alignment horizontal="right"/>
    </xf>
    <xf numFmtId="0" fontId="7" fillId="0" borderId="0" xfId="63" applyFont="1" applyBorder="1" applyAlignment="1">
      <alignment horizontal="right"/>
      <protection/>
    </xf>
    <xf numFmtId="38" fontId="6" fillId="0" borderId="13" xfId="52" applyFont="1" applyFill="1" applyBorder="1" applyAlignment="1">
      <alignment horizontal="right"/>
    </xf>
    <xf numFmtId="0" fontId="7" fillId="0" borderId="14" xfId="63" applyFont="1" applyBorder="1" applyAlignment="1">
      <alignment horizontal="right"/>
      <protection/>
    </xf>
    <xf numFmtId="38" fontId="6" fillId="0" borderId="15" xfId="52" applyFont="1" applyBorder="1" applyAlignment="1">
      <alignment horizontal="right"/>
    </xf>
    <xf numFmtId="38" fontId="6" fillId="0" borderId="14" xfId="52" applyFont="1" applyBorder="1" applyAlignment="1">
      <alignment horizontal="right"/>
    </xf>
    <xf numFmtId="0" fontId="6" fillId="0" borderId="15" xfId="63" applyFont="1" applyBorder="1">
      <alignment/>
      <protection/>
    </xf>
    <xf numFmtId="0" fontId="10" fillId="0" borderId="0" xfId="63" applyFont="1" applyFill="1" applyBorder="1" applyAlignment="1">
      <alignment horizontal="left"/>
      <protection/>
    </xf>
    <xf numFmtId="38" fontId="6" fillId="0" borderId="0" xfId="52" applyFont="1" applyFill="1" applyBorder="1" applyAlignment="1">
      <alignment horizontal="right"/>
    </xf>
    <xf numFmtId="0" fontId="6" fillId="0" borderId="0" xfId="63" applyFont="1" applyFill="1" applyBorder="1">
      <alignment/>
      <protection/>
    </xf>
    <xf numFmtId="0" fontId="6" fillId="0" borderId="0" xfId="63" applyFont="1" applyFill="1">
      <alignment/>
      <protection/>
    </xf>
    <xf numFmtId="0" fontId="7" fillId="0" borderId="0" xfId="63" applyFont="1" applyFill="1" applyBorder="1" applyAlignment="1">
      <alignment horizontal="right"/>
      <protection/>
    </xf>
    <xf numFmtId="38" fontId="6" fillId="0" borderId="0" xfId="63" applyNumberFormat="1" applyFont="1" applyFill="1">
      <alignment/>
      <protection/>
    </xf>
    <xf numFmtId="0" fontId="6" fillId="0" borderId="0" xfId="63" applyNumberFormat="1" applyFont="1" applyBorder="1" applyAlignment="1">
      <alignment vertical="center"/>
      <protection/>
    </xf>
    <xf numFmtId="0" fontId="6" fillId="0" borderId="0" xfId="63" applyFont="1" applyFill="1" applyBorder="1" applyAlignment="1">
      <alignment horizontal="right"/>
      <protection/>
    </xf>
    <xf numFmtId="0" fontId="3" fillId="0" borderId="14" xfId="63" applyNumberFormat="1" applyBorder="1" applyAlignment="1">
      <alignment vertical="center"/>
      <protection/>
    </xf>
    <xf numFmtId="0" fontId="6" fillId="0" borderId="0" xfId="63" applyNumberFormat="1" applyFont="1" applyBorder="1" applyAlignment="1">
      <alignment horizontal="right" vertical="center"/>
      <protection/>
    </xf>
    <xf numFmtId="38" fontId="6" fillId="0" borderId="0" xfId="63" applyNumberFormat="1" applyFont="1">
      <alignment/>
      <protection/>
    </xf>
    <xf numFmtId="0" fontId="6" fillId="0" borderId="0" xfId="63" applyFont="1" applyAlignment="1">
      <alignment horizontal="right"/>
      <protection/>
    </xf>
    <xf numFmtId="0" fontId="11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5" fillId="0" borderId="0" xfId="63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20" xfId="63" applyFont="1" applyFill="1" applyBorder="1">
      <alignment/>
      <protection/>
    </xf>
    <xf numFmtId="0" fontId="5" fillId="0" borderId="13" xfId="63" applyFont="1" applyFill="1" applyBorder="1">
      <alignment/>
      <protection/>
    </xf>
    <xf numFmtId="0" fontId="5" fillId="0" borderId="21" xfId="63" applyFont="1" applyFill="1" applyBorder="1">
      <alignment/>
      <protection/>
    </xf>
    <xf numFmtId="0" fontId="5" fillId="0" borderId="18" xfId="63" applyFont="1" applyFill="1" applyBorder="1">
      <alignment/>
      <protection/>
    </xf>
    <xf numFmtId="49" fontId="6" fillId="0" borderId="21" xfId="63" applyNumberFormat="1" applyFont="1" applyFill="1" applyBorder="1" applyAlignment="1">
      <alignment horizontal="center"/>
      <protection/>
    </xf>
    <xf numFmtId="38" fontId="6" fillId="0" borderId="0" xfId="52" applyFont="1" applyFill="1" applyBorder="1" applyAlignment="1">
      <alignment/>
    </xf>
    <xf numFmtId="38" fontId="6" fillId="0" borderId="21" xfId="52" applyFont="1" applyFill="1" applyBorder="1" applyAlignment="1">
      <alignment/>
    </xf>
    <xf numFmtId="38" fontId="6" fillId="0" borderId="18" xfId="52" applyFont="1" applyFill="1" applyBorder="1" applyAlignment="1">
      <alignment/>
    </xf>
    <xf numFmtId="3" fontId="6" fillId="0" borderId="13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3" fontId="6" fillId="0" borderId="21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horizontal="right" vertical="center"/>
      <protection/>
    </xf>
    <xf numFmtId="3" fontId="6" fillId="33" borderId="0" xfId="63" applyNumberFormat="1" applyFont="1" applyFill="1" applyBorder="1" applyAlignment="1">
      <alignment horizontal="right" vertical="center"/>
      <protection/>
    </xf>
    <xf numFmtId="0" fontId="6" fillId="0" borderId="21" xfId="63" applyFont="1" applyFill="1" applyBorder="1" applyAlignment="1">
      <alignment horizontal="left" indent="1"/>
      <protection/>
    </xf>
    <xf numFmtId="0" fontId="6" fillId="0" borderId="22" xfId="63" applyNumberFormat="1" applyFont="1" applyBorder="1" applyAlignment="1">
      <alignment vertical="center"/>
      <protection/>
    </xf>
    <xf numFmtId="0" fontId="6" fillId="0" borderId="22" xfId="63" applyFont="1" applyBorder="1" applyAlignment="1">
      <alignment horizontal="right"/>
      <protection/>
    </xf>
    <xf numFmtId="0" fontId="6" fillId="0" borderId="20" xfId="63" applyNumberFormat="1" applyFont="1" applyBorder="1" applyAlignment="1">
      <alignment vertical="center"/>
      <protection/>
    </xf>
    <xf numFmtId="3" fontId="6" fillId="0" borderId="16" xfId="63" applyNumberFormat="1" applyFont="1" applyFill="1" applyBorder="1" applyAlignment="1">
      <alignment horizontal="right" vertical="center"/>
      <protection/>
    </xf>
    <xf numFmtId="3" fontId="6" fillId="0" borderId="22" xfId="63" applyNumberFormat="1" applyFont="1" applyBorder="1" applyAlignment="1">
      <alignment vertical="center"/>
      <protection/>
    </xf>
    <xf numFmtId="3" fontId="6" fillId="0" borderId="20" xfId="63" applyNumberFormat="1" applyFont="1" applyBorder="1" applyAlignment="1">
      <alignment vertical="center"/>
      <protection/>
    </xf>
    <xf numFmtId="176" fontId="6" fillId="0" borderId="23" xfId="63" applyNumberFormat="1" applyFont="1" applyBorder="1" applyAlignment="1">
      <alignment vertical="center"/>
      <protection/>
    </xf>
    <xf numFmtId="176" fontId="6" fillId="0" borderId="17" xfId="63" applyNumberFormat="1" applyFont="1" applyBorder="1" applyAlignment="1">
      <alignment vertical="center"/>
      <protection/>
    </xf>
    <xf numFmtId="177" fontId="6" fillId="0" borderId="16" xfId="63" applyNumberFormat="1" applyFont="1" applyBorder="1" applyAlignment="1">
      <alignment horizontal="right" vertical="center"/>
      <protection/>
    </xf>
    <xf numFmtId="0" fontId="6" fillId="0" borderId="21" xfId="63" applyFont="1" applyBorder="1" applyAlignment="1">
      <alignment horizontal="right"/>
      <protection/>
    </xf>
    <xf numFmtId="3" fontId="6" fillId="0" borderId="0" xfId="63" applyNumberFormat="1" applyFont="1" applyBorder="1" applyAlignment="1">
      <alignment vertical="center"/>
      <protection/>
    </xf>
    <xf numFmtId="3" fontId="6" fillId="0" borderId="21" xfId="63" applyNumberFormat="1" applyFont="1" applyBorder="1" applyAlignment="1">
      <alignment vertical="center"/>
      <protection/>
    </xf>
    <xf numFmtId="176" fontId="6" fillId="0" borderId="0" xfId="63" applyNumberFormat="1" applyFont="1" applyBorder="1" applyAlignment="1">
      <alignment vertical="center"/>
      <protection/>
    </xf>
    <xf numFmtId="176" fontId="6" fillId="0" borderId="18" xfId="63" applyNumberFormat="1" applyFont="1" applyBorder="1" applyAlignment="1">
      <alignment vertical="center"/>
      <protection/>
    </xf>
    <xf numFmtId="0" fontId="6" fillId="0" borderId="21" xfId="63" applyNumberFormat="1" applyFont="1" applyBorder="1" applyAlignment="1">
      <alignment vertical="center"/>
      <protection/>
    </xf>
    <xf numFmtId="176" fontId="6" fillId="0" borderId="0" xfId="63" applyNumberFormat="1" applyFont="1" applyBorder="1" applyAlignment="1">
      <alignment horizontal="right" vertical="center"/>
      <protection/>
    </xf>
    <xf numFmtId="176" fontId="6" fillId="0" borderId="18" xfId="63" applyNumberFormat="1" applyFont="1" applyBorder="1" applyAlignment="1">
      <alignment horizontal="right" vertical="center"/>
      <protection/>
    </xf>
    <xf numFmtId="0" fontId="6" fillId="0" borderId="0" xfId="63" applyFont="1" applyBorder="1" applyAlignment="1">
      <alignment horizontal="right"/>
      <protection/>
    </xf>
    <xf numFmtId="3" fontId="6" fillId="0" borderId="0" xfId="63" applyNumberFormat="1" applyFont="1" applyBorder="1" applyAlignment="1">
      <alignment horizontal="right"/>
      <protection/>
    </xf>
    <xf numFmtId="3" fontId="6" fillId="0" borderId="21" xfId="63" applyNumberFormat="1" applyFont="1" applyBorder="1" applyAlignment="1">
      <alignment horizontal="right"/>
      <protection/>
    </xf>
    <xf numFmtId="176" fontId="6" fillId="0" borderId="18" xfId="63" applyNumberFormat="1" applyFont="1" applyBorder="1" applyAlignment="1">
      <alignment horizontal="right"/>
      <protection/>
    </xf>
    <xf numFmtId="0" fontId="6" fillId="0" borderId="21" xfId="63" applyNumberFormat="1" applyFont="1" applyBorder="1" applyAlignment="1">
      <alignment horizontal="right" vertical="center"/>
      <protection/>
    </xf>
    <xf numFmtId="38" fontId="13" fillId="0" borderId="0" xfId="52" applyFont="1" applyFill="1" applyBorder="1" applyAlignment="1">
      <alignment horizontal="right" vertical="center"/>
    </xf>
    <xf numFmtId="176" fontId="6" fillId="0" borderId="13" xfId="63" applyNumberFormat="1" applyFont="1" applyBorder="1" applyAlignment="1">
      <alignment vertical="center"/>
      <protection/>
    </xf>
    <xf numFmtId="0" fontId="6" fillId="0" borderId="21" xfId="63" applyFont="1" applyFill="1" applyBorder="1" applyAlignment="1">
      <alignment horizontal="left" indent="1" shrinkToFit="1"/>
      <protection/>
    </xf>
    <xf numFmtId="0" fontId="6" fillId="0" borderId="24" xfId="63" applyFont="1" applyFill="1" applyBorder="1">
      <alignment/>
      <protection/>
    </xf>
    <xf numFmtId="0" fontId="5" fillId="0" borderId="14" xfId="63" applyFont="1" applyFill="1" applyBorder="1">
      <alignment/>
      <protection/>
    </xf>
    <xf numFmtId="0" fontId="5" fillId="0" borderId="24" xfId="63" applyFont="1" applyFill="1" applyBorder="1">
      <alignment/>
      <protection/>
    </xf>
    <xf numFmtId="0" fontId="5" fillId="0" borderId="15" xfId="63" applyFont="1" applyFill="1" applyBorder="1">
      <alignment/>
      <protection/>
    </xf>
    <xf numFmtId="0" fontId="5" fillId="0" borderId="19" xfId="63" applyFont="1" applyFill="1" applyBorder="1">
      <alignment/>
      <protection/>
    </xf>
    <xf numFmtId="38" fontId="8" fillId="0" borderId="0" xfId="63" applyNumberFormat="1" applyFont="1">
      <alignment/>
      <protection/>
    </xf>
    <xf numFmtId="38" fontId="11" fillId="0" borderId="0" xfId="63" applyNumberFormat="1" applyFont="1">
      <alignment/>
      <protection/>
    </xf>
    <xf numFmtId="38" fontId="12" fillId="0" borderId="0" xfId="63" applyNumberFormat="1" applyFont="1">
      <alignment/>
      <protection/>
    </xf>
    <xf numFmtId="38" fontId="11" fillId="0" borderId="0" xfId="63" applyNumberFormat="1" applyFont="1" applyBorder="1">
      <alignment/>
      <protection/>
    </xf>
    <xf numFmtId="38" fontId="5" fillId="0" borderId="0" xfId="63" applyNumberFormat="1" applyFont="1" applyBorder="1">
      <alignment/>
      <protection/>
    </xf>
    <xf numFmtId="38" fontId="6" fillId="0" borderId="0" xfId="63" applyNumberFormat="1" applyFont="1" applyBorder="1" applyAlignment="1">
      <alignment horizontal="right"/>
      <protection/>
    </xf>
    <xf numFmtId="38" fontId="6" fillId="0" borderId="0" xfId="63" applyNumberFormat="1" applyFont="1" applyBorder="1" applyAlignment="1">
      <alignment horizontal="right" vertical="center"/>
      <protection/>
    </xf>
    <xf numFmtId="38" fontId="8" fillId="0" borderId="22" xfId="63" applyNumberFormat="1" applyFont="1" applyBorder="1" applyAlignment="1">
      <alignment vertical="center"/>
      <protection/>
    </xf>
    <xf numFmtId="38" fontId="6" fillId="0" borderId="16" xfId="63" applyNumberFormat="1" applyFont="1" applyBorder="1" applyAlignment="1">
      <alignment horizontal="center" vertical="center"/>
      <protection/>
    </xf>
    <xf numFmtId="38" fontId="5" fillId="0" borderId="0" xfId="63" applyNumberFormat="1" applyFont="1" applyAlignment="1">
      <alignment vertical="center"/>
      <protection/>
    </xf>
    <xf numFmtId="38" fontId="8" fillId="0" borderId="14" xfId="63" applyNumberFormat="1" applyFont="1" applyBorder="1" applyAlignment="1">
      <alignment vertical="center"/>
      <protection/>
    </xf>
    <xf numFmtId="38" fontId="6" fillId="0" borderId="15" xfId="63" applyNumberFormat="1" applyFont="1" applyBorder="1" applyAlignment="1">
      <alignment horizontal="center" vertical="center"/>
      <protection/>
    </xf>
    <xf numFmtId="38" fontId="8" fillId="0" borderId="15" xfId="63" applyNumberFormat="1" applyFont="1" applyBorder="1" applyAlignment="1">
      <alignment horizontal="center" vertical="center"/>
      <protection/>
    </xf>
    <xf numFmtId="38" fontId="5" fillId="0" borderId="16" xfId="63" applyNumberFormat="1" applyFont="1" applyBorder="1">
      <alignment/>
      <protection/>
    </xf>
    <xf numFmtId="38" fontId="6" fillId="0" borderId="0" xfId="63" applyNumberFormat="1" applyFont="1" applyBorder="1" applyAlignment="1">
      <alignment horizontal="center"/>
      <protection/>
    </xf>
    <xf numFmtId="38" fontId="6" fillId="0" borderId="13" xfId="52" applyNumberFormat="1" applyFont="1" applyBorder="1" applyAlignment="1">
      <alignment horizontal="right"/>
    </xf>
    <xf numFmtId="38" fontId="6" fillId="0" borderId="0" xfId="52" applyNumberFormat="1" applyFont="1" applyBorder="1" applyAlignment="1">
      <alignment horizontal="right"/>
    </xf>
    <xf numFmtId="38" fontId="6" fillId="0" borderId="0" xfId="52" applyNumberFormat="1" applyFont="1" applyBorder="1" applyAlignment="1">
      <alignment horizontal="center"/>
    </xf>
    <xf numFmtId="38" fontId="6" fillId="0" borderId="13" xfId="52" applyNumberFormat="1" applyFont="1" applyBorder="1" applyAlignment="1">
      <alignment/>
    </xf>
    <xf numFmtId="38" fontId="6" fillId="0" borderId="0" xfId="52" applyNumberFormat="1" applyFont="1" applyAlignment="1">
      <alignment/>
    </xf>
    <xf numFmtId="38" fontId="6" fillId="0" borderId="21" xfId="52" applyNumberFormat="1" applyFont="1" applyBorder="1" applyAlignment="1">
      <alignment horizontal="center"/>
    </xf>
    <xf numFmtId="38" fontId="6" fillId="0" borderId="0" xfId="52" applyNumberFormat="1" applyFont="1" applyBorder="1" applyAlignment="1">
      <alignment/>
    </xf>
    <xf numFmtId="38" fontId="6" fillId="0" borderId="0" xfId="52" applyNumberFormat="1" applyFont="1" applyAlignment="1">
      <alignment horizontal="right"/>
    </xf>
    <xf numFmtId="38" fontId="8" fillId="0" borderId="0" xfId="63" applyNumberFormat="1" applyFont="1" applyFill="1">
      <alignment/>
      <protection/>
    </xf>
    <xf numFmtId="38" fontId="6" fillId="0" borderId="21" xfId="52" applyNumberFormat="1" applyFont="1" applyFill="1" applyBorder="1" applyAlignment="1">
      <alignment horizontal="center"/>
    </xf>
    <xf numFmtId="38" fontId="6" fillId="0" borderId="0" xfId="52" applyNumberFormat="1" applyFont="1" applyFill="1" applyBorder="1" applyAlignment="1">
      <alignment/>
    </xf>
    <xf numFmtId="38" fontId="6" fillId="0" borderId="0" xfId="52" applyNumberFormat="1" applyFont="1" applyFill="1" applyAlignment="1">
      <alignment/>
    </xf>
    <xf numFmtId="38" fontId="6" fillId="0" borderId="0" xfId="52" applyNumberFormat="1" applyFont="1" applyFill="1" applyAlignment="1">
      <alignment horizontal="right"/>
    </xf>
    <xf numFmtId="38" fontId="14" fillId="0" borderId="0" xfId="63" applyNumberFormat="1" applyFont="1" applyBorder="1">
      <alignment/>
      <protection/>
    </xf>
    <xf numFmtId="38" fontId="15" fillId="0" borderId="21" xfId="63" applyNumberFormat="1" applyFont="1" applyFill="1" applyBorder="1">
      <alignment/>
      <protection/>
    </xf>
    <xf numFmtId="38" fontId="15" fillId="0" borderId="15" xfId="52" applyNumberFormat="1" applyFont="1" applyFill="1" applyBorder="1" applyAlignment="1">
      <alignment horizontal="right"/>
    </xf>
    <xf numFmtId="38" fontId="15" fillId="0" borderId="14" xfId="52" applyNumberFormat="1" applyFont="1" applyFill="1" applyBorder="1" applyAlignment="1">
      <alignment horizontal="right"/>
    </xf>
    <xf numFmtId="38" fontId="16" fillId="0" borderId="0" xfId="63" applyNumberFormat="1" applyFont="1" applyBorder="1">
      <alignment/>
      <protection/>
    </xf>
    <xf numFmtId="38" fontId="6" fillId="0" borderId="21" xfId="63" applyNumberFormat="1" applyFont="1" applyFill="1" applyBorder="1" applyAlignment="1">
      <alignment/>
      <protection/>
    </xf>
    <xf numFmtId="38" fontId="6" fillId="0" borderId="0" xfId="52" applyNumberFormat="1" applyFont="1" applyFill="1" applyBorder="1" applyAlignment="1">
      <alignment horizontal="right"/>
    </xf>
    <xf numFmtId="38" fontId="6" fillId="0" borderId="0" xfId="52" applyNumberFormat="1" applyFont="1" applyFill="1" applyBorder="1" applyAlignment="1">
      <alignment/>
    </xf>
    <xf numFmtId="38" fontId="6" fillId="0" borderId="0" xfId="63" applyNumberFormat="1" applyFont="1" applyFill="1" applyBorder="1" applyAlignment="1">
      <alignment/>
      <protection/>
    </xf>
    <xf numFmtId="38" fontId="6" fillId="0" borderId="13" xfId="52" applyNumberFormat="1" applyFont="1" applyFill="1" applyBorder="1" applyAlignment="1">
      <alignment horizontal="right"/>
    </xf>
    <xf numFmtId="38" fontId="8" fillId="0" borderId="14" xfId="63" applyNumberFormat="1" applyFont="1" applyBorder="1">
      <alignment/>
      <protection/>
    </xf>
    <xf numFmtId="38" fontId="6" fillId="0" borderId="14" xfId="63" applyNumberFormat="1" applyFont="1" applyFill="1" applyBorder="1">
      <alignment/>
      <protection/>
    </xf>
    <xf numFmtId="38" fontId="5" fillId="0" borderId="15" xfId="52" applyNumberFormat="1" applyFont="1" applyFill="1" applyBorder="1" applyAlignment="1">
      <alignment horizontal="right"/>
    </xf>
    <xf numFmtId="38" fontId="5" fillId="0" borderId="14" xfId="52" applyNumberFormat="1" applyFont="1" applyFill="1" applyBorder="1" applyAlignment="1">
      <alignment horizontal="right"/>
    </xf>
    <xf numFmtId="0" fontId="12" fillId="0" borderId="0" xfId="63" applyFont="1">
      <alignment/>
      <protection/>
    </xf>
    <xf numFmtId="0" fontId="7" fillId="0" borderId="0" xfId="63" applyFont="1">
      <alignment/>
      <protection/>
    </xf>
    <xf numFmtId="0" fontId="7" fillId="0" borderId="0" xfId="63" applyFont="1" applyBorder="1">
      <alignment/>
      <protection/>
    </xf>
    <xf numFmtId="0" fontId="7" fillId="0" borderId="16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wrapText="1"/>
      <protection/>
    </xf>
    <xf numFmtId="0" fontId="7" fillId="0" borderId="13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vertical="center"/>
      <protection/>
    </xf>
    <xf numFmtId="0" fontId="7" fillId="0" borderId="15" xfId="63" applyFont="1" applyBorder="1" applyAlignment="1">
      <alignment vertical="center"/>
      <protection/>
    </xf>
    <xf numFmtId="0" fontId="6" fillId="0" borderId="13" xfId="63" applyFont="1" applyBorder="1">
      <alignment/>
      <protection/>
    </xf>
    <xf numFmtId="0" fontId="6" fillId="0" borderId="0" xfId="63" applyFont="1" applyBorder="1" applyAlignment="1">
      <alignment horizontal="center"/>
      <protection/>
    </xf>
    <xf numFmtId="178" fontId="6" fillId="0" borderId="13" xfId="43" applyNumberFormat="1" applyFont="1" applyBorder="1" applyAlignment="1">
      <alignment/>
    </xf>
    <xf numFmtId="178" fontId="6" fillId="0" borderId="0" xfId="43" applyNumberFormat="1" applyFont="1" applyBorder="1" applyAlignment="1">
      <alignment/>
    </xf>
    <xf numFmtId="178" fontId="6" fillId="0" borderId="0" xfId="43" applyNumberFormat="1" applyFont="1" applyBorder="1" applyAlignment="1">
      <alignment horizontal="right"/>
    </xf>
    <xf numFmtId="178" fontId="5" fillId="0" borderId="0" xfId="63" applyNumberFormat="1" applyFont="1">
      <alignment/>
      <protection/>
    </xf>
    <xf numFmtId="0" fontId="6" fillId="0" borderId="13" xfId="43" applyNumberFormat="1" applyFont="1" applyBorder="1" applyAlignment="1">
      <alignment/>
    </xf>
    <xf numFmtId="0" fontId="6" fillId="0" borderId="0" xfId="43" applyNumberFormat="1" applyFont="1" applyBorder="1" applyAlignment="1">
      <alignment/>
    </xf>
    <xf numFmtId="0" fontId="6" fillId="0" borderId="0" xfId="43" applyNumberFormat="1" applyFont="1" applyBorder="1" applyAlignment="1">
      <alignment horizontal="right"/>
    </xf>
    <xf numFmtId="0" fontId="6" fillId="0" borderId="0" xfId="63" applyNumberFormat="1" applyFont="1" applyBorder="1" applyAlignment="1">
      <alignment horizontal="right"/>
      <protection/>
    </xf>
    <xf numFmtId="178" fontId="6" fillId="0" borderId="0" xfId="63" applyNumberFormat="1" applyFont="1" applyBorder="1">
      <alignment/>
      <protection/>
    </xf>
    <xf numFmtId="0" fontId="6" fillId="0" borderId="13" xfId="43" applyNumberFormat="1" applyFont="1" applyFill="1" applyBorder="1" applyAlignment="1">
      <alignment/>
    </xf>
    <xf numFmtId="0" fontId="6" fillId="0" borderId="0" xfId="43" applyNumberFormat="1" applyFont="1" applyFill="1" applyBorder="1" applyAlignment="1">
      <alignment/>
    </xf>
    <xf numFmtId="0" fontId="6" fillId="0" borderId="0" xfId="43" applyNumberFormat="1" applyFont="1" applyFill="1" applyBorder="1" applyAlignment="1">
      <alignment horizontal="right"/>
    </xf>
    <xf numFmtId="0" fontId="6" fillId="0" borderId="0" xfId="63" applyNumberFormat="1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center"/>
      <protection/>
    </xf>
    <xf numFmtId="178" fontId="6" fillId="0" borderId="13" xfId="43" applyNumberFormat="1" applyFont="1" applyFill="1" applyBorder="1" applyAlignment="1">
      <alignment/>
    </xf>
    <xf numFmtId="178" fontId="6" fillId="0" borderId="0" xfId="43" applyNumberFormat="1" applyFont="1" applyFill="1" applyBorder="1" applyAlignment="1">
      <alignment/>
    </xf>
    <xf numFmtId="178" fontId="6" fillId="0" borderId="0" xfId="43" applyNumberFormat="1" applyFont="1" applyFill="1" applyBorder="1" applyAlignment="1">
      <alignment horizontal="right"/>
    </xf>
    <xf numFmtId="178" fontId="6" fillId="0" borderId="0" xfId="63" applyNumberFormat="1" applyFont="1" applyFill="1" applyBorder="1">
      <alignment/>
      <protection/>
    </xf>
    <xf numFmtId="0" fontId="6" fillId="0" borderId="0" xfId="63" applyNumberFormat="1" applyFont="1" applyFill="1" applyBorder="1" applyAlignment="1">
      <alignment vertical="center"/>
      <protection/>
    </xf>
    <xf numFmtId="0" fontId="6" fillId="0" borderId="0" xfId="63" applyNumberFormat="1" applyFont="1" applyFill="1" applyBorder="1" applyAlignment="1">
      <alignment horizontal="right" vertical="center"/>
      <protection/>
    </xf>
    <xf numFmtId="0" fontId="6" fillId="0" borderId="21" xfId="63" applyFont="1" applyFill="1" applyBorder="1" applyAlignment="1">
      <alignment horizontal="center"/>
      <protection/>
    </xf>
    <xf numFmtId="178" fontId="6" fillId="0" borderId="0" xfId="63" applyNumberFormat="1" applyFont="1" applyFill="1" applyBorder="1" applyAlignment="1">
      <alignment horizontal="right"/>
      <protection/>
    </xf>
    <xf numFmtId="0" fontId="7" fillId="0" borderId="0" xfId="63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6" fillId="0" borderId="24" xfId="63" applyFont="1" applyFill="1" applyBorder="1" applyAlignment="1">
      <alignment horizontal="center"/>
      <protection/>
    </xf>
    <xf numFmtId="178" fontId="6" fillId="0" borderId="14" xfId="43" applyNumberFormat="1" applyFont="1" applyFill="1" applyBorder="1" applyAlignment="1">
      <alignment/>
    </xf>
    <xf numFmtId="178" fontId="6" fillId="0" borderId="14" xfId="63" applyNumberFormat="1" applyFont="1" applyFill="1" applyBorder="1">
      <alignment/>
      <protection/>
    </xf>
    <xf numFmtId="178" fontId="6" fillId="0" borderId="14" xfId="43" applyNumberFormat="1" applyFont="1" applyFill="1" applyBorder="1" applyAlignment="1">
      <alignment horizontal="right"/>
    </xf>
    <xf numFmtId="0" fontId="7" fillId="0" borderId="0" xfId="63" applyFont="1" applyAlignment="1">
      <alignment/>
      <protection/>
    </xf>
    <xf numFmtId="0" fontId="43" fillId="0" borderId="0" xfId="44" applyAlignment="1">
      <alignment wrapText="1"/>
    </xf>
    <xf numFmtId="0" fontId="43" fillId="0" borderId="0" xfId="44" applyAlignment="1">
      <alignment horizontal="right" wrapText="1"/>
    </xf>
    <xf numFmtId="0" fontId="43" fillId="0" borderId="0" xfId="44" applyFill="1" applyAlignment="1">
      <alignment wrapText="1"/>
    </xf>
    <xf numFmtId="38" fontId="43" fillId="0" borderId="0" xfId="44" applyNumberFormat="1" applyAlignment="1">
      <alignment wrapText="1"/>
    </xf>
    <xf numFmtId="0" fontId="59" fillId="0" borderId="10" xfId="44" applyNumberFormat="1" applyFont="1" applyBorder="1" applyAlignment="1">
      <alignment vertical="center" wrapText="1"/>
    </xf>
    <xf numFmtId="0" fontId="8" fillId="0" borderId="17" xfId="63" applyFont="1" applyBorder="1" applyAlignment="1">
      <alignment horizontal="center" vertical="center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vertical="center" wrapText="1"/>
      <protection/>
    </xf>
    <xf numFmtId="0" fontId="8" fillId="0" borderId="19" xfId="63" applyFont="1" applyBorder="1" applyAlignment="1">
      <alignment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38" fontId="6" fillId="0" borderId="20" xfId="63" applyNumberFormat="1" applyFont="1" applyBorder="1" applyAlignment="1">
      <alignment horizontal="center" vertical="center"/>
      <protection/>
    </xf>
    <xf numFmtId="38" fontId="5" fillId="0" borderId="24" xfId="63" applyNumberFormat="1" applyFont="1" applyBorder="1">
      <alignment/>
      <protection/>
    </xf>
    <xf numFmtId="38" fontId="6" fillId="0" borderId="12" xfId="63" applyNumberFormat="1" applyFont="1" applyBorder="1" applyAlignment="1">
      <alignment horizontal="center" vertical="center"/>
      <protection/>
    </xf>
    <xf numFmtId="38" fontId="5" fillId="0" borderId="11" xfId="63" applyNumberFormat="1" applyFont="1" applyBorder="1">
      <alignment/>
      <protection/>
    </xf>
    <xf numFmtId="38" fontId="5" fillId="0" borderId="25" xfId="63" applyNumberFormat="1" applyFont="1" applyBorder="1">
      <alignment/>
      <protection/>
    </xf>
    <xf numFmtId="38" fontId="6" fillId="0" borderId="17" xfId="63" applyNumberFormat="1" applyFont="1" applyBorder="1" applyAlignment="1">
      <alignment horizontal="center" vertical="center"/>
      <protection/>
    </xf>
    <xf numFmtId="38" fontId="5" fillId="0" borderId="19" xfId="63" applyNumberFormat="1" applyFont="1" applyBorder="1">
      <alignment/>
      <protection/>
    </xf>
    <xf numFmtId="38" fontId="6" fillId="0" borderId="16" xfId="63" applyNumberFormat="1" applyFont="1" applyBorder="1" applyAlignment="1">
      <alignment horizontal="center" vertical="center"/>
      <protection/>
    </xf>
    <xf numFmtId="38" fontId="5" fillId="0" borderId="15" xfId="63" applyNumberFormat="1" applyFont="1" applyBorder="1">
      <alignment/>
      <protection/>
    </xf>
    <xf numFmtId="0" fontId="7" fillId="0" borderId="2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8" fillId="0" borderId="0" xfId="63" applyFont="1" applyAlignment="1">
      <alignment horizontal="center" vertical="center"/>
      <protection/>
    </xf>
    <xf numFmtId="0" fontId="3" fillId="0" borderId="0" xfId="63">
      <alignment/>
      <protection/>
    </xf>
    <xf numFmtId="0" fontId="3" fillId="0" borderId="0" xfId="63" applyAlignment="1">
      <alignment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60" fillId="0" borderId="10" xfId="63" applyFont="1" applyBorder="1" applyAlignment="1">
      <alignment horizontal="center" vertical="center" wrapText="1"/>
      <protection/>
    </xf>
    <xf numFmtId="0" fontId="60" fillId="0" borderId="10" xfId="63" applyFont="1" applyBorder="1" applyAlignment="1">
      <alignment horizontal="center" vertical="center"/>
      <protection/>
    </xf>
    <xf numFmtId="0" fontId="60" fillId="0" borderId="0" xfId="63" applyFont="1" applyAlignment="1">
      <alignment vertical="center"/>
      <protection/>
    </xf>
    <xf numFmtId="49" fontId="60" fillId="0" borderId="13" xfId="63" applyNumberFormat="1" applyFont="1" applyBorder="1" applyAlignment="1">
      <alignment horizontal="center" vertical="center"/>
      <protection/>
    </xf>
    <xf numFmtId="0" fontId="60" fillId="0" borderId="18" xfId="63" applyFont="1" applyBorder="1" applyAlignment="1">
      <alignment vertical="center"/>
      <protection/>
    </xf>
    <xf numFmtId="49" fontId="60" fillId="0" borderId="18" xfId="63" applyNumberFormat="1" applyFont="1" applyBorder="1" applyAlignment="1">
      <alignment horizontal="center" vertical="center"/>
      <protection/>
    </xf>
    <xf numFmtId="0" fontId="60" fillId="0" borderId="13" xfId="63" applyFont="1" applyBorder="1" applyAlignment="1">
      <alignment horizontal="center" vertical="center"/>
      <protection/>
    </xf>
    <xf numFmtId="0" fontId="60" fillId="0" borderId="18" xfId="63" applyFont="1" applyBorder="1" applyAlignment="1">
      <alignment horizontal="center" vertical="center"/>
      <protection/>
    </xf>
    <xf numFmtId="0" fontId="60" fillId="34" borderId="18" xfId="63" applyFont="1" applyFill="1" applyBorder="1" applyAlignment="1">
      <alignment vertical="center"/>
      <protection/>
    </xf>
    <xf numFmtId="0" fontId="60" fillId="35" borderId="18" xfId="63" applyFont="1" applyFill="1" applyBorder="1" applyAlignment="1">
      <alignment vertical="center"/>
      <protection/>
    </xf>
    <xf numFmtId="0" fontId="60" fillId="36" borderId="18" xfId="63" applyFont="1" applyFill="1" applyBorder="1" applyAlignment="1">
      <alignment vertical="center"/>
      <protection/>
    </xf>
    <xf numFmtId="0" fontId="60" fillId="0" borderId="15" xfId="63" applyFont="1" applyBorder="1" applyAlignment="1">
      <alignment horizontal="center" vertical="center"/>
      <protection/>
    </xf>
    <xf numFmtId="0" fontId="60" fillId="36" borderId="19" xfId="63" applyFont="1" applyFill="1" applyBorder="1" applyAlignment="1">
      <alignment vertical="center"/>
      <protection/>
    </xf>
    <xf numFmtId="0" fontId="60" fillId="0" borderId="19" xfId="63" applyFont="1" applyBorder="1" applyAlignment="1">
      <alignment horizontal="center" vertical="center"/>
      <protection/>
    </xf>
    <xf numFmtId="0" fontId="3" fillId="0" borderId="0" xfId="63" applyAlignment="1">
      <alignment horizontal="center" vertical="center"/>
      <protection/>
    </xf>
    <xf numFmtId="0" fontId="43" fillId="0" borderId="0" xfId="44" applyAlignment="1">
      <alignment horizontal="center"/>
    </xf>
    <xf numFmtId="0" fontId="43" fillId="0" borderId="10" xfId="44" applyNumberForma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7</xdr:row>
      <xdr:rowOff>85725</xdr:rowOff>
    </xdr:from>
    <xdr:to>
      <xdr:col>3</xdr:col>
      <xdr:colOff>171450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76475" y="1857375"/>
          <a:ext cx="49530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統　合</a:t>
          </a:r>
        </a:p>
      </xdr:txBody>
    </xdr:sp>
    <xdr:clientData/>
  </xdr:twoCellAnchor>
  <xdr:twoCellAnchor>
    <xdr:from>
      <xdr:col>3</xdr:col>
      <xdr:colOff>161925</xdr:colOff>
      <xdr:row>7</xdr:row>
      <xdr:rowOff>95250</xdr:rowOff>
    </xdr:from>
    <xdr:to>
      <xdr:col>4</xdr:col>
      <xdr:colOff>19050</xdr:colOff>
      <xdr:row>7</xdr:row>
      <xdr:rowOff>95250</xdr:rowOff>
    </xdr:to>
    <xdr:sp>
      <xdr:nvSpPr>
        <xdr:cNvPr id="2" name="直線矢印コネクタ 2"/>
        <xdr:cNvSpPr>
          <a:spLocks/>
        </xdr:cNvSpPr>
      </xdr:nvSpPr>
      <xdr:spPr>
        <a:xfrm>
          <a:off x="2762250" y="1866900"/>
          <a:ext cx="533400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104775</xdr:rowOff>
    </xdr:from>
    <xdr:to>
      <xdr:col>3</xdr:col>
      <xdr:colOff>647700</xdr:colOff>
      <xdr:row>8</xdr:row>
      <xdr:rowOff>114300</xdr:rowOff>
    </xdr:to>
    <xdr:sp>
      <xdr:nvSpPr>
        <xdr:cNvPr id="3" name="直線矢印コネクタ 3"/>
        <xdr:cNvSpPr>
          <a:spLocks/>
        </xdr:cNvSpPr>
      </xdr:nvSpPr>
      <xdr:spPr>
        <a:xfrm flipV="1">
          <a:off x="2771775" y="1876425"/>
          <a:ext cx="485775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1457325</xdr:colOff>
      <xdr:row>11</xdr:row>
      <xdr:rowOff>28575</xdr:rowOff>
    </xdr:from>
    <xdr:to>
      <xdr:col>3</xdr:col>
      <xdr:colOff>314325</xdr:colOff>
      <xdr:row>12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295525" y="2790825"/>
          <a:ext cx="61912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一部移設</a:t>
          </a:r>
        </a:p>
      </xdr:txBody>
    </xdr:sp>
    <xdr:clientData/>
  </xdr:twoCellAnchor>
  <xdr:twoCellAnchor>
    <xdr:from>
      <xdr:col>2</xdr:col>
      <xdr:colOff>1457325</xdr:colOff>
      <xdr:row>18</xdr:row>
      <xdr:rowOff>19050</xdr:rowOff>
    </xdr:from>
    <xdr:to>
      <xdr:col>3</xdr:col>
      <xdr:colOff>304800</xdr:colOff>
      <xdr:row>18</xdr:row>
      <xdr:rowOff>190500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295525" y="4514850"/>
          <a:ext cx="609600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一部移設</a:t>
          </a:r>
        </a:p>
      </xdr:txBody>
    </xdr:sp>
    <xdr:clientData/>
  </xdr:twoCellAnchor>
  <xdr:twoCellAnchor>
    <xdr:from>
      <xdr:col>2</xdr:col>
      <xdr:colOff>1466850</xdr:colOff>
      <xdr:row>13</xdr:row>
      <xdr:rowOff>19050</xdr:rowOff>
    </xdr:from>
    <xdr:to>
      <xdr:col>3</xdr:col>
      <xdr:colOff>314325</xdr:colOff>
      <xdr:row>13</xdr:row>
      <xdr:rowOff>228600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305050" y="3276600"/>
          <a:ext cx="6096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一部移設</a:t>
          </a:r>
        </a:p>
      </xdr:txBody>
    </xdr:sp>
    <xdr:clientData/>
  </xdr:twoCellAnchor>
  <xdr:twoCellAnchor>
    <xdr:from>
      <xdr:col>2</xdr:col>
      <xdr:colOff>1476375</xdr:colOff>
      <xdr:row>23</xdr:row>
      <xdr:rowOff>38100</xdr:rowOff>
    </xdr:from>
    <xdr:to>
      <xdr:col>3</xdr:col>
      <xdr:colOff>342900</xdr:colOff>
      <xdr:row>23</xdr:row>
      <xdr:rowOff>228600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314575" y="5772150"/>
          <a:ext cx="6286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一部移設</a:t>
          </a:r>
        </a:p>
      </xdr:txBody>
    </xdr:sp>
    <xdr:clientData/>
  </xdr:twoCellAnchor>
  <xdr:twoCellAnchor>
    <xdr:from>
      <xdr:col>2</xdr:col>
      <xdr:colOff>1476375</xdr:colOff>
      <xdr:row>28</xdr:row>
      <xdr:rowOff>47625</xdr:rowOff>
    </xdr:from>
    <xdr:to>
      <xdr:col>3</xdr:col>
      <xdr:colOff>352425</xdr:colOff>
      <xdr:row>28</xdr:row>
      <xdr:rowOff>228600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314575" y="7019925"/>
          <a:ext cx="6381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一部移設</a:t>
          </a:r>
        </a:p>
      </xdr:txBody>
    </xdr:sp>
    <xdr:clientData/>
  </xdr:twoCellAnchor>
  <xdr:twoCellAnchor>
    <xdr:from>
      <xdr:col>2</xdr:col>
      <xdr:colOff>1485900</xdr:colOff>
      <xdr:row>27</xdr:row>
      <xdr:rowOff>47625</xdr:rowOff>
    </xdr:from>
    <xdr:to>
      <xdr:col>3</xdr:col>
      <xdr:colOff>304800</xdr:colOff>
      <xdr:row>27</xdr:row>
      <xdr:rowOff>219075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324100" y="6772275"/>
          <a:ext cx="58102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　　割</a:t>
          </a:r>
        </a:p>
      </xdr:txBody>
    </xdr:sp>
    <xdr:clientData/>
  </xdr:twoCellAnchor>
  <xdr:twoCellAnchor>
    <xdr:from>
      <xdr:col>2</xdr:col>
      <xdr:colOff>1485900</xdr:colOff>
      <xdr:row>22</xdr:row>
      <xdr:rowOff>38100</xdr:rowOff>
    </xdr:from>
    <xdr:to>
      <xdr:col>3</xdr:col>
      <xdr:colOff>304800</xdr:colOff>
      <xdr:row>22</xdr:row>
      <xdr:rowOff>209550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324100" y="5524500"/>
          <a:ext cx="58102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　　割</a:t>
          </a:r>
        </a:p>
      </xdr:txBody>
    </xdr:sp>
    <xdr:clientData/>
  </xdr:twoCellAnchor>
  <xdr:twoCellAnchor>
    <xdr:from>
      <xdr:col>3</xdr:col>
      <xdr:colOff>314325</xdr:colOff>
      <xdr:row>8</xdr:row>
      <xdr:rowOff>142875</xdr:rowOff>
    </xdr:from>
    <xdr:to>
      <xdr:col>4</xdr:col>
      <xdr:colOff>9525</xdr:colOff>
      <xdr:row>11</xdr:row>
      <xdr:rowOff>142875</xdr:rowOff>
    </xdr:to>
    <xdr:sp>
      <xdr:nvSpPr>
        <xdr:cNvPr id="11" name="直線矢印コネクタ 11"/>
        <xdr:cNvSpPr>
          <a:spLocks/>
        </xdr:cNvSpPr>
      </xdr:nvSpPr>
      <xdr:spPr>
        <a:xfrm flipV="1">
          <a:off x="2914650" y="2162175"/>
          <a:ext cx="371475" cy="7429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133350</xdr:rowOff>
    </xdr:from>
    <xdr:to>
      <xdr:col>3</xdr:col>
      <xdr:colOff>647700</xdr:colOff>
      <xdr:row>13</xdr:row>
      <xdr:rowOff>9525</xdr:rowOff>
    </xdr:to>
    <xdr:sp>
      <xdr:nvSpPr>
        <xdr:cNvPr id="12" name="直線矢印コネクタ 12"/>
        <xdr:cNvSpPr>
          <a:spLocks/>
        </xdr:cNvSpPr>
      </xdr:nvSpPr>
      <xdr:spPr>
        <a:xfrm rot="5400000" flipH="1" flipV="1">
          <a:off x="2914650" y="1905000"/>
          <a:ext cx="333375" cy="13620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142875</xdr:rowOff>
    </xdr:from>
    <xdr:to>
      <xdr:col>3</xdr:col>
      <xdr:colOff>657225</xdr:colOff>
      <xdr:row>18</xdr:row>
      <xdr:rowOff>114300</xdr:rowOff>
    </xdr:to>
    <xdr:sp>
      <xdr:nvSpPr>
        <xdr:cNvPr id="13" name="直線矢印コネクタ 13"/>
        <xdr:cNvSpPr>
          <a:spLocks/>
        </xdr:cNvSpPr>
      </xdr:nvSpPr>
      <xdr:spPr>
        <a:xfrm flipV="1">
          <a:off x="2905125" y="1914525"/>
          <a:ext cx="361950" cy="26955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21</xdr:row>
      <xdr:rowOff>123825</xdr:rowOff>
    </xdr:from>
    <xdr:to>
      <xdr:col>3</xdr:col>
      <xdr:colOff>657225</xdr:colOff>
      <xdr:row>22</xdr:row>
      <xdr:rowOff>133350</xdr:rowOff>
    </xdr:to>
    <xdr:sp>
      <xdr:nvSpPr>
        <xdr:cNvPr id="14" name="直線矢印コネクタ 14"/>
        <xdr:cNvSpPr>
          <a:spLocks/>
        </xdr:cNvSpPr>
      </xdr:nvSpPr>
      <xdr:spPr>
        <a:xfrm flipV="1">
          <a:off x="2905125" y="5362575"/>
          <a:ext cx="352425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22</xdr:row>
      <xdr:rowOff>133350</xdr:rowOff>
    </xdr:from>
    <xdr:to>
      <xdr:col>4</xdr:col>
      <xdr:colOff>19050</xdr:colOff>
      <xdr:row>22</xdr:row>
      <xdr:rowOff>133350</xdr:rowOff>
    </xdr:to>
    <xdr:sp>
      <xdr:nvSpPr>
        <xdr:cNvPr id="15" name="直線矢印コネクタ 15"/>
        <xdr:cNvSpPr>
          <a:spLocks/>
        </xdr:cNvSpPr>
      </xdr:nvSpPr>
      <xdr:spPr>
        <a:xfrm>
          <a:off x="2905125" y="5619750"/>
          <a:ext cx="39052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22</xdr:row>
      <xdr:rowOff>133350</xdr:rowOff>
    </xdr:from>
    <xdr:to>
      <xdr:col>3</xdr:col>
      <xdr:colOff>657225</xdr:colOff>
      <xdr:row>23</xdr:row>
      <xdr:rowOff>142875</xdr:rowOff>
    </xdr:to>
    <xdr:sp>
      <xdr:nvSpPr>
        <xdr:cNvPr id="16" name="直線矢印コネクタ 16"/>
        <xdr:cNvSpPr>
          <a:spLocks/>
        </xdr:cNvSpPr>
      </xdr:nvSpPr>
      <xdr:spPr>
        <a:xfrm>
          <a:off x="2905125" y="5619750"/>
          <a:ext cx="352425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23</xdr:row>
      <xdr:rowOff>142875</xdr:rowOff>
    </xdr:from>
    <xdr:to>
      <xdr:col>4</xdr:col>
      <xdr:colOff>0</xdr:colOff>
      <xdr:row>24</xdr:row>
      <xdr:rowOff>123825</xdr:rowOff>
    </xdr:to>
    <xdr:sp>
      <xdr:nvSpPr>
        <xdr:cNvPr id="17" name="直線矢印コネクタ 17"/>
        <xdr:cNvSpPr>
          <a:spLocks/>
        </xdr:cNvSpPr>
      </xdr:nvSpPr>
      <xdr:spPr>
        <a:xfrm>
          <a:off x="2943225" y="5876925"/>
          <a:ext cx="333375" cy="2286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23</xdr:row>
      <xdr:rowOff>142875</xdr:rowOff>
    </xdr:from>
    <xdr:to>
      <xdr:col>4</xdr:col>
      <xdr:colOff>9525</xdr:colOff>
      <xdr:row>26</xdr:row>
      <xdr:rowOff>161925</xdr:rowOff>
    </xdr:to>
    <xdr:sp>
      <xdr:nvSpPr>
        <xdr:cNvPr id="18" name="直線矢印コネクタ 18"/>
        <xdr:cNvSpPr>
          <a:spLocks/>
        </xdr:cNvSpPr>
      </xdr:nvSpPr>
      <xdr:spPr>
        <a:xfrm>
          <a:off x="2943225" y="5876925"/>
          <a:ext cx="342900" cy="762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152400</xdr:rowOff>
    </xdr:from>
    <xdr:to>
      <xdr:col>3</xdr:col>
      <xdr:colOff>647700</xdr:colOff>
      <xdr:row>27</xdr:row>
      <xdr:rowOff>142875</xdr:rowOff>
    </xdr:to>
    <xdr:sp>
      <xdr:nvSpPr>
        <xdr:cNvPr id="19" name="直線矢印コネクタ 19"/>
        <xdr:cNvSpPr>
          <a:spLocks/>
        </xdr:cNvSpPr>
      </xdr:nvSpPr>
      <xdr:spPr>
        <a:xfrm flipV="1">
          <a:off x="2905125" y="5886450"/>
          <a:ext cx="342900" cy="9810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27</xdr:row>
      <xdr:rowOff>142875</xdr:rowOff>
    </xdr:from>
    <xdr:to>
      <xdr:col>4</xdr:col>
      <xdr:colOff>0</xdr:colOff>
      <xdr:row>28</xdr:row>
      <xdr:rowOff>152400</xdr:rowOff>
    </xdr:to>
    <xdr:sp>
      <xdr:nvSpPr>
        <xdr:cNvPr id="20" name="直線矢印コネクタ 20"/>
        <xdr:cNvSpPr>
          <a:spLocks/>
        </xdr:cNvSpPr>
      </xdr:nvSpPr>
      <xdr:spPr>
        <a:xfrm>
          <a:off x="2905125" y="6867525"/>
          <a:ext cx="371475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23</xdr:row>
      <xdr:rowOff>152400</xdr:rowOff>
    </xdr:from>
    <xdr:to>
      <xdr:col>3</xdr:col>
      <xdr:colOff>647700</xdr:colOff>
      <xdr:row>28</xdr:row>
      <xdr:rowOff>142875</xdr:rowOff>
    </xdr:to>
    <xdr:sp>
      <xdr:nvSpPr>
        <xdr:cNvPr id="21" name="直線矢印コネクタ 21"/>
        <xdr:cNvSpPr>
          <a:spLocks/>
        </xdr:cNvSpPr>
      </xdr:nvSpPr>
      <xdr:spPr>
        <a:xfrm flipV="1">
          <a:off x="2952750" y="5886450"/>
          <a:ext cx="304800" cy="1228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57421875" style="1" customWidth="1"/>
    <col min="2" max="2" width="63.421875" style="1" customWidth="1"/>
    <col min="3" max="16384" width="9.00390625" style="1" customWidth="1"/>
  </cols>
  <sheetData>
    <row r="1" spans="1:2" ht="17.25">
      <c r="A1" s="2" t="s">
        <v>266</v>
      </c>
      <c r="B1" s="2"/>
    </row>
    <row r="4" spans="1:2" ht="14.25">
      <c r="A4" s="6" t="s">
        <v>0</v>
      </c>
      <c r="B4" s="4" t="s">
        <v>1</v>
      </c>
    </row>
    <row r="5" spans="1:2" ht="37.5" customHeight="1">
      <c r="A5" s="6">
        <v>1</v>
      </c>
      <c r="B5" s="207" t="s">
        <v>50</v>
      </c>
    </row>
    <row r="6" spans="1:2" ht="37.5" customHeight="1">
      <c r="A6" s="6">
        <v>2</v>
      </c>
      <c r="B6" s="207" t="s">
        <v>125</v>
      </c>
    </row>
    <row r="7" spans="1:2" ht="37.5" customHeight="1">
      <c r="A7" s="6"/>
      <c r="B7" s="265" t="s">
        <v>302</v>
      </c>
    </row>
    <row r="8" spans="1:2" ht="37.5" customHeight="1">
      <c r="A8" s="6">
        <v>3</v>
      </c>
      <c r="B8" s="207" t="s">
        <v>168</v>
      </c>
    </row>
    <row r="9" spans="1:2" ht="37.5" customHeight="1">
      <c r="A9" s="6">
        <v>4</v>
      </c>
      <c r="B9" s="207" t="s">
        <v>209</v>
      </c>
    </row>
    <row r="10" spans="1:2" ht="37.5" customHeight="1">
      <c r="A10" s="6">
        <v>5</v>
      </c>
      <c r="B10" s="207" t="s">
        <v>264</v>
      </c>
    </row>
    <row r="11" spans="1:2" ht="14.25">
      <c r="A11" s="3"/>
      <c r="B11" s="5"/>
    </row>
    <row r="12" spans="1:2" ht="14.25">
      <c r="A12" s="3"/>
      <c r="B12" s="3"/>
    </row>
    <row r="13" spans="1:2" ht="14.25">
      <c r="A13" s="3"/>
      <c r="B13" s="3"/>
    </row>
  </sheetData>
  <sheetProtection/>
  <hyperlinks>
    <hyperlink ref="B5" location="表5ー1!a4" display="5-1　従業者規模別事業所数，従業者数，製造品出荷額等（従業者４人以上事業所）"/>
    <hyperlink ref="B6" location="表5ー2!a4" display="5-2　産業別，従業者規模別事業所数（従業者４人以上事業所）"/>
    <hyperlink ref="B8" location="表5ー3!a4" display="5-3　産業別，経営組織別事業所数，従業者数，製造品出荷額等，原材料使用額等及び"/>
    <hyperlink ref="B9" location="表5ー4!a4" display="5-4　従業者３０人以上の製造業における経営組織別事業所数，従業者数，製造品出荷額等，原材料使用額等及び現金給与総額"/>
    <hyperlink ref="B10" location="表5ー5!a4" display="5-5　産業別，事業所数の構成比"/>
    <hyperlink ref="B7" location="'表5ー2 H20～産業中分類新旧対応表'!A1" display="5ー2 H20～産業中分類新旧対応表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13.421875" style="8" customWidth="1"/>
    <col min="2" max="2" width="11.57421875" style="8" bestFit="1" customWidth="1"/>
    <col min="3" max="9" width="10.421875" style="8" bestFit="1" customWidth="1"/>
    <col min="10" max="10" width="15.421875" style="8" customWidth="1"/>
    <col min="11" max="11" width="15.57421875" style="8" customWidth="1"/>
    <col min="12" max="16384" width="9.00390625" style="8" customWidth="1"/>
  </cols>
  <sheetData>
    <row r="1" ht="13.5">
      <c r="A1" s="203" t="s">
        <v>265</v>
      </c>
    </row>
    <row r="2" spans="1:6" ht="17.25">
      <c r="A2" s="7" t="s">
        <v>2</v>
      </c>
      <c r="F2" s="7"/>
    </row>
    <row r="3" spans="1:10" ht="17.25" customHeight="1">
      <c r="A3" s="9"/>
      <c r="B3" s="9"/>
      <c r="C3" s="9"/>
      <c r="D3" s="9"/>
      <c r="E3" s="9"/>
      <c r="F3" s="9"/>
      <c r="G3" s="9"/>
      <c r="H3" s="9"/>
      <c r="I3" s="9"/>
      <c r="J3" s="10" t="s">
        <v>3</v>
      </c>
    </row>
    <row r="4" spans="1:10" s="13" customFormat="1" ht="17.25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14</v>
      </c>
    </row>
    <row r="5" spans="1:10" ht="13.5" customHeight="1">
      <c r="A5" s="14" t="s">
        <v>15</v>
      </c>
      <c r="B5" s="15"/>
      <c r="C5" s="9"/>
      <c r="D5" s="9"/>
      <c r="E5" s="9"/>
      <c r="F5" s="9"/>
      <c r="G5" s="9"/>
      <c r="H5" s="9"/>
      <c r="I5" s="9"/>
      <c r="J5" s="9"/>
    </row>
    <row r="6" spans="1:10" ht="13.5">
      <c r="A6" s="16" t="s">
        <v>16</v>
      </c>
      <c r="B6" s="17">
        <v>723</v>
      </c>
      <c r="C6" s="18">
        <v>367</v>
      </c>
      <c r="D6" s="18">
        <v>154</v>
      </c>
      <c r="E6" s="18">
        <v>67</v>
      </c>
      <c r="F6" s="18">
        <v>49</v>
      </c>
      <c r="G6" s="18">
        <v>47</v>
      </c>
      <c r="H6" s="18">
        <v>24</v>
      </c>
      <c r="I6" s="18">
        <v>9</v>
      </c>
      <c r="J6" s="18">
        <v>6</v>
      </c>
    </row>
    <row r="7" spans="1:10" ht="13.5">
      <c r="A7" s="16" t="s">
        <v>17</v>
      </c>
      <c r="B7" s="17">
        <v>703</v>
      </c>
      <c r="C7" s="18">
        <v>364</v>
      </c>
      <c r="D7" s="18">
        <v>147</v>
      </c>
      <c r="E7" s="18">
        <v>63</v>
      </c>
      <c r="F7" s="18">
        <v>50</v>
      </c>
      <c r="G7" s="18">
        <v>46</v>
      </c>
      <c r="H7" s="18">
        <v>20</v>
      </c>
      <c r="I7" s="18">
        <v>7</v>
      </c>
      <c r="J7" s="18">
        <v>6</v>
      </c>
    </row>
    <row r="8" spans="1:10" ht="13.5" customHeight="1">
      <c r="A8" s="16" t="s">
        <v>19</v>
      </c>
      <c r="B8" s="17">
        <v>660</v>
      </c>
      <c r="C8" s="18">
        <v>338</v>
      </c>
      <c r="D8" s="18">
        <v>140</v>
      </c>
      <c r="E8" s="18">
        <v>58</v>
      </c>
      <c r="F8" s="18">
        <v>48</v>
      </c>
      <c r="G8" s="18">
        <v>40</v>
      </c>
      <c r="H8" s="18">
        <v>22</v>
      </c>
      <c r="I8" s="18">
        <v>7</v>
      </c>
      <c r="J8" s="18">
        <v>7</v>
      </c>
    </row>
    <row r="9" spans="1:10" ht="13.5" customHeight="1">
      <c r="A9" s="16" t="s">
        <v>21</v>
      </c>
      <c r="B9" s="17">
        <v>643</v>
      </c>
      <c r="C9" s="18">
        <v>341</v>
      </c>
      <c r="D9" s="18">
        <v>126</v>
      </c>
      <c r="E9" s="18">
        <v>54</v>
      </c>
      <c r="F9" s="18">
        <v>44</v>
      </c>
      <c r="G9" s="18">
        <v>42</v>
      </c>
      <c r="H9" s="18">
        <v>21</v>
      </c>
      <c r="I9" s="18">
        <v>9</v>
      </c>
      <c r="J9" s="18">
        <v>6</v>
      </c>
    </row>
    <row r="10" spans="1:10" ht="13.5" customHeight="1">
      <c r="A10" s="16" t="s">
        <v>23</v>
      </c>
      <c r="B10" s="17">
        <v>686</v>
      </c>
      <c r="C10" s="18">
        <v>375</v>
      </c>
      <c r="D10" s="18">
        <v>135</v>
      </c>
      <c r="E10" s="18">
        <v>52</v>
      </c>
      <c r="F10" s="18">
        <v>48</v>
      </c>
      <c r="G10" s="18">
        <v>44</v>
      </c>
      <c r="H10" s="18">
        <v>16</v>
      </c>
      <c r="I10" s="18">
        <v>12</v>
      </c>
      <c r="J10" s="18">
        <v>4</v>
      </c>
    </row>
    <row r="11" spans="1:10" ht="6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</row>
    <row r="12" spans="1:10" ht="13.5" customHeight="1">
      <c r="A12" s="16" t="s">
        <v>24</v>
      </c>
      <c r="B12" s="17">
        <v>633</v>
      </c>
      <c r="C12" s="18">
        <v>332</v>
      </c>
      <c r="D12" s="18">
        <v>127</v>
      </c>
      <c r="E12" s="18">
        <v>55</v>
      </c>
      <c r="F12" s="18">
        <v>46</v>
      </c>
      <c r="G12" s="18">
        <v>41</v>
      </c>
      <c r="H12" s="18">
        <v>19</v>
      </c>
      <c r="I12" s="18">
        <v>9</v>
      </c>
      <c r="J12" s="18">
        <v>4</v>
      </c>
    </row>
    <row r="13" spans="1:10" ht="13.5" customHeight="1">
      <c r="A13" s="16" t="s">
        <v>25</v>
      </c>
      <c r="B13" s="17">
        <v>633</v>
      </c>
      <c r="C13" s="18">
        <v>343</v>
      </c>
      <c r="D13" s="18">
        <v>116</v>
      </c>
      <c r="E13" s="18">
        <v>60</v>
      </c>
      <c r="F13" s="18">
        <v>43</v>
      </c>
      <c r="G13" s="18">
        <v>40</v>
      </c>
      <c r="H13" s="18">
        <v>17</v>
      </c>
      <c r="I13" s="18">
        <v>10</v>
      </c>
      <c r="J13" s="18">
        <v>4</v>
      </c>
    </row>
    <row r="14" spans="1:11" ht="13.5">
      <c r="A14" s="16" t="s">
        <v>26</v>
      </c>
      <c r="B14" s="17">
        <v>586</v>
      </c>
      <c r="C14" s="19">
        <v>305</v>
      </c>
      <c r="D14" s="19">
        <v>119</v>
      </c>
      <c r="E14" s="19">
        <v>56</v>
      </c>
      <c r="F14" s="19">
        <v>36</v>
      </c>
      <c r="G14" s="19">
        <v>37</v>
      </c>
      <c r="H14" s="19">
        <v>24</v>
      </c>
      <c r="I14" s="19">
        <v>4</v>
      </c>
      <c r="J14" s="19">
        <v>5</v>
      </c>
      <c r="K14" s="8" t="s">
        <v>27</v>
      </c>
    </row>
    <row r="15" spans="1:10" ht="13.5">
      <c r="A15" s="16" t="s">
        <v>28</v>
      </c>
      <c r="B15" s="17">
        <v>530</v>
      </c>
      <c r="C15" s="19">
        <v>267</v>
      </c>
      <c r="D15" s="19">
        <v>111</v>
      </c>
      <c r="E15" s="19">
        <v>51</v>
      </c>
      <c r="F15" s="19">
        <v>37</v>
      </c>
      <c r="G15" s="19">
        <v>37</v>
      </c>
      <c r="H15" s="19">
        <v>22</v>
      </c>
      <c r="I15" s="19">
        <v>1</v>
      </c>
      <c r="J15" s="19">
        <v>4</v>
      </c>
    </row>
    <row r="16" spans="1:10" ht="13.5" customHeight="1">
      <c r="A16" s="16" t="s">
        <v>30</v>
      </c>
      <c r="B16" s="17">
        <f>SUM(C16:J16)</f>
        <v>536</v>
      </c>
      <c r="C16" s="19">
        <v>279</v>
      </c>
      <c r="D16" s="19">
        <v>102</v>
      </c>
      <c r="E16" s="19">
        <v>63</v>
      </c>
      <c r="F16" s="19">
        <v>27</v>
      </c>
      <c r="G16" s="19">
        <v>41</v>
      </c>
      <c r="H16" s="19">
        <v>16</v>
      </c>
      <c r="I16" s="19">
        <v>4</v>
      </c>
      <c r="J16" s="19">
        <v>4</v>
      </c>
    </row>
    <row r="17" spans="1:10" ht="6" customHeight="1">
      <c r="A17" s="16"/>
      <c r="B17" s="17"/>
      <c r="C17" s="19"/>
      <c r="D17" s="19"/>
      <c r="E17" s="19"/>
      <c r="F17" s="19"/>
      <c r="G17" s="19"/>
      <c r="H17" s="19"/>
      <c r="I17" s="19"/>
      <c r="J17" s="19"/>
    </row>
    <row r="18" spans="1:10" ht="13.5" customHeight="1">
      <c r="A18" s="16" t="s">
        <v>31</v>
      </c>
      <c r="B18" s="17">
        <v>490</v>
      </c>
      <c r="C18" s="19">
        <v>238</v>
      </c>
      <c r="D18" s="19">
        <v>99</v>
      </c>
      <c r="E18" s="19">
        <v>61</v>
      </c>
      <c r="F18" s="19">
        <v>32</v>
      </c>
      <c r="G18" s="19">
        <v>33</v>
      </c>
      <c r="H18" s="19">
        <v>20</v>
      </c>
      <c r="I18" s="19">
        <v>3</v>
      </c>
      <c r="J18" s="19">
        <v>4</v>
      </c>
    </row>
    <row r="19" spans="1:10" ht="13.5" customHeight="1">
      <c r="A19" s="16" t="s">
        <v>32</v>
      </c>
      <c r="B19" s="17">
        <v>504</v>
      </c>
      <c r="C19" s="19">
        <v>263</v>
      </c>
      <c r="D19" s="19">
        <v>85</v>
      </c>
      <c r="E19" s="19">
        <v>65</v>
      </c>
      <c r="F19" s="19">
        <v>33</v>
      </c>
      <c r="G19" s="19">
        <v>32</v>
      </c>
      <c r="H19" s="19">
        <v>20</v>
      </c>
      <c r="I19" s="19">
        <v>2</v>
      </c>
      <c r="J19" s="19">
        <v>4</v>
      </c>
    </row>
    <row r="20" spans="1:10" ht="13.5" customHeight="1">
      <c r="A20" s="16" t="s">
        <v>33</v>
      </c>
      <c r="B20" s="17">
        <v>476</v>
      </c>
      <c r="C20" s="19">
        <v>232</v>
      </c>
      <c r="D20" s="19">
        <v>87</v>
      </c>
      <c r="E20" s="19">
        <v>64</v>
      </c>
      <c r="F20" s="19">
        <v>34</v>
      </c>
      <c r="G20" s="19">
        <v>32</v>
      </c>
      <c r="H20" s="19">
        <v>20</v>
      </c>
      <c r="I20" s="19">
        <v>3</v>
      </c>
      <c r="J20" s="19">
        <v>4</v>
      </c>
    </row>
    <row r="21" spans="1:10" ht="13.5" customHeight="1">
      <c r="A21" s="16" t="s">
        <v>34</v>
      </c>
      <c r="B21" s="17">
        <f>SUM(C21:J21)</f>
        <v>479</v>
      </c>
      <c r="C21" s="20">
        <v>231</v>
      </c>
      <c r="D21" s="20">
        <v>93</v>
      </c>
      <c r="E21" s="20">
        <v>58</v>
      </c>
      <c r="F21" s="20">
        <v>40</v>
      </c>
      <c r="G21" s="20">
        <v>30</v>
      </c>
      <c r="H21" s="20">
        <v>19</v>
      </c>
      <c r="I21" s="20">
        <v>3</v>
      </c>
      <c r="J21" s="20">
        <v>5</v>
      </c>
    </row>
    <row r="22" spans="1:10" ht="13.5" customHeight="1">
      <c r="A22" s="21" t="s">
        <v>35</v>
      </c>
      <c r="B22" s="22">
        <v>469</v>
      </c>
      <c r="C22" s="20">
        <v>237</v>
      </c>
      <c r="D22" s="20">
        <v>84</v>
      </c>
      <c r="E22" s="20">
        <v>55</v>
      </c>
      <c r="F22" s="20">
        <v>35</v>
      </c>
      <c r="G22" s="20">
        <v>31</v>
      </c>
      <c r="H22" s="20">
        <v>20</v>
      </c>
      <c r="I22" s="20">
        <v>3</v>
      </c>
      <c r="J22" s="20">
        <v>4</v>
      </c>
    </row>
    <row r="23" spans="1:11" ht="13.5" customHeight="1">
      <c r="A23" s="21" t="s">
        <v>36</v>
      </c>
      <c r="B23" s="22">
        <v>436</v>
      </c>
      <c r="C23" s="20">
        <v>215</v>
      </c>
      <c r="D23" s="20">
        <v>80</v>
      </c>
      <c r="E23" s="20">
        <v>50</v>
      </c>
      <c r="F23" s="20">
        <v>33</v>
      </c>
      <c r="G23" s="20">
        <v>35</v>
      </c>
      <c r="H23" s="20">
        <v>14</v>
      </c>
      <c r="I23" s="20">
        <v>5</v>
      </c>
      <c r="J23" s="20">
        <v>4</v>
      </c>
      <c r="K23" s="23"/>
    </row>
    <row r="24" spans="1:10" ht="15" customHeight="1">
      <c r="A24" s="24"/>
      <c r="B24" s="17"/>
      <c r="C24" s="18"/>
      <c r="D24" s="18"/>
      <c r="E24" s="18"/>
      <c r="F24" s="18"/>
      <c r="G24" s="18"/>
      <c r="H24" s="18"/>
      <c r="I24" s="18"/>
      <c r="J24" s="18"/>
    </row>
    <row r="25" spans="1:10" ht="13.5" customHeight="1">
      <c r="A25" s="14" t="s">
        <v>37</v>
      </c>
      <c r="B25" s="17"/>
      <c r="C25" s="18"/>
      <c r="D25" s="18"/>
      <c r="E25" s="18"/>
      <c r="F25" s="18"/>
      <c r="G25" s="18"/>
      <c r="H25" s="18"/>
      <c r="I25" s="18"/>
      <c r="J25" s="18"/>
    </row>
    <row r="26" spans="1:10" ht="13.5">
      <c r="A26" s="16" t="s">
        <v>16</v>
      </c>
      <c r="B26" s="17">
        <v>19580</v>
      </c>
      <c r="C26" s="18">
        <v>2166</v>
      </c>
      <c r="D26" s="18">
        <v>2133</v>
      </c>
      <c r="E26" s="18">
        <v>1623</v>
      </c>
      <c r="F26" s="18">
        <v>1880</v>
      </c>
      <c r="G26" s="18">
        <v>3284</v>
      </c>
      <c r="H26" s="18">
        <v>3429</v>
      </c>
      <c r="I26" s="18">
        <v>1994</v>
      </c>
      <c r="J26" s="18">
        <v>3071</v>
      </c>
    </row>
    <row r="27" spans="1:10" ht="13.5">
      <c r="A27" s="16" t="s">
        <v>38</v>
      </c>
      <c r="B27" s="17">
        <v>18338</v>
      </c>
      <c r="C27" s="18">
        <v>2144</v>
      </c>
      <c r="D27" s="18">
        <v>2026</v>
      </c>
      <c r="E27" s="18">
        <v>1524</v>
      </c>
      <c r="F27" s="18">
        <v>1957</v>
      </c>
      <c r="G27" s="18">
        <v>3293</v>
      </c>
      <c r="H27" s="18">
        <v>2925</v>
      </c>
      <c r="I27" s="18">
        <v>1612</v>
      </c>
      <c r="J27" s="18">
        <v>2857</v>
      </c>
    </row>
    <row r="28" spans="1:10" ht="13.5" customHeight="1">
      <c r="A28" s="16" t="s">
        <v>18</v>
      </c>
      <c r="B28" s="17">
        <v>17812</v>
      </c>
      <c r="C28" s="18">
        <v>2002</v>
      </c>
      <c r="D28" s="18">
        <v>1936</v>
      </c>
      <c r="E28" s="18">
        <v>1406</v>
      </c>
      <c r="F28" s="18">
        <v>1877</v>
      </c>
      <c r="G28" s="18">
        <v>2827</v>
      </c>
      <c r="H28" s="18">
        <v>3238</v>
      </c>
      <c r="I28" s="18">
        <v>1629</v>
      </c>
      <c r="J28" s="18">
        <v>2897</v>
      </c>
    </row>
    <row r="29" spans="1:10" ht="13.5">
      <c r="A29" s="16" t="s">
        <v>20</v>
      </c>
      <c r="B29" s="17">
        <v>17261</v>
      </c>
      <c r="C29" s="18">
        <v>2039</v>
      </c>
      <c r="D29" s="18">
        <v>1761</v>
      </c>
      <c r="E29" s="18">
        <v>1307</v>
      </c>
      <c r="F29" s="18">
        <v>1654</v>
      </c>
      <c r="G29" s="18">
        <v>2877</v>
      </c>
      <c r="H29" s="18">
        <v>3033</v>
      </c>
      <c r="I29" s="18">
        <v>2076</v>
      </c>
      <c r="J29" s="18">
        <v>2514</v>
      </c>
    </row>
    <row r="30" spans="1:10" ht="13.5" customHeight="1">
      <c r="A30" s="16" t="s">
        <v>22</v>
      </c>
      <c r="B30" s="17">
        <v>17333</v>
      </c>
      <c r="C30" s="18">
        <v>2169</v>
      </c>
      <c r="D30" s="18">
        <v>1900</v>
      </c>
      <c r="E30" s="18">
        <v>1271</v>
      </c>
      <c r="F30" s="18">
        <v>1710</v>
      </c>
      <c r="G30" s="18">
        <v>3078</v>
      </c>
      <c r="H30" s="18">
        <v>2316</v>
      </c>
      <c r="I30" s="18">
        <v>2868</v>
      </c>
      <c r="J30" s="18">
        <v>2021</v>
      </c>
    </row>
    <row r="31" spans="1:10" ht="6" customHeight="1">
      <c r="A31" s="16"/>
      <c r="B31" s="17"/>
      <c r="C31" s="18"/>
      <c r="D31" s="18"/>
      <c r="E31" s="18"/>
      <c r="F31" s="18"/>
      <c r="G31" s="18"/>
      <c r="H31" s="18"/>
      <c r="I31" s="18"/>
      <c r="J31" s="18"/>
    </row>
    <row r="32" spans="1:10" ht="13.5" customHeight="1">
      <c r="A32" s="16" t="s">
        <v>39</v>
      </c>
      <c r="B32" s="17">
        <v>16641</v>
      </c>
      <c r="C32" s="18">
        <v>1940</v>
      </c>
      <c r="D32" s="18">
        <v>1730</v>
      </c>
      <c r="E32" s="18">
        <v>1343</v>
      </c>
      <c r="F32" s="18">
        <v>1675</v>
      </c>
      <c r="G32" s="18">
        <v>2939</v>
      </c>
      <c r="H32" s="18">
        <v>2767</v>
      </c>
      <c r="I32" s="18">
        <v>2215</v>
      </c>
      <c r="J32" s="18">
        <v>2032</v>
      </c>
    </row>
    <row r="33" spans="1:10" ht="13.5" customHeight="1">
      <c r="A33" s="16" t="s">
        <v>25</v>
      </c>
      <c r="B33" s="17">
        <v>16599</v>
      </c>
      <c r="C33" s="18">
        <v>2034</v>
      </c>
      <c r="D33" s="18">
        <v>1619</v>
      </c>
      <c r="E33" s="18">
        <v>1483</v>
      </c>
      <c r="F33" s="18">
        <v>1575</v>
      </c>
      <c r="G33" s="18">
        <v>2921</v>
      </c>
      <c r="H33" s="18">
        <v>2500</v>
      </c>
      <c r="I33" s="18">
        <v>2383</v>
      </c>
      <c r="J33" s="18">
        <v>2084</v>
      </c>
    </row>
    <row r="34" spans="1:10" ht="13.5">
      <c r="A34" s="16" t="s">
        <v>40</v>
      </c>
      <c r="B34" s="17">
        <v>15257</v>
      </c>
      <c r="C34" s="19">
        <v>1792</v>
      </c>
      <c r="D34" s="19">
        <v>1589</v>
      </c>
      <c r="E34" s="19">
        <v>1386</v>
      </c>
      <c r="F34" s="19">
        <v>1321</v>
      </c>
      <c r="G34" s="19">
        <v>2535</v>
      </c>
      <c r="H34" s="19">
        <v>3413</v>
      </c>
      <c r="I34" s="19">
        <v>994</v>
      </c>
      <c r="J34" s="19">
        <v>2227</v>
      </c>
    </row>
    <row r="35" spans="1:10" ht="13.5">
      <c r="A35" s="16" t="s">
        <v>28</v>
      </c>
      <c r="B35" s="17">
        <v>13350</v>
      </c>
      <c r="C35" s="19">
        <v>1577</v>
      </c>
      <c r="D35" s="19">
        <v>1499</v>
      </c>
      <c r="E35" s="19">
        <v>1276</v>
      </c>
      <c r="F35" s="19">
        <v>1370</v>
      </c>
      <c r="G35" s="19">
        <v>2604</v>
      </c>
      <c r="H35" s="19">
        <v>3192</v>
      </c>
      <c r="I35" s="25" t="s">
        <v>41</v>
      </c>
      <c r="J35" s="25" t="s">
        <v>42</v>
      </c>
    </row>
    <row r="36" spans="1:10" ht="13.5">
      <c r="A36" s="16" t="s">
        <v>29</v>
      </c>
      <c r="B36" s="17">
        <v>13417</v>
      </c>
      <c r="C36" s="19">
        <v>1628</v>
      </c>
      <c r="D36" s="19">
        <v>1389</v>
      </c>
      <c r="E36" s="19">
        <v>1558</v>
      </c>
      <c r="F36" s="19">
        <v>1012</v>
      </c>
      <c r="G36" s="19">
        <v>2925</v>
      </c>
      <c r="H36" s="19">
        <v>2411</v>
      </c>
      <c r="I36" s="25" t="s">
        <v>41</v>
      </c>
      <c r="J36" s="25" t="s">
        <v>42</v>
      </c>
    </row>
    <row r="37" spans="1:10" ht="6" customHeight="1">
      <c r="A37" s="16"/>
      <c r="B37" s="17"/>
      <c r="C37" s="19"/>
      <c r="D37" s="19"/>
      <c r="E37" s="19"/>
      <c r="F37" s="19"/>
      <c r="G37" s="19"/>
      <c r="H37" s="19"/>
      <c r="I37" s="25"/>
      <c r="J37" s="25"/>
    </row>
    <row r="38" spans="1:10" ht="13.5">
      <c r="A38" s="16" t="s">
        <v>31</v>
      </c>
      <c r="B38" s="17">
        <v>13042</v>
      </c>
      <c r="C38" s="19">
        <v>1414</v>
      </c>
      <c r="D38" s="19">
        <v>1303</v>
      </c>
      <c r="E38" s="19">
        <v>1524</v>
      </c>
      <c r="F38" s="19">
        <v>1224</v>
      </c>
      <c r="G38" s="19">
        <v>2312</v>
      </c>
      <c r="H38" s="19">
        <v>2920</v>
      </c>
      <c r="I38" s="25" t="s">
        <v>41</v>
      </c>
      <c r="J38" s="25" t="s">
        <v>41</v>
      </c>
    </row>
    <row r="39" spans="1:10" s="28" customFormat="1" ht="13.5">
      <c r="A39" s="21" t="s">
        <v>32</v>
      </c>
      <c r="B39" s="22">
        <v>12866</v>
      </c>
      <c r="C39" s="26">
        <v>1543</v>
      </c>
      <c r="D39" s="26">
        <v>1143</v>
      </c>
      <c r="E39" s="26">
        <v>1609</v>
      </c>
      <c r="F39" s="26">
        <v>1274</v>
      </c>
      <c r="G39" s="26">
        <v>2319</v>
      </c>
      <c r="H39" s="26">
        <v>2901</v>
      </c>
      <c r="I39" s="27">
        <v>429</v>
      </c>
      <c r="J39" s="27">
        <v>1648</v>
      </c>
    </row>
    <row r="40" spans="1:10" s="28" customFormat="1" ht="13.5">
      <c r="A40" s="21" t="s">
        <v>33</v>
      </c>
      <c r="B40" s="22">
        <v>13121</v>
      </c>
      <c r="C40" s="26">
        <v>1384</v>
      </c>
      <c r="D40" s="26">
        <v>1179</v>
      </c>
      <c r="E40" s="26">
        <v>1608</v>
      </c>
      <c r="F40" s="26">
        <v>1313</v>
      </c>
      <c r="G40" s="26">
        <v>2255</v>
      </c>
      <c r="H40" s="26">
        <v>2938</v>
      </c>
      <c r="I40" s="27">
        <v>678</v>
      </c>
      <c r="J40" s="27">
        <v>1766</v>
      </c>
    </row>
    <row r="41" spans="1:10" s="28" customFormat="1" ht="13.5">
      <c r="A41" s="21" t="s">
        <v>34</v>
      </c>
      <c r="B41" s="22">
        <v>13272</v>
      </c>
      <c r="C41" s="26">
        <v>1400</v>
      </c>
      <c r="D41" s="26">
        <v>1254</v>
      </c>
      <c r="E41" s="26">
        <v>1441</v>
      </c>
      <c r="F41" s="26">
        <v>1564</v>
      </c>
      <c r="G41" s="26">
        <v>2165</v>
      </c>
      <c r="H41" s="26">
        <v>2740</v>
      </c>
      <c r="I41" s="27">
        <v>635</v>
      </c>
      <c r="J41" s="27">
        <v>2073</v>
      </c>
    </row>
    <row r="42" spans="1:10" s="28" customFormat="1" ht="13.5">
      <c r="A42" s="21" t="s">
        <v>35</v>
      </c>
      <c r="B42" s="22">
        <v>12367</v>
      </c>
      <c r="C42" s="26">
        <v>1411</v>
      </c>
      <c r="D42" s="26">
        <v>1118</v>
      </c>
      <c r="E42" s="26">
        <v>1325</v>
      </c>
      <c r="F42" s="26">
        <v>1303</v>
      </c>
      <c r="G42" s="26">
        <v>2124</v>
      </c>
      <c r="H42" s="26">
        <v>2812</v>
      </c>
      <c r="I42" s="27">
        <v>668</v>
      </c>
      <c r="J42" s="27">
        <v>1606</v>
      </c>
    </row>
    <row r="43" spans="1:11" s="28" customFormat="1" ht="13.5">
      <c r="A43" s="21" t="s">
        <v>36</v>
      </c>
      <c r="B43" s="22">
        <v>12013</v>
      </c>
      <c r="C43" s="26">
        <v>1281</v>
      </c>
      <c r="D43" s="26">
        <v>1082</v>
      </c>
      <c r="E43" s="26">
        <v>1226</v>
      </c>
      <c r="F43" s="26">
        <v>1246</v>
      </c>
      <c r="G43" s="26">
        <v>2438</v>
      </c>
      <c r="H43" s="26">
        <v>1885</v>
      </c>
      <c r="I43" s="27">
        <v>1104</v>
      </c>
      <c r="J43" s="27">
        <v>1751</v>
      </c>
      <c r="K43" s="29"/>
    </row>
    <row r="44" spans="1:10" ht="15" customHeight="1">
      <c r="A44" s="24"/>
      <c r="B44" s="17"/>
      <c r="C44" s="18"/>
      <c r="D44" s="18"/>
      <c r="E44" s="18"/>
      <c r="F44" s="18"/>
      <c r="G44" s="18"/>
      <c r="H44" s="18"/>
      <c r="I44" s="18"/>
      <c r="J44" s="18"/>
    </row>
    <row r="45" spans="1:10" ht="13.5" customHeight="1">
      <c r="A45" s="14" t="s">
        <v>43</v>
      </c>
      <c r="B45" s="17"/>
      <c r="C45" s="18"/>
      <c r="D45" s="18"/>
      <c r="E45" s="18"/>
      <c r="F45" s="18"/>
      <c r="G45" s="18"/>
      <c r="H45" s="18"/>
      <c r="I45" s="18"/>
      <c r="J45" s="18"/>
    </row>
    <row r="46" spans="1:10" ht="13.5">
      <c r="A46" s="16" t="s">
        <v>16</v>
      </c>
      <c r="B46" s="17">
        <v>34301284</v>
      </c>
      <c r="C46" s="18">
        <v>1718404</v>
      </c>
      <c r="D46" s="18">
        <v>2949770</v>
      </c>
      <c r="E46" s="18">
        <v>2224784</v>
      </c>
      <c r="F46" s="18">
        <v>2724250</v>
      </c>
      <c r="G46" s="18">
        <v>5375028</v>
      </c>
      <c r="H46" s="18">
        <v>6927551</v>
      </c>
      <c r="I46" s="18">
        <v>4470895</v>
      </c>
      <c r="J46" s="18">
        <v>7910602</v>
      </c>
    </row>
    <row r="47" spans="1:10" ht="13.5">
      <c r="A47" s="16" t="s">
        <v>17</v>
      </c>
      <c r="B47" s="17">
        <v>33565360</v>
      </c>
      <c r="C47" s="18">
        <v>1749308</v>
      </c>
      <c r="D47" s="18">
        <v>2837395</v>
      </c>
      <c r="E47" s="18">
        <v>2229783</v>
      </c>
      <c r="F47" s="18">
        <v>2755406</v>
      </c>
      <c r="G47" s="18">
        <v>6096349</v>
      </c>
      <c r="H47" s="18">
        <v>6012648</v>
      </c>
      <c r="I47" s="18">
        <v>3481608</v>
      </c>
      <c r="J47" s="18">
        <v>8402863</v>
      </c>
    </row>
    <row r="48" spans="1:10" ht="13.5" customHeight="1">
      <c r="A48" s="16" t="s">
        <v>19</v>
      </c>
      <c r="B48" s="17">
        <v>34733264</v>
      </c>
      <c r="C48" s="18">
        <v>1773505</v>
      </c>
      <c r="D48" s="18">
        <v>2911239</v>
      </c>
      <c r="E48" s="18">
        <v>2043213</v>
      </c>
      <c r="F48" s="18">
        <v>2809891</v>
      </c>
      <c r="G48" s="18">
        <v>5229138</v>
      </c>
      <c r="H48" s="18">
        <v>7529854</v>
      </c>
      <c r="I48" s="18">
        <v>3504615</v>
      </c>
      <c r="J48" s="18">
        <v>8931809</v>
      </c>
    </row>
    <row r="49" spans="1:10" ht="13.5">
      <c r="A49" s="16" t="s">
        <v>20</v>
      </c>
      <c r="B49" s="17">
        <v>35126780</v>
      </c>
      <c r="C49" s="18">
        <v>1953378</v>
      </c>
      <c r="D49" s="18">
        <v>2887755</v>
      </c>
      <c r="E49" s="18">
        <v>1895896</v>
      </c>
      <c r="F49" s="18">
        <v>2415623</v>
      </c>
      <c r="G49" s="18">
        <v>5384333</v>
      </c>
      <c r="H49" s="18">
        <v>7186977</v>
      </c>
      <c r="I49" s="18">
        <v>4831133</v>
      </c>
      <c r="J49" s="18">
        <v>8571685</v>
      </c>
    </row>
    <row r="50" spans="1:10" ht="13.5" customHeight="1">
      <c r="A50" s="16" t="s">
        <v>23</v>
      </c>
      <c r="B50" s="17">
        <v>33408945</v>
      </c>
      <c r="C50" s="18">
        <v>2046855</v>
      </c>
      <c r="D50" s="18">
        <v>2526597</v>
      </c>
      <c r="E50" s="18">
        <v>2052444</v>
      </c>
      <c r="F50" s="18">
        <v>2574676</v>
      </c>
      <c r="G50" s="18">
        <v>5843831</v>
      </c>
      <c r="H50" s="18">
        <v>5272460</v>
      </c>
      <c r="I50" s="18">
        <v>5737952</v>
      </c>
      <c r="J50" s="18">
        <v>7354130</v>
      </c>
    </row>
    <row r="51" spans="1:10" ht="6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</row>
    <row r="52" spans="1:10" ht="13.5" customHeight="1">
      <c r="A52" s="16" t="s">
        <v>24</v>
      </c>
      <c r="B52" s="17">
        <v>31793375</v>
      </c>
      <c r="C52" s="18">
        <v>1791705</v>
      </c>
      <c r="D52" s="18">
        <v>2033916</v>
      </c>
      <c r="E52" s="18">
        <v>2368252</v>
      </c>
      <c r="F52" s="18">
        <v>2666368</v>
      </c>
      <c r="G52" s="18">
        <v>5131522</v>
      </c>
      <c r="H52" s="18">
        <v>5785546</v>
      </c>
      <c r="I52" s="18">
        <v>4541717</v>
      </c>
      <c r="J52" s="18">
        <v>7474349</v>
      </c>
    </row>
    <row r="53" spans="1:10" ht="13.5" customHeight="1">
      <c r="A53" s="16" t="s">
        <v>44</v>
      </c>
      <c r="B53" s="17">
        <v>36494925</v>
      </c>
      <c r="C53" s="18">
        <v>1913941</v>
      </c>
      <c r="D53" s="18">
        <v>1914272</v>
      </c>
      <c r="E53" s="18">
        <v>2632370</v>
      </c>
      <c r="F53" s="18">
        <v>2467327</v>
      </c>
      <c r="G53" s="18">
        <v>5223711</v>
      </c>
      <c r="H53" s="18">
        <v>5725073</v>
      </c>
      <c r="I53" s="18">
        <v>5423985</v>
      </c>
      <c r="J53" s="18">
        <v>11194246</v>
      </c>
    </row>
    <row r="54" spans="1:10" ht="13.5">
      <c r="A54" s="16" t="s">
        <v>26</v>
      </c>
      <c r="B54" s="17">
        <v>32869681</v>
      </c>
      <c r="C54" s="19">
        <v>1629063</v>
      </c>
      <c r="D54" s="19">
        <v>1890545</v>
      </c>
      <c r="E54" s="19">
        <v>2388195</v>
      </c>
      <c r="F54" s="19">
        <v>2179297</v>
      </c>
      <c r="G54" s="19">
        <v>5174693</v>
      </c>
      <c r="H54" s="19">
        <v>7218929</v>
      </c>
      <c r="I54" s="19">
        <v>2444206</v>
      </c>
      <c r="J54" s="19">
        <v>9944753</v>
      </c>
    </row>
    <row r="55" spans="1:10" ht="13.5">
      <c r="A55" s="16" t="s">
        <v>45</v>
      </c>
      <c r="B55" s="17">
        <v>24969717</v>
      </c>
      <c r="C55" s="19">
        <v>1460084</v>
      </c>
      <c r="D55" s="19">
        <v>1612968</v>
      </c>
      <c r="E55" s="19">
        <v>1919207</v>
      </c>
      <c r="F55" s="19">
        <v>2330841</v>
      </c>
      <c r="G55" s="19">
        <v>5044040</v>
      </c>
      <c r="H55" s="19">
        <v>6361412</v>
      </c>
      <c r="I55" s="25" t="s">
        <v>41</v>
      </c>
      <c r="J55" s="25" t="s">
        <v>41</v>
      </c>
    </row>
    <row r="56" spans="1:10" ht="13.5">
      <c r="A56" s="16" t="s">
        <v>30</v>
      </c>
      <c r="B56" s="17">
        <v>24945246</v>
      </c>
      <c r="C56" s="19">
        <v>1470717</v>
      </c>
      <c r="D56" s="19">
        <v>1605197</v>
      </c>
      <c r="E56" s="19">
        <v>2723753</v>
      </c>
      <c r="F56" s="19">
        <v>1721190</v>
      </c>
      <c r="G56" s="19">
        <v>5640218</v>
      </c>
      <c r="H56" s="19">
        <v>4526893</v>
      </c>
      <c r="I56" s="25" t="s">
        <v>41</v>
      </c>
      <c r="J56" s="25" t="s">
        <v>41</v>
      </c>
    </row>
    <row r="57" spans="1:10" ht="6" customHeight="1">
      <c r="A57" s="16"/>
      <c r="B57" s="17"/>
      <c r="C57" s="19"/>
      <c r="D57" s="19"/>
      <c r="E57" s="19"/>
      <c r="F57" s="19"/>
      <c r="G57" s="19"/>
      <c r="H57" s="19"/>
      <c r="I57" s="25"/>
      <c r="J57" s="25"/>
    </row>
    <row r="58" spans="1:10" ht="13.5">
      <c r="A58" s="16" t="s">
        <v>31</v>
      </c>
      <c r="B58" s="17">
        <v>23897322</v>
      </c>
      <c r="C58" s="19">
        <v>1281128</v>
      </c>
      <c r="D58" s="19">
        <v>1712954</v>
      </c>
      <c r="E58" s="19">
        <v>2836485</v>
      </c>
      <c r="F58" s="19">
        <v>2292159</v>
      </c>
      <c r="G58" s="19">
        <v>5146722</v>
      </c>
      <c r="H58" s="19">
        <v>5408457</v>
      </c>
      <c r="I58" s="25" t="s">
        <v>41</v>
      </c>
      <c r="J58" s="25" t="s">
        <v>41</v>
      </c>
    </row>
    <row r="59" spans="1:10" s="28" customFormat="1" ht="13.5">
      <c r="A59" s="21" t="s">
        <v>32</v>
      </c>
      <c r="B59" s="22">
        <v>22982139</v>
      </c>
      <c r="C59" s="26">
        <v>1281490</v>
      </c>
      <c r="D59" s="26">
        <v>1942619</v>
      </c>
      <c r="E59" s="26">
        <v>2381341</v>
      </c>
      <c r="F59" s="26">
        <v>2147436</v>
      </c>
      <c r="G59" s="26">
        <v>5271158</v>
      </c>
      <c r="H59" s="26">
        <v>5136332</v>
      </c>
      <c r="I59" s="27">
        <v>1606570</v>
      </c>
      <c r="J59" s="27">
        <v>3215193</v>
      </c>
    </row>
    <row r="60" spans="1:10" s="28" customFormat="1" ht="13.5">
      <c r="A60" s="21" t="s">
        <v>33</v>
      </c>
      <c r="B60" s="22">
        <v>22588486</v>
      </c>
      <c r="C60" s="26">
        <v>1044419</v>
      </c>
      <c r="D60" s="26">
        <v>1791837</v>
      </c>
      <c r="E60" s="26">
        <v>1897772</v>
      </c>
      <c r="F60" s="26">
        <v>2065103</v>
      </c>
      <c r="G60" s="26">
        <v>5040360</v>
      </c>
      <c r="H60" s="26">
        <v>5524632</v>
      </c>
      <c r="I60" s="27">
        <v>1950689</v>
      </c>
      <c r="J60" s="27">
        <v>3273674</v>
      </c>
    </row>
    <row r="61" spans="1:11" s="28" customFormat="1" ht="13.5">
      <c r="A61" s="21" t="s">
        <v>47</v>
      </c>
      <c r="B61" s="22">
        <f>SUM(C61:J61)</f>
        <v>24705477</v>
      </c>
      <c r="C61" s="26">
        <v>1410378</v>
      </c>
      <c r="D61" s="26">
        <v>2091434</v>
      </c>
      <c r="E61" s="26">
        <v>2293021</v>
      </c>
      <c r="F61" s="26">
        <v>2877359</v>
      </c>
      <c r="G61" s="26">
        <v>5214747</v>
      </c>
      <c r="H61" s="26">
        <v>6004577</v>
      </c>
      <c r="I61" s="27">
        <v>1539817</v>
      </c>
      <c r="J61" s="27">
        <v>3274144</v>
      </c>
      <c r="K61" s="29"/>
    </row>
    <row r="62" spans="1:11" s="28" customFormat="1" ht="13.5">
      <c r="A62" s="21" t="s">
        <v>35</v>
      </c>
      <c r="B62" s="22">
        <v>24011407</v>
      </c>
      <c r="C62" s="26">
        <v>1355356</v>
      </c>
      <c r="D62" s="26">
        <v>1673294</v>
      </c>
      <c r="E62" s="26">
        <v>2613276</v>
      </c>
      <c r="F62" s="26">
        <v>2222965</v>
      </c>
      <c r="G62" s="26">
        <v>4100511</v>
      </c>
      <c r="H62" s="26">
        <v>7159538</v>
      </c>
      <c r="I62" s="27">
        <v>1786659</v>
      </c>
      <c r="J62" s="27">
        <v>3099808</v>
      </c>
      <c r="K62" s="29"/>
    </row>
    <row r="63" spans="1:11" s="28" customFormat="1" ht="13.5">
      <c r="A63" s="21" t="s">
        <v>48</v>
      </c>
      <c r="B63" s="22">
        <v>19683530</v>
      </c>
      <c r="C63" s="26">
        <v>1126859</v>
      </c>
      <c r="D63" s="26">
        <v>1335960</v>
      </c>
      <c r="E63" s="26">
        <v>2081709</v>
      </c>
      <c r="F63" s="26">
        <v>1841848</v>
      </c>
      <c r="G63" s="26">
        <v>4385862</v>
      </c>
      <c r="H63" s="26">
        <v>4233051</v>
      </c>
      <c r="I63" s="27">
        <v>2001775</v>
      </c>
      <c r="J63" s="27">
        <v>2676466</v>
      </c>
      <c r="K63" s="29"/>
    </row>
    <row r="64" spans="1:11" ht="1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9"/>
    </row>
    <row r="65" ht="13.5" customHeight="1">
      <c r="A65" s="33" t="s">
        <v>49</v>
      </c>
    </row>
  </sheetData>
  <sheetProtection/>
  <hyperlinks>
    <hyperlink ref="A1" location="5目次!a4" display="目次に戻る"/>
  </hyperlink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headerFooter alignWithMargins="0">
    <oddHeader>&amp;C平成23年版山形市統計書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0.28125" style="68" customWidth="1"/>
    <col min="2" max="2" width="6.8515625" style="33" customWidth="1"/>
    <col min="3" max="3" width="5.421875" style="33" customWidth="1"/>
    <col min="4" max="4" width="6.00390625" style="33" customWidth="1"/>
    <col min="5" max="5" width="5.00390625" style="33" customWidth="1"/>
    <col min="6" max="6" width="6.8515625" style="33" customWidth="1"/>
    <col min="7" max="7" width="5.421875" style="33" customWidth="1"/>
    <col min="8" max="8" width="5.57421875" style="33" customWidth="1"/>
    <col min="9" max="9" width="7.00390625" style="33" customWidth="1"/>
    <col min="10" max="10" width="6.421875" style="33" customWidth="1"/>
    <col min="11" max="11" width="5.421875" style="33" customWidth="1"/>
    <col min="12" max="12" width="6.421875" style="33" customWidth="1"/>
    <col min="13" max="13" width="8.8515625" style="33" customWidth="1"/>
    <col min="14" max="14" width="6.421875" style="33" customWidth="1"/>
    <col min="15" max="15" width="7.421875" style="33" customWidth="1"/>
    <col min="16" max="16" width="6.7109375" style="33" customWidth="1"/>
    <col min="17" max="17" width="5.421875" style="33" customWidth="1"/>
    <col min="18" max="18" width="6.140625" style="33" customWidth="1"/>
    <col min="19" max="19" width="6.28125" style="33" customWidth="1"/>
    <col min="20" max="20" width="6.57421875" style="33" customWidth="1"/>
    <col min="21" max="21" width="6.140625" style="33" customWidth="1"/>
    <col min="22" max="22" width="6.57421875" style="33" customWidth="1"/>
    <col min="23" max="23" width="6.7109375" style="33" customWidth="1"/>
    <col min="24" max="24" width="6.57421875" style="33" customWidth="1"/>
    <col min="25" max="25" width="7.28125" style="33" customWidth="1"/>
    <col min="26" max="26" width="9.00390625" style="33" customWidth="1"/>
    <col min="27" max="27" width="6.421875" style="33" customWidth="1"/>
    <col min="28" max="28" width="8.00390625" style="33" customWidth="1"/>
    <col min="29" max="29" width="6.421875" style="33" customWidth="1"/>
    <col min="30" max="16384" width="9.00390625" style="33" customWidth="1"/>
  </cols>
  <sheetData>
    <row r="1" ht="13.5">
      <c r="A1" s="204" t="s">
        <v>265</v>
      </c>
    </row>
    <row r="2" s="7" customFormat="1" ht="17.25">
      <c r="A2" s="34" t="s">
        <v>51</v>
      </c>
    </row>
    <row r="3" s="7" customFormat="1" ht="14.25" customHeight="1">
      <c r="A3" s="34"/>
    </row>
    <row r="4" s="7" customFormat="1" ht="14.25" customHeight="1">
      <c r="A4" s="35" t="s">
        <v>52</v>
      </c>
    </row>
    <row r="5" s="7" customFormat="1" ht="14.25" customHeight="1">
      <c r="A5" s="36" t="s">
        <v>53</v>
      </c>
    </row>
    <row r="6" spans="1:29" ht="11.25" customHeight="1">
      <c r="A6" s="3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3.5" customHeight="1">
      <c r="A7" s="208" t="s">
        <v>54</v>
      </c>
      <c r="B7" s="208" t="s">
        <v>5</v>
      </c>
      <c r="C7" s="208" t="s">
        <v>55</v>
      </c>
      <c r="D7" s="37" t="s">
        <v>56</v>
      </c>
      <c r="E7" s="208" t="s">
        <v>57</v>
      </c>
      <c r="F7" s="37" t="s">
        <v>58</v>
      </c>
      <c r="G7" s="211" t="s">
        <v>59</v>
      </c>
      <c r="H7" s="211" t="s">
        <v>60</v>
      </c>
      <c r="I7" s="38" t="s">
        <v>61</v>
      </c>
      <c r="J7" s="211" t="s">
        <v>62</v>
      </c>
      <c r="K7" s="208" t="s">
        <v>63</v>
      </c>
      <c r="L7" s="211" t="s">
        <v>64</v>
      </c>
      <c r="M7" s="211" t="s">
        <v>65</v>
      </c>
      <c r="N7" s="208" t="s">
        <v>66</v>
      </c>
      <c r="O7" s="211" t="s">
        <v>67</v>
      </c>
      <c r="P7" s="211" t="s">
        <v>68</v>
      </c>
      <c r="Q7" s="208" t="s">
        <v>69</v>
      </c>
      <c r="R7" s="211" t="s">
        <v>70</v>
      </c>
      <c r="S7" s="211" t="s">
        <v>71</v>
      </c>
      <c r="T7" s="211" t="s">
        <v>72</v>
      </c>
      <c r="U7" s="211" t="s">
        <v>73</v>
      </c>
      <c r="V7" s="211" t="s">
        <v>74</v>
      </c>
      <c r="W7" s="211" t="s">
        <v>75</v>
      </c>
      <c r="X7" s="211" t="s">
        <v>76</v>
      </c>
      <c r="Y7" s="211" t="s">
        <v>77</v>
      </c>
      <c r="Z7" s="211" t="s">
        <v>78</v>
      </c>
      <c r="AA7" s="211" t="s">
        <v>79</v>
      </c>
      <c r="AB7" s="211" t="s">
        <v>80</v>
      </c>
      <c r="AC7" s="216" t="s">
        <v>81</v>
      </c>
    </row>
    <row r="8" spans="1:29" ht="13.5" customHeight="1">
      <c r="A8" s="209"/>
      <c r="B8" s="209"/>
      <c r="C8" s="209"/>
      <c r="D8" s="40" t="s">
        <v>82</v>
      </c>
      <c r="E8" s="209"/>
      <c r="F8" s="40" t="s">
        <v>83</v>
      </c>
      <c r="G8" s="212"/>
      <c r="H8" s="214"/>
      <c r="I8" s="41" t="s">
        <v>84</v>
      </c>
      <c r="J8" s="212"/>
      <c r="K8" s="209"/>
      <c r="L8" s="212"/>
      <c r="M8" s="212"/>
      <c r="N8" s="209"/>
      <c r="O8" s="209"/>
      <c r="P8" s="212"/>
      <c r="Q8" s="209"/>
      <c r="R8" s="209"/>
      <c r="S8" s="209"/>
      <c r="T8" s="212"/>
      <c r="U8" s="212"/>
      <c r="V8" s="212"/>
      <c r="W8" s="212"/>
      <c r="X8" s="212"/>
      <c r="Y8" s="212"/>
      <c r="Z8" s="212"/>
      <c r="AA8" s="212"/>
      <c r="AB8" s="212"/>
      <c r="AC8" s="217"/>
    </row>
    <row r="9" spans="1:29" s="44" customFormat="1" ht="12">
      <c r="A9" s="210"/>
      <c r="B9" s="210"/>
      <c r="C9" s="210"/>
      <c r="D9" s="42" t="s">
        <v>85</v>
      </c>
      <c r="E9" s="210"/>
      <c r="F9" s="42" t="s">
        <v>86</v>
      </c>
      <c r="G9" s="213"/>
      <c r="H9" s="215"/>
      <c r="I9" s="43" t="s">
        <v>87</v>
      </c>
      <c r="J9" s="213"/>
      <c r="K9" s="210"/>
      <c r="L9" s="213"/>
      <c r="M9" s="213"/>
      <c r="N9" s="210"/>
      <c r="O9" s="210"/>
      <c r="P9" s="213"/>
      <c r="Q9" s="210"/>
      <c r="R9" s="210"/>
      <c r="S9" s="210"/>
      <c r="T9" s="213"/>
      <c r="U9" s="213"/>
      <c r="V9" s="213"/>
      <c r="W9" s="213"/>
      <c r="X9" s="213"/>
      <c r="Y9" s="213"/>
      <c r="Z9" s="213"/>
      <c r="AA9" s="213"/>
      <c r="AB9" s="213"/>
      <c r="AC9" s="218"/>
    </row>
    <row r="10" spans="1:29" s="47" customFormat="1" ht="10.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12">
      <c r="A11" s="48" t="s">
        <v>88</v>
      </c>
      <c r="B11" s="49">
        <v>530</v>
      </c>
      <c r="C11" s="50">
        <v>96</v>
      </c>
      <c r="D11" s="50">
        <v>9</v>
      </c>
      <c r="E11" s="50">
        <v>5</v>
      </c>
      <c r="F11" s="50">
        <v>20</v>
      </c>
      <c r="G11" s="50">
        <v>19</v>
      </c>
      <c r="H11" s="50">
        <v>32</v>
      </c>
      <c r="I11" s="50">
        <v>19</v>
      </c>
      <c r="J11" s="50">
        <v>56</v>
      </c>
      <c r="K11" s="50">
        <v>5</v>
      </c>
      <c r="L11" s="50" t="s">
        <v>89</v>
      </c>
      <c r="M11" s="50">
        <v>11</v>
      </c>
      <c r="N11" s="50">
        <v>3</v>
      </c>
      <c r="O11" s="50">
        <v>4</v>
      </c>
      <c r="P11" s="50">
        <v>23</v>
      </c>
      <c r="Q11" s="50">
        <v>23</v>
      </c>
      <c r="R11" s="50">
        <v>12</v>
      </c>
      <c r="S11" s="50">
        <v>59</v>
      </c>
      <c r="T11" s="50">
        <v>63</v>
      </c>
      <c r="U11" s="50" t="s">
        <v>89</v>
      </c>
      <c r="V11" s="50" t="s">
        <v>89</v>
      </c>
      <c r="W11" s="50" t="s">
        <v>89</v>
      </c>
      <c r="X11" s="50">
        <v>19</v>
      </c>
      <c r="Y11" s="50">
        <v>5</v>
      </c>
      <c r="Z11" s="50">
        <v>5</v>
      </c>
      <c r="AA11" s="50">
        <v>17</v>
      </c>
      <c r="AB11" s="50">
        <v>9</v>
      </c>
      <c r="AC11" s="50">
        <v>16</v>
      </c>
    </row>
    <row r="12" spans="1:29" ht="4.5" customHeight="1">
      <c r="A12" s="51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2">
      <c r="A13" s="51" t="s">
        <v>91</v>
      </c>
      <c r="B13" s="49">
        <v>267</v>
      </c>
      <c r="C13" s="50">
        <v>43</v>
      </c>
      <c r="D13" s="50">
        <v>2</v>
      </c>
      <c r="E13" s="50">
        <v>3</v>
      </c>
      <c r="F13" s="50">
        <v>6</v>
      </c>
      <c r="G13" s="50">
        <v>16</v>
      </c>
      <c r="H13" s="50">
        <v>19</v>
      </c>
      <c r="I13" s="50">
        <v>9</v>
      </c>
      <c r="J13" s="50">
        <v>28</v>
      </c>
      <c r="K13" s="50">
        <v>3</v>
      </c>
      <c r="L13" s="50" t="s">
        <v>92</v>
      </c>
      <c r="M13" s="50">
        <v>3</v>
      </c>
      <c r="N13" s="50" t="s">
        <v>93</v>
      </c>
      <c r="O13" s="50">
        <v>1</v>
      </c>
      <c r="P13" s="50">
        <v>12</v>
      </c>
      <c r="Q13" s="50">
        <v>10</v>
      </c>
      <c r="R13" s="50">
        <v>5</v>
      </c>
      <c r="S13" s="50">
        <v>45</v>
      </c>
      <c r="T13" s="50">
        <v>30</v>
      </c>
      <c r="U13" s="50" t="s">
        <v>89</v>
      </c>
      <c r="V13" s="50" t="s">
        <v>89</v>
      </c>
      <c r="W13" s="50" t="s">
        <v>94</v>
      </c>
      <c r="X13" s="50">
        <v>8</v>
      </c>
      <c r="Y13" s="50">
        <v>1</v>
      </c>
      <c r="Z13" s="50" t="s">
        <v>89</v>
      </c>
      <c r="AA13" s="50">
        <v>10</v>
      </c>
      <c r="AB13" s="50">
        <v>3</v>
      </c>
      <c r="AC13" s="50">
        <v>10</v>
      </c>
    </row>
    <row r="14" spans="1:29" ht="12">
      <c r="A14" s="51" t="s">
        <v>96</v>
      </c>
      <c r="B14" s="49">
        <v>111</v>
      </c>
      <c r="C14" s="50">
        <v>20</v>
      </c>
      <c r="D14" s="50">
        <v>3</v>
      </c>
      <c r="E14" s="50" t="s">
        <v>89</v>
      </c>
      <c r="F14" s="50">
        <v>6</v>
      </c>
      <c r="G14" s="50">
        <v>2</v>
      </c>
      <c r="H14" s="50">
        <v>7</v>
      </c>
      <c r="I14" s="50">
        <v>3</v>
      </c>
      <c r="J14" s="50">
        <v>14</v>
      </c>
      <c r="K14" s="50" t="s">
        <v>89</v>
      </c>
      <c r="L14" s="50" t="s">
        <v>89</v>
      </c>
      <c r="M14" s="50">
        <v>2</v>
      </c>
      <c r="N14" s="50">
        <v>1</v>
      </c>
      <c r="O14" s="50">
        <v>1</v>
      </c>
      <c r="P14" s="50">
        <v>5</v>
      </c>
      <c r="Q14" s="50">
        <v>5</v>
      </c>
      <c r="R14" s="50">
        <v>5</v>
      </c>
      <c r="S14" s="50">
        <v>10</v>
      </c>
      <c r="T14" s="50">
        <v>15</v>
      </c>
      <c r="U14" s="50" t="s">
        <v>93</v>
      </c>
      <c r="V14" s="50" t="s">
        <v>92</v>
      </c>
      <c r="W14" s="50" t="s">
        <v>89</v>
      </c>
      <c r="X14" s="50">
        <v>4</v>
      </c>
      <c r="Y14" s="50">
        <v>1</v>
      </c>
      <c r="Z14" s="50">
        <v>1</v>
      </c>
      <c r="AA14" s="50">
        <v>1</v>
      </c>
      <c r="AB14" s="50">
        <v>2</v>
      </c>
      <c r="AC14" s="50">
        <v>3</v>
      </c>
    </row>
    <row r="15" spans="1:29" ht="12">
      <c r="A15" s="51" t="s">
        <v>97</v>
      </c>
      <c r="B15" s="49">
        <v>51</v>
      </c>
      <c r="C15" s="50">
        <v>15</v>
      </c>
      <c r="D15" s="50">
        <v>1</v>
      </c>
      <c r="E15" s="50" t="s">
        <v>89</v>
      </c>
      <c r="F15" s="50">
        <v>2</v>
      </c>
      <c r="G15" s="50" t="s">
        <v>94</v>
      </c>
      <c r="H15" s="50">
        <v>1</v>
      </c>
      <c r="I15" s="50">
        <v>5</v>
      </c>
      <c r="J15" s="50">
        <v>4</v>
      </c>
      <c r="K15" s="50" t="s">
        <v>89</v>
      </c>
      <c r="L15" s="50" t="s">
        <v>93</v>
      </c>
      <c r="M15" s="50">
        <v>2</v>
      </c>
      <c r="N15" s="50" t="s">
        <v>89</v>
      </c>
      <c r="O15" s="50">
        <v>1</v>
      </c>
      <c r="P15" s="50">
        <v>2</v>
      </c>
      <c r="Q15" s="50">
        <v>4</v>
      </c>
      <c r="R15" s="50" t="s">
        <v>89</v>
      </c>
      <c r="S15" s="50" t="s">
        <v>89</v>
      </c>
      <c r="T15" s="50">
        <v>5</v>
      </c>
      <c r="U15" s="50" t="s">
        <v>89</v>
      </c>
      <c r="V15" s="50" t="s">
        <v>93</v>
      </c>
      <c r="W15" s="50" t="s">
        <v>89</v>
      </c>
      <c r="X15" s="50">
        <v>1</v>
      </c>
      <c r="Y15" s="50" t="s">
        <v>89</v>
      </c>
      <c r="Z15" s="50">
        <v>1</v>
      </c>
      <c r="AA15" s="50">
        <v>5</v>
      </c>
      <c r="AB15" s="50">
        <v>1</v>
      </c>
      <c r="AC15" s="50">
        <v>1</v>
      </c>
    </row>
    <row r="16" spans="1:29" ht="12">
      <c r="A16" s="51" t="s">
        <v>98</v>
      </c>
      <c r="B16" s="49">
        <v>37</v>
      </c>
      <c r="C16" s="50">
        <v>5</v>
      </c>
      <c r="D16" s="50">
        <v>2</v>
      </c>
      <c r="E16" s="50">
        <v>2</v>
      </c>
      <c r="F16" s="50">
        <v>3</v>
      </c>
      <c r="G16" s="50">
        <v>1</v>
      </c>
      <c r="H16" s="50">
        <v>4</v>
      </c>
      <c r="I16" s="50">
        <v>1</v>
      </c>
      <c r="J16" s="50">
        <v>4</v>
      </c>
      <c r="K16" s="50" t="s">
        <v>89</v>
      </c>
      <c r="L16" s="50" t="s">
        <v>89</v>
      </c>
      <c r="M16" s="50" t="s">
        <v>89</v>
      </c>
      <c r="N16" s="50">
        <v>1</v>
      </c>
      <c r="O16" s="50" t="s">
        <v>89</v>
      </c>
      <c r="P16" s="50" t="s">
        <v>89</v>
      </c>
      <c r="Q16" s="50">
        <v>2</v>
      </c>
      <c r="R16" s="50">
        <v>1</v>
      </c>
      <c r="S16" s="50" t="s">
        <v>93</v>
      </c>
      <c r="T16" s="50">
        <v>3</v>
      </c>
      <c r="U16" s="50" t="s">
        <v>89</v>
      </c>
      <c r="V16" s="50" t="s">
        <v>89</v>
      </c>
      <c r="W16" s="50" t="s">
        <v>94</v>
      </c>
      <c r="X16" s="50">
        <v>4</v>
      </c>
      <c r="Y16" s="50">
        <v>2</v>
      </c>
      <c r="Z16" s="50">
        <v>1</v>
      </c>
      <c r="AA16" s="50" t="s">
        <v>99</v>
      </c>
      <c r="AB16" s="50" t="s">
        <v>89</v>
      </c>
      <c r="AC16" s="50">
        <v>1</v>
      </c>
    </row>
    <row r="17" spans="1:29" ht="12">
      <c r="A17" s="51" t="s">
        <v>100</v>
      </c>
      <c r="B17" s="52">
        <v>37</v>
      </c>
      <c r="C17" s="50">
        <v>9</v>
      </c>
      <c r="D17" s="50" t="s">
        <v>94</v>
      </c>
      <c r="E17" s="50" t="s">
        <v>92</v>
      </c>
      <c r="F17" s="50">
        <v>3</v>
      </c>
      <c r="G17" s="50" t="s">
        <v>89</v>
      </c>
      <c r="H17" s="50" t="s">
        <v>89</v>
      </c>
      <c r="I17" s="50">
        <v>1</v>
      </c>
      <c r="J17" s="50">
        <v>4</v>
      </c>
      <c r="K17" s="50">
        <v>1</v>
      </c>
      <c r="L17" s="50" t="s">
        <v>89</v>
      </c>
      <c r="M17" s="50">
        <v>1</v>
      </c>
      <c r="N17" s="50">
        <v>1</v>
      </c>
      <c r="O17" s="50" t="s">
        <v>89</v>
      </c>
      <c r="P17" s="50">
        <v>1</v>
      </c>
      <c r="Q17" s="50">
        <v>1</v>
      </c>
      <c r="R17" s="50" t="s">
        <v>89</v>
      </c>
      <c r="S17" s="50">
        <v>3</v>
      </c>
      <c r="T17" s="50">
        <v>6</v>
      </c>
      <c r="U17" s="50" t="s">
        <v>89</v>
      </c>
      <c r="V17" s="50" t="s">
        <v>92</v>
      </c>
      <c r="W17" s="50" t="s">
        <v>99</v>
      </c>
      <c r="X17" s="50">
        <v>1</v>
      </c>
      <c r="Y17" s="50">
        <v>1</v>
      </c>
      <c r="Z17" s="50" t="s">
        <v>89</v>
      </c>
      <c r="AA17" s="50">
        <v>1</v>
      </c>
      <c r="AB17" s="50">
        <v>1</v>
      </c>
      <c r="AC17" s="50">
        <v>1</v>
      </c>
    </row>
    <row r="18" spans="1:29" ht="12">
      <c r="A18" s="51" t="s">
        <v>102</v>
      </c>
      <c r="B18" s="49">
        <v>22</v>
      </c>
      <c r="C18" s="50">
        <v>2</v>
      </c>
      <c r="D18" s="50">
        <v>1</v>
      </c>
      <c r="E18" s="50" t="s">
        <v>99</v>
      </c>
      <c r="F18" s="50" t="s">
        <v>89</v>
      </c>
      <c r="G18" s="50" t="s">
        <v>93</v>
      </c>
      <c r="H18" s="50">
        <v>1</v>
      </c>
      <c r="I18" s="50" t="s">
        <v>89</v>
      </c>
      <c r="J18" s="50">
        <v>2</v>
      </c>
      <c r="K18" s="50">
        <v>1</v>
      </c>
      <c r="L18" s="50" t="s">
        <v>89</v>
      </c>
      <c r="M18" s="50">
        <v>1</v>
      </c>
      <c r="N18" s="50" t="s">
        <v>93</v>
      </c>
      <c r="O18" s="50" t="s">
        <v>89</v>
      </c>
      <c r="P18" s="50">
        <v>3</v>
      </c>
      <c r="Q18" s="50">
        <v>1</v>
      </c>
      <c r="R18" s="50">
        <v>1</v>
      </c>
      <c r="S18" s="50">
        <v>1</v>
      </c>
      <c r="T18" s="50">
        <v>4</v>
      </c>
      <c r="U18" s="50" t="s">
        <v>89</v>
      </c>
      <c r="V18" s="50" t="s">
        <v>99</v>
      </c>
      <c r="W18" s="50" t="s">
        <v>89</v>
      </c>
      <c r="X18" s="50">
        <v>1</v>
      </c>
      <c r="Y18" s="50" t="s">
        <v>89</v>
      </c>
      <c r="Z18" s="50">
        <v>1</v>
      </c>
      <c r="AA18" s="50" t="s">
        <v>89</v>
      </c>
      <c r="AB18" s="50">
        <v>2</v>
      </c>
      <c r="AC18" s="50" t="s">
        <v>93</v>
      </c>
    </row>
    <row r="19" spans="1:29" ht="12">
      <c r="A19" s="51" t="s">
        <v>104</v>
      </c>
      <c r="B19" s="49">
        <v>1</v>
      </c>
      <c r="C19" s="50" t="s">
        <v>89</v>
      </c>
      <c r="D19" s="50" t="s">
        <v>92</v>
      </c>
      <c r="E19" s="50" t="s">
        <v>89</v>
      </c>
      <c r="F19" s="50" t="s">
        <v>89</v>
      </c>
      <c r="G19" s="50" t="s">
        <v>89</v>
      </c>
      <c r="H19" s="50" t="s">
        <v>99</v>
      </c>
      <c r="I19" s="50" t="s">
        <v>89</v>
      </c>
      <c r="J19" s="50" t="s">
        <v>89</v>
      </c>
      <c r="K19" s="50" t="s">
        <v>89</v>
      </c>
      <c r="L19" s="50" t="s">
        <v>93</v>
      </c>
      <c r="M19" s="50" t="s">
        <v>99</v>
      </c>
      <c r="N19" s="50" t="s">
        <v>89</v>
      </c>
      <c r="O19" s="50">
        <v>1</v>
      </c>
      <c r="P19" s="50" t="s">
        <v>93</v>
      </c>
      <c r="Q19" s="50" t="s">
        <v>89</v>
      </c>
      <c r="R19" s="50" t="s">
        <v>89</v>
      </c>
      <c r="S19" s="50" t="s">
        <v>93</v>
      </c>
      <c r="T19" s="50" t="s">
        <v>89</v>
      </c>
      <c r="U19" s="50" t="s">
        <v>93</v>
      </c>
      <c r="V19" s="50" t="s">
        <v>89</v>
      </c>
      <c r="W19" s="50" t="s">
        <v>89</v>
      </c>
      <c r="X19" s="50" t="s">
        <v>99</v>
      </c>
      <c r="Y19" s="50" t="s">
        <v>89</v>
      </c>
      <c r="Z19" s="50" t="s">
        <v>89</v>
      </c>
      <c r="AA19" s="50" t="s">
        <v>92</v>
      </c>
      <c r="AB19" s="50" t="s">
        <v>89</v>
      </c>
      <c r="AC19" s="50" t="s">
        <v>89</v>
      </c>
    </row>
    <row r="20" spans="1:29" ht="12">
      <c r="A20" s="51" t="s">
        <v>13</v>
      </c>
      <c r="B20" s="49">
        <v>4</v>
      </c>
      <c r="C20" s="50">
        <v>2</v>
      </c>
      <c r="D20" s="50" t="s">
        <v>89</v>
      </c>
      <c r="E20" s="50" t="s">
        <v>93</v>
      </c>
      <c r="F20" s="50" t="s">
        <v>92</v>
      </c>
      <c r="G20" s="50" t="s">
        <v>89</v>
      </c>
      <c r="H20" s="50" t="s">
        <v>93</v>
      </c>
      <c r="I20" s="50" t="s">
        <v>89</v>
      </c>
      <c r="J20" s="50" t="s">
        <v>89</v>
      </c>
      <c r="K20" s="50" t="s">
        <v>89</v>
      </c>
      <c r="L20" s="50" t="s">
        <v>89</v>
      </c>
      <c r="M20" s="50">
        <v>1</v>
      </c>
      <c r="N20" s="50" t="s">
        <v>89</v>
      </c>
      <c r="O20" s="50" t="s">
        <v>89</v>
      </c>
      <c r="P20" s="50" t="s">
        <v>93</v>
      </c>
      <c r="Q20" s="50" t="s">
        <v>89</v>
      </c>
      <c r="R20" s="50" t="s">
        <v>89</v>
      </c>
      <c r="S20" s="50" t="s">
        <v>89</v>
      </c>
      <c r="T20" s="50" t="s">
        <v>89</v>
      </c>
      <c r="U20" s="50" t="s">
        <v>93</v>
      </c>
      <c r="V20" s="50" t="s">
        <v>89</v>
      </c>
      <c r="W20" s="50" t="s">
        <v>89</v>
      </c>
      <c r="X20" s="50" t="s">
        <v>89</v>
      </c>
      <c r="Y20" s="50" t="s">
        <v>89</v>
      </c>
      <c r="Z20" s="50">
        <v>1</v>
      </c>
      <c r="AA20" s="50" t="s">
        <v>89</v>
      </c>
      <c r="AB20" s="50" t="s">
        <v>92</v>
      </c>
      <c r="AC20" s="50" t="s">
        <v>89</v>
      </c>
    </row>
    <row r="21" spans="1:29" ht="12">
      <c r="A21" s="5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2">
      <c r="A22" s="48" t="s">
        <v>105</v>
      </c>
      <c r="B22" s="49">
        <v>536</v>
      </c>
      <c r="C22" s="50">
        <v>97</v>
      </c>
      <c r="D22" s="50">
        <v>9</v>
      </c>
      <c r="E22" s="50">
        <v>5</v>
      </c>
      <c r="F22" s="50">
        <v>22</v>
      </c>
      <c r="G22" s="50">
        <v>18</v>
      </c>
      <c r="H22" s="50">
        <v>35</v>
      </c>
      <c r="I22" s="50">
        <v>18</v>
      </c>
      <c r="J22" s="50">
        <v>56</v>
      </c>
      <c r="K22" s="50">
        <v>4</v>
      </c>
      <c r="L22" s="50" t="s">
        <v>94</v>
      </c>
      <c r="M22" s="50">
        <v>12</v>
      </c>
      <c r="N22" s="50">
        <v>3</v>
      </c>
      <c r="O22" s="50">
        <v>4</v>
      </c>
      <c r="P22" s="50">
        <v>21</v>
      </c>
      <c r="Q22" s="50">
        <v>22</v>
      </c>
      <c r="R22" s="50">
        <v>16</v>
      </c>
      <c r="S22" s="50">
        <v>58</v>
      </c>
      <c r="T22" s="50">
        <v>65</v>
      </c>
      <c r="U22" s="50" t="s">
        <v>99</v>
      </c>
      <c r="V22" s="50" t="s">
        <v>89</v>
      </c>
      <c r="W22" s="50" t="s">
        <v>89</v>
      </c>
      <c r="X22" s="50">
        <v>19</v>
      </c>
      <c r="Y22" s="50">
        <v>5</v>
      </c>
      <c r="Z22" s="50">
        <v>5</v>
      </c>
      <c r="AA22" s="50">
        <v>17</v>
      </c>
      <c r="AB22" s="50">
        <v>10</v>
      </c>
      <c r="AC22" s="50">
        <v>15</v>
      </c>
    </row>
    <row r="23" spans="1:29" ht="4.5" customHeight="1">
      <c r="A23" s="51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ht="12">
      <c r="A24" s="51" t="s">
        <v>106</v>
      </c>
      <c r="B24" s="49">
        <v>279</v>
      </c>
      <c r="C24" s="50">
        <v>48</v>
      </c>
      <c r="D24" s="50">
        <v>2</v>
      </c>
      <c r="E24" s="50">
        <v>3</v>
      </c>
      <c r="F24" s="50">
        <v>7</v>
      </c>
      <c r="G24" s="50">
        <v>15</v>
      </c>
      <c r="H24" s="50">
        <v>26</v>
      </c>
      <c r="I24" s="50">
        <v>8</v>
      </c>
      <c r="J24" s="50">
        <v>27</v>
      </c>
      <c r="K24" s="50">
        <v>2</v>
      </c>
      <c r="L24" s="50" t="s">
        <v>93</v>
      </c>
      <c r="M24" s="50">
        <v>4</v>
      </c>
      <c r="N24" s="50" t="s">
        <v>89</v>
      </c>
      <c r="O24" s="50">
        <v>1</v>
      </c>
      <c r="P24" s="50">
        <v>9</v>
      </c>
      <c r="Q24" s="50">
        <v>10</v>
      </c>
      <c r="R24" s="50">
        <v>9</v>
      </c>
      <c r="S24" s="50">
        <v>43</v>
      </c>
      <c r="T24" s="50">
        <v>32</v>
      </c>
      <c r="U24" s="50" t="s">
        <v>94</v>
      </c>
      <c r="V24" s="50" t="s">
        <v>89</v>
      </c>
      <c r="W24" s="50" t="s">
        <v>89</v>
      </c>
      <c r="X24" s="50">
        <v>9</v>
      </c>
      <c r="Y24" s="50">
        <v>1</v>
      </c>
      <c r="Z24" s="50" t="s">
        <v>93</v>
      </c>
      <c r="AA24" s="50">
        <v>10</v>
      </c>
      <c r="AB24" s="50">
        <v>4</v>
      </c>
      <c r="AC24" s="50">
        <v>9</v>
      </c>
    </row>
    <row r="25" spans="1:29" ht="12">
      <c r="A25" s="51" t="s">
        <v>107</v>
      </c>
      <c r="B25" s="49">
        <v>102</v>
      </c>
      <c r="C25" s="50">
        <v>16</v>
      </c>
      <c r="D25" s="50">
        <v>3</v>
      </c>
      <c r="E25" s="50" t="s">
        <v>99</v>
      </c>
      <c r="F25" s="50">
        <v>8</v>
      </c>
      <c r="G25" s="50">
        <v>2</v>
      </c>
      <c r="H25" s="50">
        <v>3</v>
      </c>
      <c r="I25" s="50">
        <v>5</v>
      </c>
      <c r="J25" s="50">
        <v>14</v>
      </c>
      <c r="K25" s="50" t="s">
        <v>89</v>
      </c>
      <c r="L25" s="50" t="s">
        <v>89</v>
      </c>
      <c r="M25" s="50">
        <v>1</v>
      </c>
      <c r="N25" s="50">
        <v>1</v>
      </c>
      <c r="O25" s="50">
        <v>1</v>
      </c>
      <c r="P25" s="50">
        <v>7</v>
      </c>
      <c r="Q25" s="50">
        <v>4</v>
      </c>
      <c r="R25" s="50">
        <v>4</v>
      </c>
      <c r="S25" s="50">
        <v>10</v>
      </c>
      <c r="T25" s="50">
        <v>12</v>
      </c>
      <c r="U25" s="50" t="s">
        <v>99</v>
      </c>
      <c r="V25" s="50" t="s">
        <v>99</v>
      </c>
      <c r="W25" s="50" t="s">
        <v>89</v>
      </c>
      <c r="X25" s="50">
        <v>3</v>
      </c>
      <c r="Y25" s="50">
        <v>1</v>
      </c>
      <c r="Z25" s="50">
        <v>1</v>
      </c>
      <c r="AA25" s="50">
        <v>1</v>
      </c>
      <c r="AB25" s="50">
        <v>2</v>
      </c>
      <c r="AC25" s="50">
        <v>3</v>
      </c>
    </row>
    <row r="26" spans="1:29" ht="12">
      <c r="A26" s="51" t="s">
        <v>97</v>
      </c>
      <c r="B26" s="49">
        <v>63</v>
      </c>
      <c r="C26" s="50">
        <v>14</v>
      </c>
      <c r="D26" s="50">
        <v>2</v>
      </c>
      <c r="E26" s="50">
        <v>1</v>
      </c>
      <c r="F26" s="50">
        <v>2</v>
      </c>
      <c r="G26" s="50" t="s">
        <v>89</v>
      </c>
      <c r="H26" s="50">
        <v>3</v>
      </c>
      <c r="I26" s="50">
        <v>3</v>
      </c>
      <c r="J26" s="50">
        <v>6</v>
      </c>
      <c r="K26" s="50" t="s">
        <v>89</v>
      </c>
      <c r="L26" s="50" t="s">
        <v>89</v>
      </c>
      <c r="M26" s="50">
        <v>3</v>
      </c>
      <c r="N26" s="50" t="s">
        <v>89</v>
      </c>
      <c r="O26" s="50">
        <v>1</v>
      </c>
      <c r="P26" s="50">
        <v>1</v>
      </c>
      <c r="Q26" s="50">
        <v>5</v>
      </c>
      <c r="R26" s="50">
        <v>1</v>
      </c>
      <c r="S26" s="50">
        <v>1</v>
      </c>
      <c r="T26" s="50">
        <v>8</v>
      </c>
      <c r="U26" s="50" t="s">
        <v>89</v>
      </c>
      <c r="V26" s="50" t="s">
        <v>93</v>
      </c>
      <c r="W26" s="50" t="s">
        <v>93</v>
      </c>
      <c r="X26" s="50">
        <v>3</v>
      </c>
      <c r="Y26" s="50">
        <v>1</v>
      </c>
      <c r="Z26" s="50">
        <v>1</v>
      </c>
      <c r="AA26" s="50">
        <v>5</v>
      </c>
      <c r="AB26" s="50">
        <v>1</v>
      </c>
      <c r="AC26" s="50">
        <v>1</v>
      </c>
    </row>
    <row r="27" spans="1:29" ht="12">
      <c r="A27" s="51" t="s">
        <v>98</v>
      </c>
      <c r="B27" s="49">
        <v>27</v>
      </c>
      <c r="C27" s="50">
        <v>5</v>
      </c>
      <c r="D27" s="50">
        <v>1</v>
      </c>
      <c r="E27" s="50">
        <v>1</v>
      </c>
      <c r="F27" s="50">
        <v>2</v>
      </c>
      <c r="G27" s="50">
        <v>1</v>
      </c>
      <c r="H27" s="50">
        <v>2</v>
      </c>
      <c r="I27" s="50">
        <v>1</v>
      </c>
      <c r="J27" s="50">
        <v>4</v>
      </c>
      <c r="K27" s="50" t="s">
        <v>89</v>
      </c>
      <c r="L27" s="50" t="s">
        <v>89</v>
      </c>
      <c r="M27" s="50" t="s">
        <v>99</v>
      </c>
      <c r="N27" s="50" t="s">
        <v>89</v>
      </c>
      <c r="O27" s="50" t="s">
        <v>89</v>
      </c>
      <c r="P27" s="50" t="s">
        <v>89</v>
      </c>
      <c r="Q27" s="50">
        <v>1</v>
      </c>
      <c r="R27" s="50">
        <v>1</v>
      </c>
      <c r="S27" s="50" t="s">
        <v>89</v>
      </c>
      <c r="T27" s="50">
        <v>3</v>
      </c>
      <c r="U27" s="50" t="s">
        <v>89</v>
      </c>
      <c r="V27" s="50" t="s">
        <v>89</v>
      </c>
      <c r="W27" s="50" t="s">
        <v>89</v>
      </c>
      <c r="X27" s="50">
        <v>2</v>
      </c>
      <c r="Y27" s="50">
        <v>1</v>
      </c>
      <c r="Z27" s="50">
        <v>1</v>
      </c>
      <c r="AA27" s="50" t="s">
        <v>93</v>
      </c>
      <c r="AB27" s="50" t="s">
        <v>89</v>
      </c>
      <c r="AC27" s="50">
        <v>1</v>
      </c>
    </row>
    <row r="28" spans="1:29" ht="12">
      <c r="A28" s="51" t="s">
        <v>108</v>
      </c>
      <c r="B28" s="49">
        <v>41</v>
      </c>
      <c r="C28" s="50">
        <v>10</v>
      </c>
      <c r="D28" s="50" t="s">
        <v>89</v>
      </c>
      <c r="E28" s="50" t="s">
        <v>89</v>
      </c>
      <c r="F28" s="50">
        <v>3</v>
      </c>
      <c r="G28" s="50" t="s">
        <v>89</v>
      </c>
      <c r="H28" s="50" t="s">
        <v>89</v>
      </c>
      <c r="I28" s="50">
        <v>1</v>
      </c>
      <c r="J28" s="50">
        <v>3</v>
      </c>
      <c r="K28" s="50">
        <v>1</v>
      </c>
      <c r="L28" s="50" t="s">
        <v>89</v>
      </c>
      <c r="M28" s="50">
        <v>2</v>
      </c>
      <c r="N28" s="50">
        <v>2</v>
      </c>
      <c r="O28" s="50" t="s">
        <v>89</v>
      </c>
      <c r="P28" s="50">
        <v>2</v>
      </c>
      <c r="Q28" s="50">
        <v>1</v>
      </c>
      <c r="R28" s="50" t="s">
        <v>92</v>
      </c>
      <c r="S28" s="50">
        <v>3</v>
      </c>
      <c r="T28" s="50">
        <v>7</v>
      </c>
      <c r="U28" s="50" t="s">
        <v>89</v>
      </c>
      <c r="V28" s="50" t="s">
        <v>99</v>
      </c>
      <c r="W28" s="50" t="s">
        <v>89</v>
      </c>
      <c r="X28" s="50">
        <v>1</v>
      </c>
      <c r="Y28" s="50">
        <v>1</v>
      </c>
      <c r="Z28" s="50" t="s">
        <v>89</v>
      </c>
      <c r="AA28" s="50">
        <v>1</v>
      </c>
      <c r="AB28" s="50">
        <v>2</v>
      </c>
      <c r="AC28" s="50">
        <v>1</v>
      </c>
    </row>
    <row r="29" spans="1:29" ht="12">
      <c r="A29" s="51" t="s">
        <v>101</v>
      </c>
      <c r="B29" s="49">
        <v>16</v>
      </c>
      <c r="C29" s="50">
        <v>2</v>
      </c>
      <c r="D29" s="50">
        <v>1</v>
      </c>
      <c r="E29" s="50" t="s">
        <v>92</v>
      </c>
      <c r="F29" s="50" t="s">
        <v>89</v>
      </c>
      <c r="G29" s="50" t="s">
        <v>89</v>
      </c>
      <c r="H29" s="50">
        <v>1</v>
      </c>
      <c r="I29" s="50" t="s">
        <v>89</v>
      </c>
      <c r="J29" s="50">
        <v>2</v>
      </c>
      <c r="K29" s="50">
        <v>1</v>
      </c>
      <c r="L29" s="50" t="s">
        <v>89</v>
      </c>
      <c r="M29" s="50" t="s">
        <v>92</v>
      </c>
      <c r="N29" s="50" t="s">
        <v>89</v>
      </c>
      <c r="O29" s="50" t="s">
        <v>89</v>
      </c>
      <c r="P29" s="50">
        <v>1</v>
      </c>
      <c r="Q29" s="50">
        <v>1</v>
      </c>
      <c r="R29" s="50">
        <v>1</v>
      </c>
      <c r="S29" s="50">
        <v>1</v>
      </c>
      <c r="T29" s="50">
        <v>2</v>
      </c>
      <c r="U29" s="50" t="s">
        <v>89</v>
      </c>
      <c r="V29" s="50" t="s">
        <v>89</v>
      </c>
      <c r="W29" s="50" t="s">
        <v>89</v>
      </c>
      <c r="X29" s="50">
        <v>1</v>
      </c>
      <c r="Y29" s="50" t="s">
        <v>89</v>
      </c>
      <c r="Z29" s="50">
        <v>1</v>
      </c>
      <c r="AA29" s="50" t="s">
        <v>92</v>
      </c>
      <c r="AB29" s="50">
        <v>1</v>
      </c>
      <c r="AC29" s="50" t="s">
        <v>93</v>
      </c>
    </row>
    <row r="30" spans="1:29" ht="12">
      <c r="A30" s="51" t="s">
        <v>103</v>
      </c>
      <c r="B30" s="49">
        <v>4</v>
      </c>
      <c r="C30" s="50" t="s">
        <v>93</v>
      </c>
      <c r="D30" s="50" t="s">
        <v>89</v>
      </c>
      <c r="E30" s="50" t="s">
        <v>89</v>
      </c>
      <c r="F30" s="50" t="s">
        <v>89</v>
      </c>
      <c r="G30" s="50" t="s">
        <v>89</v>
      </c>
      <c r="H30" s="50" t="s">
        <v>93</v>
      </c>
      <c r="I30" s="50" t="s">
        <v>89</v>
      </c>
      <c r="J30" s="50" t="s">
        <v>89</v>
      </c>
      <c r="K30" s="50" t="s">
        <v>89</v>
      </c>
      <c r="L30" s="50" t="s">
        <v>89</v>
      </c>
      <c r="M30" s="50">
        <v>1</v>
      </c>
      <c r="N30" s="50" t="s">
        <v>89</v>
      </c>
      <c r="O30" s="50">
        <v>1</v>
      </c>
      <c r="P30" s="50">
        <v>1</v>
      </c>
      <c r="Q30" s="50" t="s">
        <v>92</v>
      </c>
      <c r="R30" s="50" t="s">
        <v>89</v>
      </c>
      <c r="S30" s="50" t="s">
        <v>89</v>
      </c>
      <c r="T30" s="50">
        <v>1</v>
      </c>
      <c r="U30" s="50" t="s">
        <v>89</v>
      </c>
      <c r="V30" s="50" t="s">
        <v>89</v>
      </c>
      <c r="W30" s="50" t="s">
        <v>92</v>
      </c>
      <c r="X30" s="50" t="s">
        <v>93</v>
      </c>
      <c r="Y30" s="50" t="s">
        <v>89</v>
      </c>
      <c r="Z30" s="50" t="s">
        <v>94</v>
      </c>
      <c r="AA30" s="50" t="s">
        <v>92</v>
      </c>
      <c r="AB30" s="50" t="s">
        <v>89</v>
      </c>
      <c r="AC30" s="50" t="s">
        <v>89</v>
      </c>
    </row>
    <row r="31" spans="1:29" ht="12">
      <c r="A31" s="51" t="s">
        <v>109</v>
      </c>
      <c r="B31" s="49">
        <v>4</v>
      </c>
      <c r="C31" s="50">
        <v>2</v>
      </c>
      <c r="D31" s="50" t="s">
        <v>92</v>
      </c>
      <c r="E31" s="50" t="s">
        <v>89</v>
      </c>
      <c r="F31" s="50" t="s">
        <v>89</v>
      </c>
      <c r="G31" s="50" t="s">
        <v>89</v>
      </c>
      <c r="H31" s="50" t="s">
        <v>89</v>
      </c>
      <c r="I31" s="50" t="s">
        <v>89</v>
      </c>
      <c r="J31" s="50" t="s">
        <v>93</v>
      </c>
      <c r="K31" s="50" t="s">
        <v>89</v>
      </c>
      <c r="L31" s="50" t="s">
        <v>89</v>
      </c>
      <c r="M31" s="50">
        <v>1</v>
      </c>
      <c r="N31" s="50" t="s">
        <v>89</v>
      </c>
      <c r="O31" s="50" t="s">
        <v>89</v>
      </c>
      <c r="P31" s="50" t="s">
        <v>89</v>
      </c>
      <c r="Q31" s="50" t="s">
        <v>89</v>
      </c>
      <c r="R31" s="50" t="s">
        <v>89</v>
      </c>
      <c r="S31" s="50" t="s">
        <v>89</v>
      </c>
      <c r="T31" s="50" t="s">
        <v>89</v>
      </c>
      <c r="U31" s="50" t="s">
        <v>93</v>
      </c>
      <c r="V31" s="50" t="s">
        <v>93</v>
      </c>
      <c r="W31" s="50" t="s">
        <v>94</v>
      </c>
      <c r="X31" s="50" t="s">
        <v>89</v>
      </c>
      <c r="Y31" s="50" t="s">
        <v>89</v>
      </c>
      <c r="Z31" s="50">
        <v>1</v>
      </c>
      <c r="AA31" s="50" t="s">
        <v>99</v>
      </c>
      <c r="AB31" s="50" t="s">
        <v>89</v>
      </c>
      <c r="AC31" s="50" t="s">
        <v>93</v>
      </c>
    </row>
    <row r="32" spans="1:29" ht="13.5" customHeight="1">
      <c r="A32" s="53"/>
      <c r="B32" s="5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 t="s">
        <v>27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12">
      <c r="A33" s="48" t="s">
        <v>110</v>
      </c>
      <c r="B33" s="49">
        <v>490</v>
      </c>
      <c r="C33" s="50">
        <v>89</v>
      </c>
      <c r="D33" s="50">
        <v>8</v>
      </c>
      <c r="E33" s="50">
        <v>4</v>
      </c>
      <c r="F33" s="50">
        <v>19</v>
      </c>
      <c r="G33" s="50">
        <v>14</v>
      </c>
      <c r="H33" s="50">
        <v>31</v>
      </c>
      <c r="I33" s="50">
        <v>15</v>
      </c>
      <c r="J33" s="50">
        <v>57</v>
      </c>
      <c r="K33" s="50">
        <v>5</v>
      </c>
      <c r="L33" s="50" t="s">
        <v>89</v>
      </c>
      <c r="M33" s="50">
        <v>7</v>
      </c>
      <c r="N33" s="50">
        <v>3</v>
      </c>
      <c r="O33" s="50">
        <v>4</v>
      </c>
      <c r="P33" s="50">
        <v>20</v>
      </c>
      <c r="Q33" s="50">
        <v>21</v>
      </c>
      <c r="R33" s="50">
        <v>15</v>
      </c>
      <c r="S33" s="50">
        <v>50</v>
      </c>
      <c r="T33" s="50">
        <v>62</v>
      </c>
      <c r="U33" s="50" t="s">
        <v>89</v>
      </c>
      <c r="V33" s="50" t="s">
        <v>89</v>
      </c>
      <c r="W33" s="50" t="s">
        <v>93</v>
      </c>
      <c r="X33" s="50">
        <v>20</v>
      </c>
      <c r="Y33" s="50">
        <v>3</v>
      </c>
      <c r="Z33" s="50">
        <v>6</v>
      </c>
      <c r="AA33" s="50">
        <v>15</v>
      </c>
      <c r="AB33" s="50">
        <v>8</v>
      </c>
      <c r="AC33" s="50">
        <v>14</v>
      </c>
    </row>
    <row r="34" spans="1:29" ht="4.5" customHeight="1">
      <c r="A34" s="51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12">
      <c r="A35" s="51" t="s">
        <v>90</v>
      </c>
      <c r="B35" s="49">
        <v>238</v>
      </c>
      <c r="C35" s="50">
        <v>39</v>
      </c>
      <c r="D35" s="50">
        <v>1</v>
      </c>
      <c r="E35" s="50">
        <v>2</v>
      </c>
      <c r="F35" s="50">
        <v>8</v>
      </c>
      <c r="G35" s="50">
        <v>12</v>
      </c>
      <c r="H35" s="50">
        <v>21</v>
      </c>
      <c r="I35" s="50">
        <v>6</v>
      </c>
      <c r="J35" s="50">
        <v>27</v>
      </c>
      <c r="K35" s="50">
        <v>3</v>
      </c>
      <c r="L35" s="50" t="s">
        <v>93</v>
      </c>
      <c r="M35" s="50">
        <v>1</v>
      </c>
      <c r="N35" s="50" t="s">
        <v>99</v>
      </c>
      <c r="O35" s="50">
        <v>1</v>
      </c>
      <c r="P35" s="50">
        <v>9</v>
      </c>
      <c r="Q35" s="50">
        <v>7</v>
      </c>
      <c r="R35" s="50">
        <v>7</v>
      </c>
      <c r="S35" s="50">
        <v>35</v>
      </c>
      <c r="T35" s="50">
        <v>29</v>
      </c>
      <c r="U35" s="50" t="s">
        <v>89</v>
      </c>
      <c r="V35" s="50" t="s">
        <v>93</v>
      </c>
      <c r="W35" s="50" t="s">
        <v>89</v>
      </c>
      <c r="X35" s="50">
        <v>8</v>
      </c>
      <c r="Y35" s="50">
        <v>1</v>
      </c>
      <c r="Z35" s="50" t="s">
        <v>89</v>
      </c>
      <c r="AA35" s="50">
        <v>9</v>
      </c>
      <c r="AB35" s="50">
        <v>3</v>
      </c>
      <c r="AC35" s="50">
        <v>9</v>
      </c>
    </row>
    <row r="36" spans="1:29" ht="12">
      <c r="A36" s="51" t="s">
        <v>95</v>
      </c>
      <c r="B36" s="49">
        <v>99</v>
      </c>
      <c r="C36" s="50">
        <v>17</v>
      </c>
      <c r="D36" s="50">
        <v>3</v>
      </c>
      <c r="E36" s="50" t="s">
        <v>94</v>
      </c>
      <c r="F36" s="50">
        <v>5</v>
      </c>
      <c r="G36" s="50">
        <v>1</v>
      </c>
      <c r="H36" s="50">
        <v>6</v>
      </c>
      <c r="I36" s="50">
        <v>4</v>
      </c>
      <c r="J36" s="50">
        <v>14</v>
      </c>
      <c r="K36" s="50" t="s">
        <v>89</v>
      </c>
      <c r="L36" s="50" t="s">
        <v>93</v>
      </c>
      <c r="M36" s="50">
        <v>3</v>
      </c>
      <c r="N36" s="50" t="s">
        <v>89</v>
      </c>
      <c r="O36" s="50">
        <v>1</v>
      </c>
      <c r="P36" s="50">
        <v>6</v>
      </c>
      <c r="Q36" s="50">
        <v>7</v>
      </c>
      <c r="R36" s="50">
        <v>5</v>
      </c>
      <c r="S36" s="50">
        <v>10</v>
      </c>
      <c r="T36" s="50">
        <v>9</v>
      </c>
      <c r="U36" s="50" t="s">
        <v>89</v>
      </c>
      <c r="V36" s="50" t="s">
        <v>94</v>
      </c>
      <c r="W36" s="50" t="s">
        <v>89</v>
      </c>
      <c r="X36" s="50">
        <v>3</v>
      </c>
      <c r="Y36" s="50" t="s">
        <v>89</v>
      </c>
      <c r="Z36" s="50">
        <v>1</v>
      </c>
      <c r="AA36" s="50" t="s">
        <v>89</v>
      </c>
      <c r="AB36" s="50">
        <v>2</v>
      </c>
      <c r="AC36" s="50">
        <v>2</v>
      </c>
    </row>
    <row r="37" spans="1:29" ht="12">
      <c r="A37" s="51" t="s">
        <v>97</v>
      </c>
      <c r="B37" s="49">
        <v>61</v>
      </c>
      <c r="C37" s="50">
        <v>15</v>
      </c>
      <c r="D37" s="50">
        <v>2</v>
      </c>
      <c r="E37" s="50">
        <v>1</v>
      </c>
      <c r="F37" s="50">
        <v>1</v>
      </c>
      <c r="G37" s="50" t="s">
        <v>89</v>
      </c>
      <c r="H37" s="50">
        <v>1</v>
      </c>
      <c r="I37" s="50">
        <v>3</v>
      </c>
      <c r="J37" s="50">
        <v>7</v>
      </c>
      <c r="K37" s="50" t="s">
        <v>89</v>
      </c>
      <c r="L37" s="50" t="s">
        <v>89</v>
      </c>
      <c r="M37" s="50">
        <v>1</v>
      </c>
      <c r="N37" s="50">
        <v>1</v>
      </c>
      <c r="O37" s="50" t="s">
        <v>89</v>
      </c>
      <c r="P37" s="50">
        <v>1</v>
      </c>
      <c r="Q37" s="50">
        <v>3</v>
      </c>
      <c r="R37" s="50" t="s">
        <v>94</v>
      </c>
      <c r="S37" s="50">
        <v>1</v>
      </c>
      <c r="T37" s="50">
        <v>12</v>
      </c>
      <c r="U37" s="50" t="s">
        <v>89</v>
      </c>
      <c r="V37" s="50" t="s">
        <v>89</v>
      </c>
      <c r="W37" s="50" t="s">
        <v>94</v>
      </c>
      <c r="X37" s="50">
        <v>5</v>
      </c>
      <c r="Y37" s="50">
        <v>1</v>
      </c>
      <c r="Z37" s="50">
        <v>1</v>
      </c>
      <c r="AA37" s="50">
        <v>4</v>
      </c>
      <c r="AB37" s="50">
        <v>1</v>
      </c>
      <c r="AC37" s="50" t="s">
        <v>89</v>
      </c>
    </row>
    <row r="38" spans="1:29" ht="12">
      <c r="A38" s="51" t="s">
        <v>111</v>
      </c>
      <c r="B38" s="49">
        <v>32</v>
      </c>
      <c r="C38" s="50">
        <v>4</v>
      </c>
      <c r="D38" s="50">
        <v>1</v>
      </c>
      <c r="E38" s="50">
        <v>1</v>
      </c>
      <c r="F38" s="50">
        <v>2</v>
      </c>
      <c r="G38" s="50">
        <v>1</v>
      </c>
      <c r="H38" s="50">
        <v>2</v>
      </c>
      <c r="I38" s="50">
        <v>1</v>
      </c>
      <c r="J38" s="50">
        <v>4</v>
      </c>
      <c r="K38" s="50" t="s">
        <v>89</v>
      </c>
      <c r="L38" s="50" t="s">
        <v>89</v>
      </c>
      <c r="M38" s="50" t="s">
        <v>89</v>
      </c>
      <c r="N38" s="50">
        <v>1</v>
      </c>
      <c r="O38" s="50">
        <v>1</v>
      </c>
      <c r="P38" s="50" t="s">
        <v>93</v>
      </c>
      <c r="Q38" s="50">
        <v>2</v>
      </c>
      <c r="R38" s="50">
        <v>2</v>
      </c>
      <c r="S38" s="50" t="s">
        <v>89</v>
      </c>
      <c r="T38" s="50">
        <v>3</v>
      </c>
      <c r="U38" s="50" t="s">
        <v>89</v>
      </c>
      <c r="V38" s="50" t="s">
        <v>93</v>
      </c>
      <c r="W38" s="50" t="s">
        <v>89</v>
      </c>
      <c r="X38" s="50">
        <v>1</v>
      </c>
      <c r="Y38" s="50">
        <v>1</v>
      </c>
      <c r="Z38" s="50">
        <v>2</v>
      </c>
      <c r="AA38" s="50">
        <v>1</v>
      </c>
      <c r="AB38" s="50" t="s">
        <v>89</v>
      </c>
      <c r="AC38" s="50">
        <v>2</v>
      </c>
    </row>
    <row r="39" spans="1:29" ht="12">
      <c r="A39" s="51" t="s">
        <v>100</v>
      </c>
      <c r="B39" s="49">
        <v>33</v>
      </c>
      <c r="C39" s="50">
        <v>8</v>
      </c>
      <c r="D39" s="50">
        <v>1</v>
      </c>
      <c r="E39" s="50" t="s">
        <v>89</v>
      </c>
      <c r="F39" s="50">
        <v>3</v>
      </c>
      <c r="G39" s="50" t="s">
        <v>89</v>
      </c>
      <c r="H39" s="50" t="s">
        <v>93</v>
      </c>
      <c r="I39" s="50">
        <v>1</v>
      </c>
      <c r="J39" s="50">
        <v>3</v>
      </c>
      <c r="K39" s="50">
        <v>1</v>
      </c>
      <c r="L39" s="50" t="s">
        <v>89</v>
      </c>
      <c r="M39" s="50" t="s">
        <v>89</v>
      </c>
      <c r="N39" s="50">
        <v>1</v>
      </c>
      <c r="O39" s="50" t="s">
        <v>94</v>
      </c>
      <c r="P39" s="50">
        <v>1</v>
      </c>
      <c r="Q39" s="50">
        <v>1</v>
      </c>
      <c r="R39" s="50" t="s">
        <v>99</v>
      </c>
      <c r="S39" s="50">
        <v>3</v>
      </c>
      <c r="T39" s="50">
        <v>4</v>
      </c>
      <c r="U39" s="50" t="s">
        <v>89</v>
      </c>
      <c r="V39" s="50" t="s">
        <v>89</v>
      </c>
      <c r="W39" s="50" t="s">
        <v>89</v>
      </c>
      <c r="X39" s="50">
        <v>2</v>
      </c>
      <c r="Y39" s="50" t="s">
        <v>93</v>
      </c>
      <c r="Z39" s="50">
        <v>1</v>
      </c>
      <c r="AA39" s="50">
        <v>1</v>
      </c>
      <c r="AB39" s="50">
        <v>1</v>
      </c>
      <c r="AC39" s="50">
        <v>1</v>
      </c>
    </row>
    <row r="40" spans="1:29" ht="12">
      <c r="A40" s="51" t="s">
        <v>101</v>
      </c>
      <c r="B40" s="49">
        <v>20</v>
      </c>
      <c r="C40" s="50">
        <v>4</v>
      </c>
      <c r="D40" s="50" t="s">
        <v>89</v>
      </c>
      <c r="E40" s="50" t="s">
        <v>89</v>
      </c>
      <c r="F40" s="50" t="s">
        <v>89</v>
      </c>
      <c r="G40" s="50" t="s">
        <v>89</v>
      </c>
      <c r="H40" s="50">
        <v>1</v>
      </c>
      <c r="I40" s="50" t="s">
        <v>89</v>
      </c>
      <c r="J40" s="50">
        <v>2</v>
      </c>
      <c r="K40" s="50">
        <v>1</v>
      </c>
      <c r="L40" s="50" t="s">
        <v>92</v>
      </c>
      <c r="M40" s="50" t="s">
        <v>99</v>
      </c>
      <c r="N40" s="50" t="s">
        <v>89</v>
      </c>
      <c r="O40" s="50" t="s">
        <v>89</v>
      </c>
      <c r="P40" s="50">
        <v>2</v>
      </c>
      <c r="Q40" s="50">
        <v>1</v>
      </c>
      <c r="R40" s="50">
        <v>1</v>
      </c>
      <c r="S40" s="50">
        <v>1</v>
      </c>
      <c r="T40" s="50">
        <v>5</v>
      </c>
      <c r="U40" s="50" t="s">
        <v>99</v>
      </c>
      <c r="V40" s="50" t="s">
        <v>99</v>
      </c>
      <c r="W40" s="50" t="s">
        <v>89</v>
      </c>
      <c r="X40" s="50">
        <v>1</v>
      </c>
      <c r="Y40" s="50" t="s">
        <v>93</v>
      </c>
      <c r="Z40" s="50">
        <v>1</v>
      </c>
      <c r="AA40" s="50" t="s">
        <v>89</v>
      </c>
      <c r="AB40" s="50" t="s">
        <v>89</v>
      </c>
      <c r="AC40" s="50" t="s">
        <v>93</v>
      </c>
    </row>
    <row r="41" spans="1:29" ht="12">
      <c r="A41" s="51" t="s">
        <v>103</v>
      </c>
      <c r="B41" s="49">
        <v>3</v>
      </c>
      <c r="C41" s="50" t="s">
        <v>89</v>
      </c>
      <c r="D41" s="50" t="s">
        <v>93</v>
      </c>
      <c r="E41" s="50" t="s">
        <v>93</v>
      </c>
      <c r="F41" s="50" t="s">
        <v>94</v>
      </c>
      <c r="G41" s="50" t="s">
        <v>89</v>
      </c>
      <c r="H41" s="50" t="s">
        <v>89</v>
      </c>
      <c r="I41" s="50" t="s">
        <v>99</v>
      </c>
      <c r="J41" s="50" t="s">
        <v>89</v>
      </c>
      <c r="K41" s="50" t="s">
        <v>93</v>
      </c>
      <c r="L41" s="50" t="s">
        <v>89</v>
      </c>
      <c r="M41" s="50">
        <v>1</v>
      </c>
      <c r="N41" s="50" t="s">
        <v>92</v>
      </c>
      <c r="O41" s="50" t="s">
        <v>89</v>
      </c>
      <c r="P41" s="50">
        <v>1</v>
      </c>
      <c r="Q41" s="50" t="s">
        <v>89</v>
      </c>
      <c r="R41" s="50" t="s">
        <v>89</v>
      </c>
      <c r="S41" s="50" t="s">
        <v>89</v>
      </c>
      <c r="T41" s="50" t="s">
        <v>89</v>
      </c>
      <c r="U41" s="50" t="s">
        <v>89</v>
      </c>
      <c r="V41" s="50" t="s">
        <v>93</v>
      </c>
      <c r="W41" s="50" t="s">
        <v>93</v>
      </c>
      <c r="X41" s="50" t="s">
        <v>89</v>
      </c>
      <c r="Y41" s="50" t="s">
        <v>89</v>
      </c>
      <c r="Z41" s="50" t="s">
        <v>93</v>
      </c>
      <c r="AA41" s="50" t="s">
        <v>89</v>
      </c>
      <c r="AB41" s="50">
        <v>1</v>
      </c>
      <c r="AC41" s="50" t="s">
        <v>89</v>
      </c>
    </row>
    <row r="42" spans="1:29" ht="12">
      <c r="A42" s="51" t="s">
        <v>109</v>
      </c>
      <c r="B42" s="49">
        <v>4</v>
      </c>
      <c r="C42" s="50">
        <v>2</v>
      </c>
      <c r="D42" s="50" t="s">
        <v>89</v>
      </c>
      <c r="E42" s="50" t="s">
        <v>99</v>
      </c>
      <c r="F42" s="50" t="s">
        <v>89</v>
      </c>
      <c r="G42" s="50" t="s">
        <v>89</v>
      </c>
      <c r="H42" s="50" t="s">
        <v>89</v>
      </c>
      <c r="I42" s="50" t="s">
        <v>89</v>
      </c>
      <c r="J42" s="50" t="s">
        <v>99</v>
      </c>
      <c r="K42" s="50" t="s">
        <v>89</v>
      </c>
      <c r="L42" s="50" t="s">
        <v>89</v>
      </c>
      <c r="M42" s="50">
        <v>1</v>
      </c>
      <c r="N42" s="50" t="s">
        <v>89</v>
      </c>
      <c r="O42" s="50">
        <v>1</v>
      </c>
      <c r="P42" s="50" t="s">
        <v>89</v>
      </c>
      <c r="Q42" s="50" t="s">
        <v>89</v>
      </c>
      <c r="R42" s="50" t="s">
        <v>89</v>
      </c>
      <c r="S42" s="50" t="s">
        <v>94</v>
      </c>
      <c r="T42" s="50" t="s">
        <v>89</v>
      </c>
      <c r="U42" s="50" t="s">
        <v>89</v>
      </c>
      <c r="V42" s="50" t="s">
        <v>94</v>
      </c>
      <c r="W42" s="50" t="s">
        <v>89</v>
      </c>
      <c r="X42" s="50" t="s">
        <v>93</v>
      </c>
      <c r="Y42" s="50" t="s">
        <v>89</v>
      </c>
      <c r="Z42" s="50" t="s">
        <v>89</v>
      </c>
      <c r="AA42" s="50" t="s">
        <v>89</v>
      </c>
      <c r="AB42" s="50" t="s">
        <v>89</v>
      </c>
      <c r="AC42" s="50" t="s">
        <v>93</v>
      </c>
    </row>
    <row r="43" spans="1:29" ht="12">
      <c r="A43" s="53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s="60" customFormat="1" ht="12">
      <c r="A44" s="57" t="s">
        <v>112</v>
      </c>
      <c r="B44" s="58">
        <f>SUM(B46:B53)</f>
        <v>504</v>
      </c>
      <c r="C44" s="58">
        <f aca="true" t="shared" si="0" ref="C44:AC44">SUM(C46:C53)</f>
        <v>94</v>
      </c>
      <c r="D44" s="58">
        <f t="shared" si="0"/>
        <v>8</v>
      </c>
      <c r="E44" s="58">
        <f t="shared" si="0"/>
        <v>4</v>
      </c>
      <c r="F44" s="58">
        <f t="shared" si="0"/>
        <v>16</v>
      </c>
      <c r="G44" s="58">
        <f t="shared" si="0"/>
        <v>15</v>
      </c>
      <c r="H44" s="58">
        <f t="shared" si="0"/>
        <v>31</v>
      </c>
      <c r="I44" s="58">
        <f t="shared" si="0"/>
        <v>14</v>
      </c>
      <c r="J44" s="58">
        <f t="shared" si="0"/>
        <v>58</v>
      </c>
      <c r="K44" s="58">
        <f t="shared" si="0"/>
        <v>4</v>
      </c>
      <c r="L44" s="58">
        <f t="shared" si="0"/>
        <v>0</v>
      </c>
      <c r="M44" s="58">
        <f t="shared" si="0"/>
        <v>11</v>
      </c>
      <c r="N44" s="58">
        <f t="shared" si="0"/>
        <v>3</v>
      </c>
      <c r="O44" s="58">
        <f t="shared" si="0"/>
        <v>4</v>
      </c>
      <c r="P44" s="58">
        <f t="shared" si="0"/>
        <v>21</v>
      </c>
      <c r="Q44" s="58">
        <f t="shared" si="0"/>
        <v>19</v>
      </c>
      <c r="R44" s="58">
        <f t="shared" si="0"/>
        <v>14</v>
      </c>
      <c r="S44" s="58">
        <f t="shared" si="0"/>
        <v>61</v>
      </c>
      <c r="T44" s="58">
        <f t="shared" si="0"/>
        <v>63</v>
      </c>
      <c r="U44" s="50" t="s">
        <v>89</v>
      </c>
      <c r="V44" s="50" t="s">
        <v>89</v>
      </c>
      <c r="W44" s="50" t="s">
        <v>89</v>
      </c>
      <c r="X44" s="58">
        <f t="shared" si="0"/>
        <v>19</v>
      </c>
      <c r="Y44" s="58">
        <f t="shared" si="0"/>
        <v>2</v>
      </c>
      <c r="Z44" s="58">
        <f t="shared" si="0"/>
        <v>5</v>
      </c>
      <c r="AA44" s="58">
        <f t="shared" si="0"/>
        <v>15</v>
      </c>
      <c r="AB44" s="58">
        <f t="shared" si="0"/>
        <v>9</v>
      </c>
      <c r="AC44" s="58">
        <f t="shared" si="0"/>
        <v>14</v>
      </c>
    </row>
    <row r="45" spans="1:29" s="60" customFormat="1" ht="4.5" customHeight="1">
      <c r="A45" s="61"/>
      <c r="B45" s="52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0"/>
      <c r="V45" s="50"/>
      <c r="W45" s="50"/>
      <c r="X45" s="58"/>
      <c r="Y45" s="58"/>
      <c r="Z45" s="58"/>
      <c r="AA45" s="58"/>
      <c r="AB45" s="58"/>
      <c r="AC45" s="58"/>
    </row>
    <row r="46" spans="1:29" s="60" customFormat="1" ht="12">
      <c r="A46" s="61" t="s">
        <v>90</v>
      </c>
      <c r="B46" s="52">
        <f aca="true" t="shared" si="1" ref="B46:B53">SUM(C46:AC46)</f>
        <v>263</v>
      </c>
      <c r="C46" s="58">
        <v>47</v>
      </c>
      <c r="D46" s="58">
        <v>2</v>
      </c>
      <c r="E46" s="58">
        <v>2</v>
      </c>
      <c r="F46" s="58">
        <v>6</v>
      </c>
      <c r="G46" s="58">
        <v>13</v>
      </c>
      <c r="H46" s="58">
        <v>24</v>
      </c>
      <c r="I46" s="58">
        <v>5</v>
      </c>
      <c r="J46" s="58">
        <v>30</v>
      </c>
      <c r="K46" s="58">
        <v>2</v>
      </c>
      <c r="L46" s="58" t="s">
        <v>92</v>
      </c>
      <c r="M46" s="58">
        <v>4</v>
      </c>
      <c r="N46" s="58" t="s">
        <v>92</v>
      </c>
      <c r="O46" s="58">
        <v>1</v>
      </c>
      <c r="P46" s="58">
        <v>10</v>
      </c>
      <c r="Q46" s="58">
        <v>7</v>
      </c>
      <c r="R46" s="58">
        <v>6</v>
      </c>
      <c r="S46" s="58">
        <v>45</v>
      </c>
      <c r="T46" s="58">
        <v>27</v>
      </c>
      <c r="U46" s="50" t="s">
        <v>89</v>
      </c>
      <c r="V46" s="50" t="s">
        <v>89</v>
      </c>
      <c r="W46" s="50" t="s">
        <v>89</v>
      </c>
      <c r="X46" s="58">
        <v>9</v>
      </c>
      <c r="Y46" s="58">
        <v>1</v>
      </c>
      <c r="Z46" s="58" t="s">
        <v>89</v>
      </c>
      <c r="AA46" s="58">
        <v>9</v>
      </c>
      <c r="AB46" s="58">
        <v>3</v>
      </c>
      <c r="AC46" s="58">
        <v>10</v>
      </c>
    </row>
    <row r="47" spans="1:29" s="60" customFormat="1" ht="12">
      <c r="A47" s="61" t="s">
        <v>95</v>
      </c>
      <c r="B47" s="52">
        <f t="shared" si="1"/>
        <v>85</v>
      </c>
      <c r="C47" s="58">
        <v>13</v>
      </c>
      <c r="D47" s="58">
        <v>3</v>
      </c>
      <c r="E47" s="58" t="s">
        <v>89</v>
      </c>
      <c r="F47" s="58">
        <v>3</v>
      </c>
      <c r="G47" s="58">
        <v>1</v>
      </c>
      <c r="H47" s="58">
        <v>3</v>
      </c>
      <c r="I47" s="58">
        <v>4</v>
      </c>
      <c r="J47" s="58">
        <v>13</v>
      </c>
      <c r="K47" s="58" t="s">
        <v>89</v>
      </c>
      <c r="L47" s="58" t="s">
        <v>89</v>
      </c>
      <c r="M47" s="58">
        <v>2</v>
      </c>
      <c r="N47" s="58" t="s">
        <v>89</v>
      </c>
      <c r="O47" s="58">
        <v>1</v>
      </c>
      <c r="P47" s="58">
        <v>6</v>
      </c>
      <c r="Q47" s="58">
        <v>5</v>
      </c>
      <c r="R47" s="58">
        <v>5</v>
      </c>
      <c r="S47" s="58">
        <v>9</v>
      </c>
      <c r="T47" s="58">
        <v>11</v>
      </c>
      <c r="U47" s="50" t="s">
        <v>89</v>
      </c>
      <c r="V47" s="50" t="s">
        <v>89</v>
      </c>
      <c r="W47" s="50" t="s">
        <v>89</v>
      </c>
      <c r="X47" s="58">
        <v>2</v>
      </c>
      <c r="Y47" s="58" t="s">
        <v>89</v>
      </c>
      <c r="Z47" s="58" t="s">
        <v>89</v>
      </c>
      <c r="AA47" s="58" t="s">
        <v>89</v>
      </c>
      <c r="AB47" s="58">
        <v>2</v>
      </c>
      <c r="AC47" s="58">
        <v>2</v>
      </c>
    </row>
    <row r="48" spans="1:29" s="60" customFormat="1" ht="12">
      <c r="A48" s="61" t="s">
        <v>97</v>
      </c>
      <c r="B48" s="52">
        <f t="shared" si="1"/>
        <v>65</v>
      </c>
      <c r="C48" s="58">
        <v>15</v>
      </c>
      <c r="D48" s="58">
        <v>2</v>
      </c>
      <c r="E48" s="58">
        <v>1</v>
      </c>
      <c r="F48" s="58">
        <v>3</v>
      </c>
      <c r="G48" s="58" t="s">
        <v>89</v>
      </c>
      <c r="H48" s="58">
        <v>1</v>
      </c>
      <c r="I48" s="58">
        <v>3</v>
      </c>
      <c r="J48" s="58">
        <v>7</v>
      </c>
      <c r="K48" s="58" t="s">
        <v>94</v>
      </c>
      <c r="L48" s="58" t="s">
        <v>89</v>
      </c>
      <c r="M48" s="58">
        <v>3</v>
      </c>
      <c r="N48" s="58">
        <v>1</v>
      </c>
      <c r="O48" s="58" t="s">
        <v>89</v>
      </c>
      <c r="P48" s="58">
        <v>1</v>
      </c>
      <c r="Q48" s="58">
        <v>3</v>
      </c>
      <c r="R48" s="58" t="s">
        <v>99</v>
      </c>
      <c r="S48" s="58">
        <v>3</v>
      </c>
      <c r="T48" s="58">
        <v>11</v>
      </c>
      <c r="U48" s="50" t="s">
        <v>89</v>
      </c>
      <c r="V48" s="50" t="s">
        <v>89</v>
      </c>
      <c r="W48" s="50" t="s">
        <v>89</v>
      </c>
      <c r="X48" s="58">
        <v>4</v>
      </c>
      <c r="Y48" s="58" t="s">
        <v>92</v>
      </c>
      <c r="Z48" s="58">
        <v>1</v>
      </c>
      <c r="AA48" s="58">
        <v>4</v>
      </c>
      <c r="AB48" s="58">
        <v>1</v>
      </c>
      <c r="AC48" s="58">
        <v>1</v>
      </c>
    </row>
    <row r="49" spans="1:29" s="60" customFormat="1" ht="12">
      <c r="A49" s="61" t="s">
        <v>98</v>
      </c>
      <c r="B49" s="52">
        <f t="shared" si="1"/>
        <v>33</v>
      </c>
      <c r="C49" s="58">
        <v>4</v>
      </c>
      <c r="D49" s="58" t="s">
        <v>89</v>
      </c>
      <c r="E49" s="58">
        <v>1</v>
      </c>
      <c r="F49" s="58">
        <v>2</v>
      </c>
      <c r="G49" s="58">
        <v>1</v>
      </c>
      <c r="H49" s="58">
        <v>2</v>
      </c>
      <c r="I49" s="58">
        <v>1</v>
      </c>
      <c r="J49" s="58">
        <v>3</v>
      </c>
      <c r="K49" s="58" t="s">
        <v>89</v>
      </c>
      <c r="L49" s="58" t="s">
        <v>89</v>
      </c>
      <c r="M49" s="58" t="s">
        <v>89</v>
      </c>
      <c r="N49" s="58">
        <v>1</v>
      </c>
      <c r="O49" s="58">
        <v>1</v>
      </c>
      <c r="P49" s="58" t="s">
        <v>89</v>
      </c>
      <c r="Q49" s="58">
        <v>2</v>
      </c>
      <c r="R49" s="58">
        <v>2</v>
      </c>
      <c r="S49" s="58" t="s">
        <v>89</v>
      </c>
      <c r="T49" s="58">
        <v>5</v>
      </c>
      <c r="U49" s="50" t="s">
        <v>89</v>
      </c>
      <c r="V49" s="50" t="s">
        <v>89</v>
      </c>
      <c r="W49" s="50" t="s">
        <v>89</v>
      </c>
      <c r="X49" s="58">
        <v>2</v>
      </c>
      <c r="Y49" s="58">
        <v>1</v>
      </c>
      <c r="Z49" s="58">
        <v>3</v>
      </c>
      <c r="AA49" s="58">
        <v>1</v>
      </c>
      <c r="AB49" s="58" t="s">
        <v>89</v>
      </c>
      <c r="AC49" s="58">
        <v>1</v>
      </c>
    </row>
    <row r="50" spans="1:29" s="60" customFormat="1" ht="12">
      <c r="A50" s="61" t="s">
        <v>100</v>
      </c>
      <c r="B50" s="52">
        <f t="shared" si="1"/>
        <v>32</v>
      </c>
      <c r="C50" s="58">
        <v>9</v>
      </c>
      <c r="D50" s="58">
        <v>1</v>
      </c>
      <c r="E50" s="58" t="s">
        <v>89</v>
      </c>
      <c r="F50" s="58">
        <v>2</v>
      </c>
      <c r="G50" s="58" t="s">
        <v>94</v>
      </c>
      <c r="H50" s="58" t="s">
        <v>89</v>
      </c>
      <c r="I50" s="58">
        <v>1</v>
      </c>
      <c r="J50" s="58">
        <v>3</v>
      </c>
      <c r="K50" s="58">
        <v>1</v>
      </c>
      <c r="L50" s="58" t="s">
        <v>89</v>
      </c>
      <c r="M50" s="58" t="s">
        <v>89</v>
      </c>
      <c r="N50" s="58">
        <v>1</v>
      </c>
      <c r="O50" s="58" t="s">
        <v>89</v>
      </c>
      <c r="P50" s="58">
        <v>1</v>
      </c>
      <c r="Q50" s="58">
        <v>1</v>
      </c>
      <c r="R50" s="58" t="s">
        <v>94</v>
      </c>
      <c r="S50" s="58">
        <v>3</v>
      </c>
      <c r="T50" s="58">
        <v>4</v>
      </c>
      <c r="U50" s="50" t="s">
        <v>89</v>
      </c>
      <c r="V50" s="50" t="s">
        <v>89</v>
      </c>
      <c r="W50" s="50" t="s">
        <v>89</v>
      </c>
      <c r="X50" s="58">
        <v>1</v>
      </c>
      <c r="Y50" s="58" t="s">
        <v>89</v>
      </c>
      <c r="Z50" s="58">
        <v>1</v>
      </c>
      <c r="AA50" s="58">
        <v>1</v>
      </c>
      <c r="AB50" s="58">
        <v>2</v>
      </c>
      <c r="AC50" s="58" t="s">
        <v>89</v>
      </c>
    </row>
    <row r="51" spans="1:29" s="60" customFormat="1" ht="12">
      <c r="A51" s="61" t="s">
        <v>101</v>
      </c>
      <c r="B51" s="52">
        <f t="shared" si="1"/>
        <v>20</v>
      </c>
      <c r="C51" s="58">
        <v>4</v>
      </c>
      <c r="D51" s="58" t="s">
        <v>89</v>
      </c>
      <c r="E51" s="58" t="s">
        <v>92</v>
      </c>
      <c r="F51" s="58" t="s">
        <v>89</v>
      </c>
      <c r="G51" s="58" t="s">
        <v>89</v>
      </c>
      <c r="H51" s="58">
        <v>1</v>
      </c>
      <c r="I51" s="58" t="s">
        <v>89</v>
      </c>
      <c r="J51" s="58">
        <v>2</v>
      </c>
      <c r="K51" s="58">
        <v>1</v>
      </c>
      <c r="L51" s="58" t="s">
        <v>89</v>
      </c>
      <c r="M51" s="58">
        <v>1</v>
      </c>
      <c r="N51" s="58" t="s">
        <v>89</v>
      </c>
      <c r="O51" s="58" t="s">
        <v>89</v>
      </c>
      <c r="P51" s="58">
        <v>3</v>
      </c>
      <c r="Q51" s="58">
        <v>1</v>
      </c>
      <c r="R51" s="58" t="s">
        <v>89</v>
      </c>
      <c r="S51" s="58">
        <v>1</v>
      </c>
      <c r="T51" s="58">
        <v>5</v>
      </c>
      <c r="U51" s="50" t="s">
        <v>89</v>
      </c>
      <c r="V51" s="50" t="s">
        <v>89</v>
      </c>
      <c r="W51" s="50" t="s">
        <v>89</v>
      </c>
      <c r="X51" s="58">
        <v>1</v>
      </c>
      <c r="Y51" s="58" t="s">
        <v>89</v>
      </c>
      <c r="Z51" s="58" t="s">
        <v>89</v>
      </c>
      <c r="AA51" s="58" t="s">
        <v>89</v>
      </c>
      <c r="AB51" s="58" t="s">
        <v>89</v>
      </c>
      <c r="AC51" s="58" t="s">
        <v>89</v>
      </c>
    </row>
    <row r="52" spans="1:29" s="60" customFormat="1" ht="12">
      <c r="A52" s="61" t="s">
        <v>103</v>
      </c>
      <c r="B52" s="52">
        <f t="shared" si="1"/>
        <v>2</v>
      </c>
      <c r="C52" s="58" t="s">
        <v>89</v>
      </c>
      <c r="D52" s="58" t="s">
        <v>89</v>
      </c>
      <c r="E52" s="58" t="s">
        <v>89</v>
      </c>
      <c r="F52" s="58" t="s">
        <v>92</v>
      </c>
      <c r="G52" s="58" t="s">
        <v>89</v>
      </c>
      <c r="H52" s="58" t="s">
        <v>89</v>
      </c>
      <c r="I52" s="58" t="s">
        <v>89</v>
      </c>
      <c r="J52" s="58" t="s">
        <v>89</v>
      </c>
      <c r="K52" s="58" t="s">
        <v>92</v>
      </c>
      <c r="L52" s="58" t="s">
        <v>89</v>
      </c>
      <c r="M52" s="58" t="s">
        <v>89</v>
      </c>
      <c r="N52" s="58" t="s">
        <v>94</v>
      </c>
      <c r="O52" s="58" t="s">
        <v>92</v>
      </c>
      <c r="P52" s="58" t="s">
        <v>89</v>
      </c>
      <c r="Q52" s="58" t="s">
        <v>89</v>
      </c>
      <c r="R52" s="58">
        <v>1</v>
      </c>
      <c r="S52" s="58" t="s">
        <v>89</v>
      </c>
      <c r="T52" s="58" t="s">
        <v>89</v>
      </c>
      <c r="U52" s="50" t="s">
        <v>89</v>
      </c>
      <c r="V52" s="50" t="s">
        <v>89</v>
      </c>
      <c r="W52" s="50" t="s">
        <v>92</v>
      </c>
      <c r="X52" s="58" t="s">
        <v>99</v>
      </c>
      <c r="Y52" s="58" t="s">
        <v>89</v>
      </c>
      <c r="Z52" s="58" t="s">
        <v>89</v>
      </c>
      <c r="AA52" s="58" t="s">
        <v>99</v>
      </c>
      <c r="AB52" s="58">
        <v>1</v>
      </c>
      <c r="AC52" s="58" t="s">
        <v>99</v>
      </c>
    </row>
    <row r="53" spans="1:29" s="60" customFormat="1" ht="12">
      <c r="A53" s="61" t="s">
        <v>13</v>
      </c>
      <c r="B53" s="52">
        <f t="shared" si="1"/>
        <v>4</v>
      </c>
      <c r="C53" s="58">
        <v>2</v>
      </c>
      <c r="D53" s="58" t="s">
        <v>89</v>
      </c>
      <c r="E53" s="58" t="s">
        <v>89</v>
      </c>
      <c r="F53" s="58" t="s">
        <v>89</v>
      </c>
      <c r="G53" s="58" t="s">
        <v>89</v>
      </c>
      <c r="H53" s="58" t="s">
        <v>89</v>
      </c>
      <c r="I53" s="58" t="s">
        <v>89</v>
      </c>
      <c r="J53" s="58" t="s">
        <v>99</v>
      </c>
      <c r="K53" s="58" t="s">
        <v>89</v>
      </c>
      <c r="L53" s="58" t="s">
        <v>89</v>
      </c>
      <c r="M53" s="58">
        <v>1</v>
      </c>
      <c r="N53" s="58" t="s">
        <v>89</v>
      </c>
      <c r="O53" s="58">
        <v>1</v>
      </c>
      <c r="P53" s="58" t="s">
        <v>89</v>
      </c>
      <c r="Q53" s="58" t="s">
        <v>89</v>
      </c>
      <c r="R53" s="58" t="s">
        <v>89</v>
      </c>
      <c r="S53" s="58" t="s">
        <v>89</v>
      </c>
      <c r="T53" s="58" t="s">
        <v>92</v>
      </c>
      <c r="U53" s="50" t="s">
        <v>89</v>
      </c>
      <c r="V53" s="50" t="s">
        <v>89</v>
      </c>
      <c r="W53" s="50" t="s">
        <v>89</v>
      </c>
      <c r="X53" s="58" t="s">
        <v>99</v>
      </c>
      <c r="Y53" s="58" t="s">
        <v>89</v>
      </c>
      <c r="Z53" s="58" t="s">
        <v>89</v>
      </c>
      <c r="AA53" s="58" t="s">
        <v>89</v>
      </c>
      <c r="AB53" s="58" t="s">
        <v>89</v>
      </c>
      <c r="AC53" s="58" t="s">
        <v>99</v>
      </c>
    </row>
    <row r="54" spans="1:29" ht="12">
      <c r="A54" s="53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s="60" customFormat="1" ht="12">
      <c r="A55" s="57" t="s">
        <v>113</v>
      </c>
      <c r="B55" s="52">
        <f>SUM(B57:B64)</f>
        <v>476</v>
      </c>
      <c r="C55" s="58">
        <f>SUM(C57:C64)</f>
        <v>91</v>
      </c>
      <c r="D55" s="58">
        <f aca="true" t="shared" si="2" ref="D55:AC55">SUM(D57:D64)</f>
        <v>8</v>
      </c>
      <c r="E55" s="58">
        <f t="shared" si="2"/>
        <v>4</v>
      </c>
      <c r="F55" s="58">
        <f t="shared" si="2"/>
        <v>17</v>
      </c>
      <c r="G55" s="58">
        <f t="shared" si="2"/>
        <v>11</v>
      </c>
      <c r="H55" s="58">
        <f t="shared" si="2"/>
        <v>29</v>
      </c>
      <c r="I55" s="58">
        <f t="shared" si="2"/>
        <v>13</v>
      </c>
      <c r="J55" s="58">
        <f t="shared" si="2"/>
        <v>54</v>
      </c>
      <c r="K55" s="58">
        <f t="shared" si="2"/>
        <v>5</v>
      </c>
      <c r="L55" s="58" t="s">
        <v>89</v>
      </c>
      <c r="M55" s="58">
        <f t="shared" si="2"/>
        <v>11</v>
      </c>
      <c r="N55" s="58">
        <f t="shared" si="2"/>
        <v>3</v>
      </c>
      <c r="O55" s="58">
        <f t="shared" si="2"/>
        <v>4</v>
      </c>
      <c r="P55" s="58">
        <f t="shared" si="2"/>
        <v>19</v>
      </c>
      <c r="Q55" s="58">
        <f t="shared" si="2"/>
        <v>19</v>
      </c>
      <c r="R55" s="58">
        <f t="shared" si="2"/>
        <v>13</v>
      </c>
      <c r="S55" s="58">
        <f t="shared" si="2"/>
        <v>57</v>
      </c>
      <c r="T55" s="58">
        <f t="shared" si="2"/>
        <v>59</v>
      </c>
      <c r="U55" s="50" t="s">
        <v>94</v>
      </c>
      <c r="V55" s="50" t="s">
        <v>89</v>
      </c>
      <c r="W55" s="50" t="s">
        <v>89</v>
      </c>
      <c r="X55" s="58">
        <f t="shared" si="2"/>
        <v>17</v>
      </c>
      <c r="Y55" s="58">
        <f t="shared" si="2"/>
        <v>4</v>
      </c>
      <c r="Z55" s="58">
        <f t="shared" si="2"/>
        <v>6</v>
      </c>
      <c r="AA55" s="58">
        <f t="shared" si="2"/>
        <v>15</v>
      </c>
      <c r="AB55" s="58">
        <f t="shared" si="2"/>
        <v>8</v>
      </c>
      <c r="AC55" s="58">
        <f t="shared" si="2"/>
        <v>9</v>
      </c>
    </row>
    <row r="56" spans="1:29" s="60" customFormat="1" ht="4.5" customHeight="1">
      <c r="A56" s="61"/>
      <c r="B56" s="52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0"/>
      <c r="V56" s="50"/>
      <c r="W56" s="50"/>
      <c r="X56" s="58"/>
      <c r="Y56" s="58"/>
      <c r="Z56" s="58"/>
      <c r="AA56" s="58"/>
      <c r="AB56" s="58"/>
      <c r="AC56" s="58"/>
    </row>
    <row r="57" spans="1:29" s="60" customFormat="1" ht="12">
      <c r="A57" s="61" t="s">
        <v>114</v>
      </c>
      <c r="B57" s="52">
        <f aca="true" t="shared" si="3" ref="B57:B64">SUM(C57:AC57)</f>
        <v>232</v>
      </c>
      <c r="C57" s="58">
        <v>43</v>
      </c>
      <c r="D57" s="58">
        <v>2</v>
      </c>
      <c r="E57" s="58">
        <v>2</v>
      </c>
      <c r="F57" s="58">
        <v>8</v>
      </c>
      <c r="G57" s="58">
        <v>10</v>
      </c>
      <c r="H57" s="58">
        <v>21</v>
      </c>
      <c r="I57" s="58">
        <v>4</v>
      </c>
      <c r="J57" s="58">
        <v>27</v>
      </c>
      <c r="K57" s="58">
        <v>3</v>
      </c>
      <c r="L57" s="58" t="s">
        <v>89</v>
      </c>
      <c r="M57" s="58">
        <v>3</v>
      </c>
      <c r="N57" s="58" t="s">
        <v>89</v>
      </c>
      <c r="O57" s="58">
        <v>1</v>
      </c>
      <c r="P57" s="58">
        <v>7</v>
      </c>
      <c r="Q57" s="58">
        <v>7</v>
      </c>
      <c r="R57" s="58">
        <v>6</v>
      </c>
      <c r="S57" s="58">
        <v>37</v>
      </c>
      <c r="T57" s="58">
        <v>23</v>
      </c>
      <c r="U57" s="50" t="s">
        <v>89</v>
      </c>
      <c r="V57" s="50" t="s">
        <v>89</v>
      </c>
      <c r="W57" s="50" t="s">
        <v>89</v>
      </c>
      <c r="X57" s="58">
        <v>9</v>
      </c>
      <c r="Y57" s="58">
        <v>1</v>
      </c>
      <c r="Z57" s="58">
        <v>1</v>
      </c>
      <c r="AA57" s="58">
        <v>8</v>
      </c>
      <c r="AB57" s="58">
        <v>3</v>
      </c>
      <c r="AC57" s="58">
        <v>6</v>
      </c>
    </row>
    <row r="58" spans="1:29" s="60" customFormat="1" ht="12">
      <c r="A58" s="61" t="s">
        <v>95</v>
      </c>
      <c r="B58" s="52">
        <f t="shared" si="3"/>
        <v>87</v>
      </c>
      <c r="C58" s="58">
        <v>16</v>
      </c>
      <c r="D58" s="58">
        <v>3</v>
      </c>
      <c r="E58" s="58" t="s">
        <v>94</v>
      </c>
      <c r="F58" s="58">
        <v>2</v>
      </c>
      <c r="G58" s="58" t="s">
        <v>92</v>
      </c>
      <c r="H58" s="58">
        <v>4</v>
      </c>
      <c r="I58" s="58">
        <v>5</v>
      </c>
      <c r="J58" s="58">
        <v>12</v>
      </c>
      <c r="K58" s="58" t="s">
        <v>89</v>
      </c>
      <c r="L58" s="58" t="s">
        <v>94</v>
      </c>
      <c r="M58" s="58">
        <v>3</v>
      </c>
      <c r="N58" s="58" t="s">
        <v>89</v>
      </c>
      <c r="O58" s="58">
        <v>1</v>
      </c>
      <c r="P58" s="58">
        <v>6</v>
      </c>
      <c r="Q58" s="58">
        <v>5</v>
      </c>
      <c r="R58" s="58">
        <v>3</v>
      </c>
      <c r="S58" s="58">
        <v>11</v>
      </c>
      <c r="T58" s="58">
        <v>8</v>
      </c>
      <c r="U58" s="50" t="s">
        <v>89</v>
      </c>
      <c r="V58" s="50" t="s">
        <v>89</v>
      </c>
      <c r="W58" s="50" t="s">
        <v>89</v>
      </c>
      <c r="X58" s="58">
        <v>2</v>
      </c>
      <c r="Y58" s="58" t="s">
        <v>89</v>
      </c>
      <c r="Z58" s="58">
        <v>1</v>
      </c>
      <c r="AA58" s="58">
        <v>1</v>
      </c>
      <c r="AB58" s="58">
        <v>2</v>
      </c>
      <c r="AC58" s="58">
        <v>2</v>
      </c>
    </row>
    <row r="59" spans="1:29" s="60" customFormat="1" ht="12">
      <c r="A59" s="61" t="s">
        <v>97</v>
      </c>
      <c r="B59" s="52">
        <f t="shared" si="3"/>
        <v>64</v>
      </c>
      <c r="C59" s="58">
        <v>14</v>
      </c>
      <c r="D59" s="58">
        <v>2</v>
      </c>
      <c r="E59" s="58">
        <v>1</v>
      </c>
      <c r="F59" s="58">
        <v>3</v>
      </c>
      <c r="G59" s="58" t="s">
        <v>94</v>
      </c>
      <c r="H59" s="58">
        <v>1</v>
      </c>
      <c r="I59" s="58">
        <v>2</v>
      </c>
      <c r="J59" s="58">
        <v>6</v>
      </c>
      <c r="K59" s="58" t="s">
        <v>89</v>
      </c>
      <c r="L59" s="58" t="s">
        <v>89</v>
      </c>
      <c r="M59" s="58">
        <v>3</v>
      </c>
      <c r="N59" s="58">
        <v>1</v>
      </c>
      <c r="O59" s="58">
        <v>1</v>
      </c>
      <c r="P59" s="58">
        <v>2</v>
      </c>
      <c r="Q59" s="58">
        <v>3</v>
      </c>
      <c r="R59" s="58">
        <v>1</v>
      </c>
      <c r="S59" s="58">
        <v>3</v>
      </c>
      <c r="T59" s="58">
        <v>12</v>
      </c>
      <c r="U59" s="50" t="s">
        <v>89</v>
      </c>
      <c r="V59" s="50" t="s">
        <v>89</v>
      </c>
      <c r="W59" s="50" t="s">
        <v>94</v>
      </c>
      <c r="X59" s="58">
        <v>3</v>
      </c>
      <c r="Y59" s="58" t="s">
        <v>89</v>
      </c>
      <c r="Z59" s="58">
        <v>1</v>
      </c>
      <c r="AA59" s="58">
        <v>4</v>
      </c>
      <c r="AB59" s="58">
        <v>1</v>
      </c>
      <c r="AC59" s="58" t="s">
        <v>89</v>
      </c>
    </row>
    <row r="60" spans="1:29" s="60" customFormat="1" ht="12">
      <c r="A60" s="61" t="s">
        <v>98</v>
      </c>
      <c r="B60" s="52">
        <f t="shared" si="3"/>
        <v>34</v>
      </c>
      <c r="C60" s="58">
        <v>5</v>
      </c>
      <c r="D60" s="58" t="s">
        <v>89</v>
      </c>
      <c r="E60" s="58">
        <v>1</v>
      </c>
      <c r="F60" s="58">
        <v>2</v>
      </c>
      <c r="G60" s="58">
        <v>1</v>
      </c>
      <c r="H60" s="58">
        <v>2</v>
      </c>
      <c r="I60" s="58">
        <v>1</v>
      </c>
      <c r="J60" s="58">
        <v>4</v>
      </c>
      <c r="K60" s="58" t="s">
        <v>89</v>
      </c>
      <c r="L60" s="58" t="s">
        <v>92</v>
      </c>
      <c r="M60" s="58" t="s">
        <v>89</v>
      </c>
      <c r="N60" s="58">
        <v>1</v>
      </c>
      <c r="O60" s="58" t="s">
        <v>89</v>
      </c>
      <c r="P60" s="58" t="s">
        <v>89</v>
      </c>
      <c r="Q60" s="58">
        <v>1</v>
      </c>
      <c r="R60" s="58">
        <v>2</v>
      </c>
      <c r="S60" s="58">
        <v>1</v>
      </c>
      <c r="T60" s="58">
        <v>7</v>
      </c>
      <c r="U60" s="50" t="s">
        <v>89</v>
      </c>
      <c r="V60" s="50" t="s">
        <v>92</v>
      </c>
      <c r="W60" s="50" t="s">
        <v>94</v>
      </c>
      <c r="X60" s="58">
        <v>1</v>
      </c>
      <c r="Y60" s="58">
        <v>1</v>
      </c>
      <c r="Z60" s="58">
        <v>2</v>
      </c>
      <c r="AA60" s="58">
        <v>1</v>
      </c>
      <c r="AB60" s="58" t="s">
        <v>89</v>
      </c>
      <c r="AC60" s="58">
        <v>1</v>
      </c>
    </row>
    <row r="61" spans="1:29" s="60" customFormat="1" ht="12">
      <c r="A61" s="61" t="s">
        <v>115</v>
      </c>
      <c r="B61" s="52">
        <f t="shared" si="3"/>
        <v>32</v>
      </c>
      <c r="C61" s="58">
        <v>8</v>
      </c>
      <c r="D61" s="58">
        <v>1</v>
      </c>
      <c r="E61" s="58" t="s">
        <v>92</v>
      </c>
      <c r="F61" s="58">
        <v>2</v>
      </c>
      <c r="G61" s="58" t="s">
        <v>89</v>
      </c>
      <c r="H61" s="58" t="s">
        <v>89</v>
      </c>
      <c r="I61" s="58">
        <v>1</v>
      </c>
      <c r="J61" s="58">
        <v>3</v>
      </c>
      <c r="K61" s="58">
        <v>1</v>
      </c>
      <c r="L61" s="58" t="s">
        <v>89</v>
      </c>
      <c r="M61" s="58" t="s">
        <v>89</v>
      </c>
      <c r="N61" s="58">
        <v>1</v>
      </c>
      <c r="O61" s="58" t="s">
        <v>89</v>
      </c>
      <c r="P61" s="58">
        <v>1</v>
      </c>
      <c r="Q61" s="58">
        <v>2</v>
      </c>
      <c r="R61" s="58" t="s">
        <v>89</v>
      </c>
      <c r="S61" s="58">
        <v>4</v>
      </c>
      <c r="T61" s="58">
        <v>4</v>
      </c>
      <c r="U61" s="50" t="s">
        <v>92</v>
      </c>
      <c r="V61" s="50" t="s">
        <v>99</v>
      </c>
      <c r="W61" s="50" t="s">
        <v>89</v>
      </c>
      <c r="X61" s="58">
        <v>1</v>
      </c>
      <c r="Y61" s="58" t="s">
        <v>89</v>
      </c>
      <c r="Z61" s="58">
        <v>1</v>
      </c>
      <c r="AA61" s="58">
        <v>1</v>
      </c>
      <c r="AB61" s="58">
        <v>1</v>
      </c>
      <c r="AC61" s="58" t="s">
        <v>99</v>
      </c>
    </row>
    <row r="62" spans="1:29" s="60" customFormat="1" ht="12">
      <c r="A62" s="61" t="s">
        <v>116</v>
      </c>
      <c r="B62" s="52">
        <f t="shared" si="3"/>
        <v>20</v>
      </c>
      <c r="C62" s="58">
        <v>2</v>
      </c>
      <c r="D62" s="58" t="s">
        <v>89</v>
      </c>
      <c r="E62" s="58" t="s">
        <v>94</v>
      </c>
      <c r="F62" s="58" t="s">
        <v>89</v>
      </c>
      <c r="G62" s="58" t="s">
        <v>89</v>
      </c>
      <c r="H62" s="58">
        <v>1</v>
      </c>
      <c r="I62" s="58" t="s">
        <v>94</v>
      </c>
      <c r="J62" s="58">
        <v>2</v>
      </c>
      <c r="K62" s="58">
        <v>1</v>
      </c>
      <c r="L62" s="58" t="s">
        <v>89</v>
      </c>
      <c r="M62" s="58">
        <v>1</v>
      </c>
      <c r="N62" s="58" t="s">
        <v>89</v>
      </c>
      <c r="O62" s="58" t="s">
        <v>99</v>
      </c>
      <c r="P62" s="58">
        <v>3</v>
      </c>
      <c r="Q62" s="58">
        <v>1</v>
      </c>
      <c r="R62" s="58" t="s">
        <v>89</v>
      </c>
      <c r="S62" s="58">
        <v>1</v>
      </c>
      <c r="T62" s="58">
        <v>5</v>
      </c>
      <c r="U62" s="50" t="s">
        <v>89</v>
      </c>
      <c r="V62" s="50" t="s">
        <v>89</v>
      </c>
      <c r="W62" s="50" t="s">
        <v>94</v>
      </c>
      <c r="X62" s="58">
        <v>1</v>
      </c>
      <c r="Y62" s="58">
        <v>2</v>
      </c>
      <c r="Z62" s="58" t="s">
        <v>89</v>
      </c>
      <c r="AA62" s="58" t="s">
        <v>89</v>
      </c>
      <c r="AB62" s="58" t="s">
        <v>89</v>
      </c>
      <c r="AC62" s="58" t="s">
        <v>92</v>
      </c>
    </row>
    <row r="63" spans="1:29" s="60" customFormat="1" ht="12">
      <c r="A63" s="61" t="s">
        <v>103</v>
      </c>
      <c r="B63" s="52">
        <f t="shared" si="3"/>
        <v>3</v>
      </c>
      <c r="C63" s="58">
        <v>1</v>
      </c>
      <c r="D63" s="58" t="s">
        <v>89</v>
      </c>
      <c r="E63" s="58" t="s">
        <v>89</v>
      </c>
      <c r="F63" s="58" t="s">
        <v>99</v>
      </c>
      <c r="G63" s="58" t="s">
        <v>89</v>
      </c>
      <c r="H63" s="58" t="s">
        <v>89</v>
      </c>
      <c r="I63" s="58" t="s">
        <v>89</v>
      </c>
      <c r="J63" s="58" t="s">
        <v>94</v>
      </c>
      <c r="K63" s="58" t="s">
        <v>99</v>
      </c>
      <c r="L63" s="58" t="s">
        <v>89</v>
      </c>
      <c r="M63" s="58" t="s">
        <v>94</v>
      </c>
      <c r="N63" s="58" t="s">
        <v>89</v>
      </c>
      <c r="O63" s="58" t="s">
        <v>89</v>
      </c>
      <c r="P63" s="58" t="s">
        <v>94</v>
      </c>
      <c r="Q63" s="58" t="s">
        <v>89</v>
      </c>
      <c r="R63" s="58">
        <v>1</v>
      </c>
      <c r="S63" s="58" t="s">
        <v>94</v>
      </c>
      <c r="T63" s="58" t="s">
        <v>89</v>
      </c>
      <c r="U63" s="50" t="s">
        <v>89</v>
      </c>
      <c r="V63" s="50" t="s">
        <v>99</v>
      </c>
      <c r="W63" s="50" t="s">
        <v>89</v>
      </c>
      <c r="X63" s="58" t="s">
        <v>89</v>
      </c>
      <c r="Y63" s="58" t="s">
        <v>92</v>
      </c>
      <c r="Z63" s="58" t="s">
        <v>89</v>
      </c>
      <c r="AA63" s="58" t="s">
        <v>89</v>
      </c>
      <c r="AB63" s="58">
        <v>1</v>
      </c>
      <c r="AC63" s="58" t="s">
        <v>89</v>
      </c>
    </row>
    <row r="64" spans="1:29" s="60" customFormat="1" ht="12">
      <c r="A64" s="61" t="s">
        <v>13</v>
      </c>
      <c r="B64" s="52">
        <f t="shared" si="3"/>
        <v>4</v>
      </c>
      <c r="C64" s="58">
        <v>2</v>
      </c>
      <c r="D64" s="58" t="s">
        <v>92</v>
      </c>
      <c r="E64" s="58" t="s">
        <v>89</v>
      </c>
      <c r="F64" s="58" t="s">
        <v>89</v>
      </c>
      <c r="G64" s="58" t="s">
        <v>89</v>
      </c>
      <c r="H64" s="58" t="s">
        <v>89</v>
      </c>
      <c r="I64" s="58" t="s">
        <v>89</v>
      </c>
      <c r="J64" s="58" t="s">
        <v>89</v>
      </c>
      <c r="K64" s="58" t="s">
        <v>92</v>
      </c>
      <c r="L64" s="58" t="s">
        <v>94</v>
      </c>
      <c r="M64" s="58">
        <v>1</v>
      </c>
      <c r="N64" s="58" t="s">
        <v>94</v>
      </c>
      <c r="O64" s="58">
        <v>1</v>
      </c>
      <c r="P64" s="58" t="s">
        <v>94</v>
      </c>
      <c r="Q64" s="58" t="s">
        <v>99</v>
      </c>
      <c r="R64" s="58" t="s">
        <v>89</v>
      </c>
      <c r="S64" s="58" t="s">
        <v>89</v>
      </c>
      <c r="T64" s="58" t="s">
        <v>89</v>
      </c>
      <c r="U64" s="50" t="s">
        <v>89</v>
      </c>
      <c r="V64" s="50" t="s">
        <v>89</v>
      </c>
      <c r="W64" s="50" t="s">
        <v>89</v>
      </c>
      <c r="X64" s="58" t="s">
        <v>89</v>
      </c>
      <c r="Y64" s="58" t="s">
        <v>89</v>
      </c>
      <c r="Z64" s="58" t="s">
        <v>89</v>
      </c>
      <c r="AA64" s="58" t="s">
        <v>89</v>
      </c>
      <c r="AB64" s="58" t="s">
        <v>94</v>
      </c>
      <c r="AC64" s="58" t="s">
        <v>89</v>
      </c>
    </row>
    <row r="65" spans="1:29" ht="12">
      <c r="A65" s="53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s="60" customFormat="1" ht="12">
      <c r="A66" s="57" t="s">
        <v>117</v>
      </c>
      <c r="B66" s="52">
        <f>SUM(B68:B75)</f>
        <v>479</v>
      </c>
      <c r="C66" s="58">
        <f>SUM(C68:C75)</f>
        <v>89</v>
      </c>
      <c r="D66" s="58">
        <f aca="true" t="shared" si="4" ref="D66:AC66">SUM(D68:D75)</f>
        <v>8</v>
      </c>
      <c r="E66" s="58">
        <f t="shared" si="4"/>
        <v>2</v>
      </c>
      <c r="F66" s="58">
        <f t="shared" si="4"/>
        <v>17</v>
      </c>
      <c r="G66" s="58">
        <f t="shared" si="4"/>
        <v>15</v>
      </c>
      <c r="H66" s="58">
        <f t="shared" si="4"/>
        <v>30</v>
      </c>
      <c r="I66" s="58">
        <f t="shared" si="4"/>
        <v>14</v>
      </c>
      <c r="J66" s="58">
        <f t="shared" si="4"/>
        <v>49</v>
      </c>
      <c r="K66" s="58">
        <f t="shared" si="4"/>
        <v>4</v>
      </c>
      <c r="L66" s="58" t="s">
        <v>94</v>
      </c>
      <c r="M66" s="58">
        <f t="shared" si="4"/>
        <v>11</v>
      </c>
      <c r="N66" s="58">
        <f t="shared" si="4"/>
        <v>3</v>
      </c>
      <c r="O66" s="58">
        <f t="shared" si="4"/>
        <v>4</v>
      </c>
      <c r="P66" s="58">
        <f t="shared" si="4"/>
        <v>22</v>
      </c>
      <c r="Q66" s="58">
        <f t="shared" si="4"/>
        <v>18</v>
      </c>
      <c r="R66" s="58">
        <f t="shared" si="4"/>
        <v>13</v>
      </c>
      <c r="S66" s="58">
        <f t="shared" si="4"/>
        <v>56</v>
      </c>
      <c r="T66" s="58">
        <f t="shared" si="4"/>
        <v>61</v>
      </c>
      <c r="U66" s="50" t="s">
        <v>92</v>
      </c>
      <c r="V66" s="50" t="s">
        <v>89</v>
      </c>
      <c r="W66" s="50" t="s">
        <v>89</v>
      </c>
      <c r="X66" s="58">
        <f t="shared" si="4"/>
        <v>14</v>
      </c>
      <c r="Y66" s="58">
        <f t="shared" si="4"/>
        <v>5</v>
      </c>
      <c r="Z66" s="58">
        <f t="shared" si="4"/>
        <v>7</v>
      </c>
      <c r="AA66" s="58">
        <f t="shared" si="4"/>
        <v>14</v>
      </c>
      <c r="AB66" s="58">
        <f t="shared" si="4"/>
        <v>10</v>
      </c>
      <c r="AC66" s="58">
        <f t="shared" si="4"/>
        <v>13</v>
      </c>
    </row>
    <row r="67" spans="1:29" s="60" customFormat="1" ht="4.5" customHeight="1">
      <c r="A67" s="61"/>
      <c r="B67" s="52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0"/>
      <c r="V67" s="50"/>
      <c r="W67" s="50"/>
      <c r="X67" s="58"/>
      <c r="Y67" s="58"/>
      <c r="Z67" s="58"/>
      <c r="AA67" s="58"/>
      <c r="AB67" s="58"/>
      <c r="AC67" s="58"/>
    </row>
    <row r="68" spans="1:29" s="60" customFormat="1" ht="12">
      <c r="A68" s="61" t="s">
        <v>90</v>
      </c>
      <c r="B68" s="52">
        <f aca="true" t="shared" si="5" ref="B68:B75">SUM(C68:AC68)</f>
        <v>231</v>
      </c>
      <c r="C68" s="63">
        <v>38</v>
      </c>
      <c r="D68" s="63">
        <v>3</v>
      </c>
      <c r="E68" s="63">
        <v>1</v>
      </c>
      <c r="F68" s="63">
        <v>5</v>
      </c>
      <c r="G68" s="63">
        <v>13</v>
      </c>
      <c r="H68" s="63">
        <v>21</v>
      </c>
      <c r="I68" s="63">
        <v>5</v>
      </c>
      <c r="J68" s="63">
        <v>24</v>
      </c>
      <c r="K68" s="63">
        <v>2</v>
      </c>
      <c r="L68" s="64" t="s">
        <v>89</v>
      </c>
      <c r="M68" s="63">
        <v>4</v>
      </c>
      <c r="N68" s="63"/>
      <c r="O68" s="63">
        <v>1</v>
      </c>
      <c r="P68" s="63">
        <v>9</v>
      </c>
      <c r="Q68" s="63">
        <v>6</v>
      </c>
      <c r="R68" s="63">
        <v>6</v>
      </c>
      <c r="S68" s="63">
        <v>40</v>
      </c>
      <c r="T68" s="63">
        <v>25</v>
      </c>
      <c r="U68" s="50" t="s">
        <v>92</v>
      </c>
      <c r="V68" s="50" t="s">
        <v>99</v>
      </c>
      <c r="W68" s="50" t="s">
        <v>89</v>
      </c>
      <c r="X68" s="63">
        <v>7</v>
      </c>
      <c r="Y68" s="63">
        <v>1</v>
      </c>
      <c r="Z68" s="63">
        <v>1</v>
      </c>
      <c r="AA68" s="63">
        <v>8</v>
      </c>
      <c r="AB68" s="63">
        <v>3</v>
      </c>
      <c r="AC68" s="63">
        <v>8</v>
      </c>
    </row>
    <row r="69" spans="1:29" s="60" customFormat="1" ht="12">
      <c r="A69" s="61" t="s">
        <v>95</v>
      </c>
      <c r="B69" s="52">
        <f t="shared" si="5"/>
        <v>93</v>
      </c>
      <c r="C69" s="63">
        <v>21</v>
      </c>
      <c r="D69" s="63">
        <v>2</v>
      </c>
      <c r="E69" s="63"/>
      <c r="F69" s="63">
        <v>5</v>
      </c>
      <c r="G69" s="63">
        <v>1</v>
      </c>
      <c r="H69" s="63">
        <v>5</v>
      </c>
      <c r="I69" s="63">
        <v>5</v>
      </c>
      <c r="J69" s="63">
        <v>10</v>
      </c>
      <c r="K69" s="63"/>
      <c r="L69" s="64" t="s">
        <v>99</v>
      </c>
      <c r="M69" s="63">
        <v>2</v>
      </c>
      <c r="N69" s="63"/>
      <c r="O69" s="63">
        <v>1</v>
      </c>
      <c r="P69" s="63">
        <v>6</v>
      </c>
      <c r="Q69" s="63">
        <v>6</v>
      </c>
      <c r="R69" s="63">
        <v>1</v>
      </c>
      <c r="S69" s="63">
        <v>8</v>
      </c>
      <c r="T69" s="63">
        <v>10</v>
      </c>
      <c r="U69" s="50" t="s">
        <v>99</v>
      </c>
      <c r="V69" s="50" t="s">
        <v>89</v>
      </c>
      <c r="W69" s="50" t="s">
        <v>94</v>
      </c>
      <c r="X69" s="63">
        <v>2</v>
      </c>
      <c r="Y69" s="63"/>
      <c r="Z69" s="63">
        <v>2</v>
      </c>
      <c r="AA69" s="63"/>
      <c r="AB69" s="63">
        <v>3</v>
      </c>
      <c r="AC69" s="63">
        <v>3</v>
      </c>
    </row>
    <row r="70" spans="1:29" s="60" customFormat="1" ht="12">
      <c r="A70" s="61" t="s">
        <v>97</v>
      </c>
      <c r="B70" s="52">
        <f t="shared" si="5"/>
        <v>58</v>
      </c>
      <c r="C70" s="63">
        <v>12</v>
      </c>
      <c r="D70" s="63">
        <v>2</v>
      </c>
      <c r="E70" s="63"/>
      <c r="F70" s="63">
        <v>3</v>
      </c>
      <c r="G70" s="63"/>
      <c r="H70" s="63">
        <v>1</v>
      </c>
      <c r="I70" s="63">
        <v>2</v>
      </c>
      <c r="J70" s="63">
        <v>6</v>
      </c>
      <c r="K70" s="63"/>
      <c r="L70" s="64" t="s">
        <v>89</v>
      </c>
      <c r="M70" s="63">
        <v>3</v>
      </c>
      <c r="N70" s="63">
        <v>1</v>
      </c>
      <c r="O70" s="63">
        <v>1</v>
      </c>
      <c r="P70" s="63">
        <v>2</v>
      </c>
      <c r="Q70" s="63">
        <v>2</v>
      </c>
      <c r="R70" s="63">
        <v>3</v>
      </c>
      <c r="S70" s="63">
        <v>4</v>
      </c>
      <c r="T70" s="63">
        <v>7</v>
      </c>
      <c r="U70" s="50" t="s">
        <v>94</v>
      </c>
      <c r="V70" s="50" t="s">
        <v>89</v>
      </c>
      <c r="W70" s="50" t="s">
        <v>89</v>
      </c>
      <c r="X70" s="63">
        <v>2</v>
      </c>
      <c r="Y70" s="63"/>
      <c r="Z70" s="63">
        <v>2</v>
      </c>
      <c r="AA70" s="63">
        <v>4</v>
      </c>
      <c r="AB70" s="63">
        <v>1</v>
      </c>
      <c r="AC70" s="63"/>
    </row>
    <row r="71" spans="1:29" s="60" customFormat="1" ht="12">
      <c r="A71" s="61" t="s">
        <v>118</v>
      </c>
      <c r="B71" s="52">
        <f t="shared" si="5"/>
        <v>40</v>
      </c>
      <c r="C71" s="63">
        <v>5</v>
      </c>
      <c r="D71" s="63"/>
      <c r="E71" s="63">
        <v>1</v>
      </c>
      <c r="F71" s="63">
        <v>2</v>
      </c>
      <c r="G71" s="63">
        <v>1</v>
      </c>
      <c r="H71" s="63">
        <v>2</v>
      </c>
      <c r="I71" s="63">
        <v>1</v>
      </c>
      <c r="J71" s="63">
        <v>4</v>
      </c>
      <c r="K71" s="63"/>
      <c r="L71" s="64" t="s">
        <v>89</v>
      </c>
      <c r="M71" s="63"/>
      <c r="N71" s="63">
        <v>1</v>
      </c>
      <c r="O71" s="63"/>
      <c r="P71" s="63">
        <v>1</v>
      </c>
      <c r="Q71" s="63">
        <v>2</v>
      </c>
      <c r="R71" s="63">
        <v>2</v>
      </c>
      <c r="S71" s="63"/>
      <c r="T71" s="63">
        <v>10</v>
      </c>
      <c r="U71" s="50" t="s">
        <v>89</v>
      </c>
      <c r="V71" s="50" t="s">
        <v>89</v>
      </c>
      <c r="W71" s="50" t="s">
        <v>94</v>
      </c>
      <c r="X71" s="63">
        <v>1</v>
      </c>
      <c r="Y71" s="63">
        <v>1</v>
      </c>
      <c r="Z71" s="63">
        <v>2</v>
      </c>
      <c r="AA71" s="63">
        <v>1</v>
      </c>
      <c r="AB71" s="63">
        <v>1</v>
      </c>
      <c r="AC71" s="63">
        <v>2</v>
      </c>
    </row>
    <row r="72" spans="1:29" s="60" customFormat="1" ht="12">
      <c r="A72" s="61" t="s">
        <v>100</v>
      </c>
      <c r="B72" s="52">
        <f t="shared" si="5"/>
        <v>30</v>
      </c>
      <c r="C72" s="63">
        <v>9</v>
      </c>
      <c r="D72" s="63">
        <v>1</v>
      </c>
      <c r="E72" s="63"/>
      <c r="F72" s="63">
        <v>2</v>
      </c>
      <c r="G72" s="63"/>
      <c r="H72" s="63"/>
      <c r="I72" s="63">
        <v>1</v>
      </c>
      <c r="J72" s="63">
        <v>3</v>
      </c>
      <c r="K72" s="63">
        <v>1</v>
      </c>
      <c r="L72" s="64" t="s">
        <v>89</v>
      </c>
      <c r="M72" s="63"/>
      <c r="N72" s="63"/>
      <c r="O72" s="63"/>
      <c r="P72" s="63">
        <v>1</v>
      </c>
      <c r="Q72" s="63">
        <v>1</v>
      </c>
      <c r="R72" s="63"/>
      <c r="S72" s="63">
        <v>3</v>
      </c>
      <c r="T72" s="63">
        <v>4</v>
      </c>
      <c r="U72" s="50" t="s">
        <v>89</v>
      </c>
      <c r="V72" s="50" t="s">
        <v>92</v>
      </c>
      <c r="W72" s="50" t="s">
        <v>89</v>
      </c>
      <c r="X72" s="63">
        <v>1</v>
      </c>
      <c r="Y72" s="63">
        <v>1</v>
      </c>
      <c r="Z72" s="63"/>
      <c r="AA72" s="63">
        <v>1</v>
      </c>
      <c r="AB72" s="63">
        <v>1</v>
      </c>
      <c r="AC72" s="63"/>
    </row>
    <row r="73" spans="1:29" s="60" customFormat="1" ht="12">
      <c r="A73" s="61" t="s">
        <v>101</v>
      </c>
      <c r="B73" s="52">
        <f t="shared" si="5"/>
        <v>19</v>
      </c>
      <c r="C73" s="63">
        <v>1</v>
      </c>
      <c r="D73" s="63"/>
      <c r="E73" s="63"/>
      <c r="F73" s="63"/>
      <c r="G73" s="63"/>
      <c r="H73" s="63">
        <v>1</v>
      </c>
      <c r="I73" s="63"/>
      <c r="J73" s="63">
        <v>2</v>
      </c>
      <c r="K73" s="63">
        <v>1</v>
      </c>
      <c r="L73" s="64" t="s">
        <v>89</v>
      </c>
      <c r="M73" s="63">
        <v>1</v>
      </c>
      <c r="N73" s="63">
        <v>1</v>
      </c>
      <c r="O73" s="63"/>
      <c r="P73" s="63">
        <v>2</v>
      </c>
      <c r="Q73" s="63">
        <v>1</v>
      </c>
      <c r="R73" s="63">
        <v>1</v>
      </c>
      <c r="S73" s="63">
        <v>1</v>
      </c>
      <c r="T73" s="63">
        <v>4</v>
      </c>
      <c r="U73" s="50" t="s">
        <v>99</v>
      </c>
      <c r="V73" s="50" t="s">
        <v>89</v>
      </c>
      <c r="W73" s="50" t="s">
        <v>89</v>
      </c>
      <c r="X73" s="63"/>
      <c r="Y73" s="63">
        <v>2</v>
      </c>
      <c r="Z73" s="63"/>
      <c r="AA73" s="63"/>
      <c r="AB73" s="63">
        <v>1</v>
      </c>
      <c r="AC73" s="63"/>
    </row>
    <row r="74" spans="1:29" s="60" customFormat="1" ht="12">
      <c r="A74" s="61" t="s">
        <v>103</v>
      </c>
      <c r="B74" s="52">
        <f t="shared" si="5"/>
        <v>3</v>
      </c>
      <c r="C74" s="63"/>
      <c r="D74" s="63"/>
      <c r="E74" s="63"/>
      <c r="F74" s="63"/>
      <c r="G74" s="63"/>
      <c r="H74" s="63"/>
      <c r="I74" s="63"/>
      <c r="J74" s="63"/>
      <c r="K74" s="63"/>
      <c r="L74" s="64" t="s">
        <v>94</v>
      </c>
      <c r="M74" s="63"/>
      <c r="N74" s="63"/>
      <c r="O74" s="63"/>
      <c r="P74" s="63">
        <v>1</v>
      </c>
      <c r="Q74" s="63"/>
      <c r="R74" s="63"/>
      <c r="S74" s="63"/>
      <c r="T74" s="63">
        <v>1</v>
      </c>
      <c r="U74" s="50" t="s">
        <v>99</v>
      </c>
      <c r="V74" s="50" t="s">
        <v>89</v>
      </c>
      <c r="W74" s="50" t="s">
        <v>94</v>
      </c>
      <c r="X74" s="63">
        <v>1</v>
      </c>
      <c r="Y74" s="63"/>
      <c r="Z74" s="63"/>
      <c r="AA74" s="63"/>
      <c r="AB74" s="63"/>
      <c r="AC74" s="63"/>
    </row>
    <row r="75" spans="1:29" s="60" customFormat="1" ht="12">
      <c r="A75" s="61" t="s">
        <v>13</v>
      </c>
      <c r="B75" s="52">
        <f t="shared" si="5"/>
        <v>5</v>
      </c>
      <c r="C75" s="63">
        <v>3</v>
      </c>
      <c r="D75" s="63"/>
      <c r="E75" s="63"/>
      <c r="F75" s="63"/>
      <c r="G75" s="63"/>
      <c r="H75" s="63"/>
      <c r="I75" s="63"/>
      <c r="J75" s="63"/>
      <c r="K75" s="63"/>
      <c r="L75" s="64" t="s">
        <v>89</v>
      </c>
      <c r="M75" s="63">
        <v>1</v>
      </c>
      <c r="N75" s="63"/>
      <c r="O75" s="63">
        <v>1</v>
      </c>
      <c r="P75" s="63"/>
      <c r="Q75" s="63"/>
      <c r="R75" s="63"/>
      <c r="S75" s="63"/>
      <c r="T75" s="63"/>
      <c r="U75" s="50" t="s">
        <v>94</v>
      </c>
      <c r="V75" s="50" t="s">
        <v>89</v>
      </c>
      <c r="W75" s="50" t="s">
        <v>94</v>
      </c>
      <c r="X75" s="63"/>
      <c r="Y75" s="63"/>
      <c r="Z75" s="63"/>
      <c r="AA75" s="63"/>
      <c r="AB75" s="63"/>
      <c r="AC75" s="63"/>
    </row>
    <row r="76" spans="1:29" ht="13.5">
      <c r="A76" s="53"/>
      <c r="B76" s="30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30"/>
    </row>
    <row r="77" spans="1:29" ht="12">
      <c r="A77" s="57" t="s">
        <v>119</v>
      </c>
      <c r="B77" s="52">
        <f aca="true" t="shared" si="6" ref="B77:K77">SUM(B79:B86)</f>
        <v>469</v>
      </c>
      <c r="C77" s="58">
        <f t="shared" si="6"/>
        <v>88</v>
      </c>
      <c r="D77" s="58">
        <f t="shared" si="6"/>
        <v>8</v>
      </c>
      <c r="E77" s="58">
        <f t="shared" si="6"/>
        <v>16</v>
      </c>
      <c r="F77" s="58" t="s">
        <v>94</v>
      </c>
      <c r="G77" s="58">
        <f t="shared" si="6"/>
        <v>13</v>
      </c>
      <c r="H77" s="58">
        <f t="shared" si="6"/>
        <v>32</v>
      </c>
      <c r="I77" s="58">
        <f t="shared" si="6"/>
        <v>12</v>
      </c>
      <c r="J77" s="58">
        <f t="shared" si="6"/>
        <v>48</v>
      </c>
      <c r="K77" s="58">
        <f t="shared" si="6"/>
        <v>3</v>
      </c>
      <c r="L77" s="58" t="s">
        <v>89</v>
      </c>
      <c r="M77" s="58">
        <f aca="true" t="shared" si="7" ref="M77:AC77">SUM(M79:M86)</f>
        <v>10</v>
      </c>
      <c r="N77" s="58">
        <f t="shared" si="7"/>
        <v>3</v>
      </c>
      <c r="O77" s="58">
        <f t="shared" si="7"/>
        <v>4</v>
      </c>
      <c r="P77" s="58">
        <f t="shared" si="7"/>
        <v>19</v>
      </c>
      <c r="Q77" s="58">
        <f t="shared" si="7"/>
        <v>20</v>
      </c>
      <c r="R77" s="58">
        <f t="shared" si="7"/>
        <v>15</v>
      </c>
      <c r="S77" s="58">
        <f t="shared" si="7"/>
        <v>50</v>
      </c>
      <c r="T77" s="58" t="s">
        <v>89</v>
      </c>
      <c r="U77" s="58">
        <f t="shared" si="7"/>
        <v>11</v>
      </c>
      <c r="V77" s="58">
        <f t="shared" si="7"/>
        <v>54</v>
      </c>
      <c r="W77" s="58">
        <f t="shared" si="7"/>
        <v>9</v>
      </c>
      <c r="X77" s="58">
        <f t="shared" si="7"/>
        <v>13</v>
      </c>
      <c r="Y77" s="58">
        <f t="shared" si="7"/>
        <v>6</v>
      </c>
      <c r="Z77" s="58">
        <f t="shared" si="7"/>
        <v>8</v>
      </c>
      <c r="AA77" s="58">
        <f t="shared" si="7"/>
        <v>14</v>
      </c>
      <c r="AB77" s="58" t="s">
        <v>89</v>
      </c>
      <c r="AC77" s="58">
        <f t="shared" si="7"/>
        <v>13</v>
      </c>
    </row>
    <row r="78" spans="1:29" ht="12">
      <c r="A78" s="61"/>
      <c r="B78" s="52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spans="1:29" ht="12">
      <c r="A79" s="61" t="s">
        <v>90</v>
      </c>
      <c r="B79" s="52">
        <f aca="true" t="shared" si="8" ref="B79:B86">SUM(C79:AC79)</f>
        <v>237</v>
      </c>
      <c r="C79" s="63">
        <v>42</v>
      </c>
      <c r="D79" s="63">
        <v>2</v>
      </c>
      <c r="E79" s="63">
        <v>5</v>
      </c>
      <c r="F79" s="66" t="s">
        <v>120</v>
      </c>
      <c r="G79" s="63">
        <v>11</v>
      </c>
      <c r="H79" s="63">
        <v>25</v>
      </c>
      <c r="I79" s="63">
        <v>4</v>
      </c>
      <c r="J79" s="63">
        <v>26</v>
      </c>
      <c r="K79" s="63">
        <v>2</v>
      </c>
      <c r="L79" s="66" t="s">
        <v>120</v>
      </c>
      <c r="M79" s="63">
        <v>4</v>
      </c>
      <c r="N79" s="66" t="s">
        <v>89</v>
      </c>
      <c r="O79" s="63">
        <v>1</v>
      </c>
      <c r="P79" s="63">
        <v>9</v>
      </c>
      <c r="Q79" s="63">
        <v>8</v>
      </c>
      <c r="R79" s="63">
        <v>7</v>
      </c>
      <c r="S79" s="63">
        <v>32</v>
      </c>
      <c r="T79" s="66" t="s">
        <v>89</v>
      </c>
      <c r="U79" s="63">
        <v>5</v>
      </c>
      <c r="V79" s="63">
        <v>23</v>
      </c>
      <c r="W79" s="63">
        <v>4</v>
      </c>
      <c r="X79" s="63">
        <v>7</v>
      </c>
      <c r="Y79" s="63">
        <v>1</v>
      </c>
      <c r="Z79" s="63">
        <v>2</v>
      </c>
      <c r="AA79" s="63">
        <v>8</v>
      </c>
      <c r="AB79" s="66" t="s">
        <v>120</v>
      </c>
      <c r="AC79" s="63">
        <v>9</v>
      </c>
    </row>
    <row r="80" spans="1:29" ht="12">
      <c r="A80" s="61" t="s">
        <v>95</v>
      </c>
      <c r="B80" s="52">
        <f t="shared" si="8"/>
        <v>84</v>
      </c>
      <c r="C80" s="63">
        <v>15</v>
      </c>
      <c r="D80" s="63">
        <v>3</v>
      </c>
      <c r="E80" s="63">
        <v>4</v>
      </c>
      <c r="F80" s="66" t="s">
        <v>120</v>
      </c>
      <c r="G80" s="63">
        <v>1</v>
      </c>
      <c r="H80" s="63">
        <v>3</v>
      </c>
      <c r="I80" s="63">
        <v>4</v>
      </c>
      <c r="J80" s="63">
        <v>8</v>
      </c>
      <c r="K80" s="66" t="s">
        <v>120</v>
      </c>
      <c r="L80" s="66" t="s">
        <v>120</v>
      </c>
      <c r="M80" s="63">
        <v>2</v>
      </c>
      <c r="N80" s="63">
        <v>1</v>
      </c>
      <c r="O80" s="63">
        <v>1</v>
      </c>
      <c r="P80" s="63">
        <v>4</v>
      </c>
      <c r="Q80" s="63">
        <v>6</v>
      </c>
      <c r="R80" s="63">
        <v>2</v>
      </c>
      <c r="S80" s="63">
        <v>11</v>
      </c>
      <c r="T80" s="66" t="s">
        <v>89</v>
      </c>
      <c r="U80" s="63">
        <v>2</v>
      </c>
      <c r="V80" s="63">
        <v>9</v>
      </c>
      <c r="W80" s="63">
        <v>3</v>
      </c>
      <c r="X80" s="63">
        <v>2</v>
      </c>
      <c r="Y80" s="66" t="s">
        <v>89</v>
      </c>
      <c r="Z80" s="63">
        <v>1</v>
      </c>
      <c r="AA80" s="66" t="s">
        <v>120</v>
      </c>
      <c r="AB80" s="66" t="s">
        <v>120</v>
      </c>
      <c r="AC80" s="63">
        <v>2</v>
      </c>
    </row>
    <row r="81" spans="1:29" ht="12">
      <c r="A81" s="61" t="s">
        <v>121</v>
      </c>
      <c r="B81" s="52">
        <f t="shared" si="8"/>
        <v>55</v>
      </c>
      <c r="C81" s="63">
        <v>13</v>
      </c>
      <c r="D81" s="63">
        <v>2</v>
      </c>
      <c r="E81" s="63">
        <v>1</v>
      </c>
      <c r="F81" s="66" t="s">
        <v>120</v>
      </c>
      <c r="G81" s="66" t="s">
        <v>120</v>
      </c>
      <c r="H81" s="63">
        <v>1</v>
      </c>
      <c r="I81" s="63">
        <v>2</v>
      </c>
      <c r="J81" s="63">
        <v>6</v>
      </c>
      <c r="K81" s="66" t="s">
        <v>120</v>
      </c>
      <c r="L81" s="66" t="s">
        <v>120</v>
      </c>
      <c r="M81" s="63">
        <v>2</v>
      </c>
      <c r="N81" s="66" t="s">
        <v>89</v>
      </c>
      <c r="O81" s="63">
        <v>1</v>
      </c>
      <c r="P81" s="63">
        <v>2</v>
      </c>
      <c r="Q81" s="63">
        <v>2</v>
      </c>
      <c r="R81" s="63">
        <v>4</v>
      </c>
      <c r="S81" s="63">
        <v>3</v>
      </c>
      <c r="T81" s="66" t="s">
        <v>94</v>
      </c>
      <c r="U81" s="66" t="s">
        <v>89</v>
      </c>
      <c r="V81" s="63">
        <v>8</v>
      </c>
      <c r="W81" s="66" t="s">
        <v>89</v>
      </c>
      <c r="X81" s="63">
        <v>1</v>
      </c>
      <c r="Y81" s="63">
        <v>2</v>
      </c>
      <c r="Z81" s="63">
        <v>3</v>
      </c>
      <c r="AA81" s="63">
        <v>2</v>
      </c>
      <c r="AB81" s="66" t="s">
        <v>120</v>
      </c>
      <c r="AC81" s="66" t="s">
        <v>120</v>
      </c>
    </row>
    <row r="82" spans="1:29" ht="12">
      <c r="A82" s="61" t="s">
        <v>98</v>
      </c>
      <c r="B82" s="52">
        <f t="shared" si="8"/>
        <v>35</v>
      </c>
      <c r="C82" s="63">
        <v>4</v>
      </c>
      <c r="D82" s="66" t="s">
        <v>120</v>
      </c>
      <c r="E82" s="63">
        <v>4</v>
      </c>
      <c r="F82" s="66" t="s">
        <v>120</v>
      </c>
      <c r="G82" s="63">
        <v>1</v>
      </c>
      <c r="H82" s="63">
        <v>2</v>
      </c>
      <c r="I82" s="63">
        <v>1</v>
      </c>
      <c r="J82" s="63">
        <v>3</v>
      </c>
      <c r="K82" s="66" t="s">
        <v>120</v>
      </c>
      <c r="L82" s="66" t="s">
        <v>120</v>
      </c>
      <c r="M82" s="66" t="s">
        <v>120</v>
      </c>
      <c r="N82" s="63">
        <v>1</v>
      </c>
      <c r="O82" s="66" t="s">
        <v>89</v>
      </c>
      <c r="P82" s="66" t="s">
        <v>94</v>
      </c>
      <c r="Q82" s="63">
        <v>1</v>
      </c>
      <c r="R82" s="63">
        <v>1</v>
      </c>
      <c r="S82" s="66" t="s">
        <v>89</v>
      </c>
      <c r="T82" s="66" t="s">
        <v>89</v>
      </c>
      <c r="U82" s="63">
        <v>4</v>
      </c>
      <c r="V82" s="63">
        <v>5</v>
      </c>
      <c r="W82" s="63">
        <v>1</v>
      </c>
      <c r="X82" s="63">
        <v>1</v>
      </c>
      <c r="Y82" s="63">
        <v>1</v>
      </c>
      <c r="Z82" s="66" t="s">
        <v>89</v>
      </c>
      <c r="AA82" s="63">
        <v>3</v>
      </c>
      <c r="AB82" s="66" t="s">
        <v>120</v>
      </c>
      <c r="AC82" s="63">
        <v>2</v>
      </c>
    </row>
    <row r="83" spans="1:29" ht="12">
      <c r="A83" s="61" t="s">
        <v>100</v>
      </c>
      <c r="B83" s="52">
        <f t="shared" si="8"/>
        <v>31</v>
      </c>
      <c r="C83" s="63">
        <v>8</v>
      </c>
      <c r="D83" s="66" t="s">
        <v>120</v>
      </c>
      <c r="E83" s="63">
        <v>2</v>
      </c>
      <c r="F83" s="66" t="s">
        <v>120</v>
      </c>
      <c r="G83" s="66" t="s">
        <v>120</v>
      </c>
      <c r="H83" s="66" t="s">
        <v>120</v>
      </c>
      <c r="I83" s="63">
        <v>1</v>
      </c>
      <c r="J83" s="63">
        <v>3</v>
      </c>
      <c r="K83" s="66" t="s">
        <v>120</v>
      </c>
      <c r="L83" s="66" t="s">
        <v>120</v>
      </c>
      <c r="M83" s="66" t="s">
        <v>120</v>
      </c>
      <c r="N83" s="63">
        <v>1</v>
      </c>
      <c r="O83" s="66" t="s">
        <v>89</v>
      </c>
      <c r="P83" s="63">
        <v>2</v>
      </c>
      <c r="Q83" s="63">
        <v>2</v>
      </c>
      <c r="R83" s="66" t="s">
        <v>94</v>
      </c>
      <c r="S83" s="63">
        <v>3</v>
      </c>
      <c r="T83" s="66" t="s">
        <v>89</v>
      </c>
      <c r="U83" s="66" t="s">
        <v>89</v>
      </c>
      <c r="V83" s="63">
        <v>5</v>
      </c>
      <c r="W83" s="66" t="s">
        <v>94</v>
      </c>
      <c r="X83" s="63">
        <v>1</v>
      </c>
      <c r="Y83" s="66" t="s">
        <v>99</v>
      </c>
      <c r="Z83" s="63">
        <v>2</v>
      </c>
      <c r="AA83" s="63">
        <v>1</v>
      </c>
      <c r="AB83" s="66" t="s">
        <v>120</v>
      </c>
      <c r="AC83" s="66" t="s">
        <v>120</v>
      </c>
    </row>
    <row r="84" spans="1:29" ht="12">
      <c r="A84" s="61" t="s">
        <v>122</v>
      </c>
      <c r="B84" s="52">
        <f t="shared" si="8"/>
        <v>20</v>
      </c>
      <c r="C84" s="63">
        <v>4</v>
      </c>
      <c r="D84" s="63">
        <v>1</v>
      </c>
      <c r="E84" s="66" t="s">
        <v>120</v>
      </c>
      <c r="F84" s="66" t="s">
        <v>120</v>
      </c>
      <c r="G84" s="66" t="s">
        <v>120</v>
      </c>
      <c r="H84" s="63">
        <v>1</v>
      </c>
      <c r="I84" s="66" t="s">
        <v>120</v>
      </c>
      <c r="J84" s="63">
        <v>2</v>
      </c>
      <c r="K84" s="63">
        <v>1</v>
      </c>
      <c r="L84" s="66" t="s">
        <v>120</v>
      </c>
      <c r="M84" s="63">
        <v>1</v>
      </c>
      <c r="N84" s="66" t="s">
        <v>120</v>
      </c>
      <c r="O84" s="66" t="s">
        <v>89</v>
      </c>
      <c r="P84" s="63">
        <v>2</v>
      </c>
      <c r="Q84" s="63">
        <v>1</v>
      </c>
      <c r="R84" s="63">
        <v>1</v>
      </c>
      <c r="S84" s="63">
        <v>1</v>
      </c>
      <c r="T84" s="66" t="s">
        <v>94</v>
      </c>
      <c r="U84" s="66" t="s">
        <v>92</v>
      </c>
      <c r="V84" s="63">
        <v>3</v>
      </c>
      <c r="W84" s="66" t="s">
        <v>89</v>
      </c>
      <c r="X84" s="66" t="s">
        <v>89</v>
      </c>
      <c r="Y84" s="63">
        <v>2</v>
      </c>
      <c r="Z84" s="66" t="s">
        <v>120</v>
      </c>
      <c r="AA84" s="66" t="s">
        <v>120</v>
      </c>
      <c r="AB84" s="66" t="s">
        <v>120</v>
      </c>
      <c r="AC84" s="66" t="s">
        <v>120</v>
      </c>
    </row>
    <row r="85" spans="1:29" ht="12">
      <c r="A85" s="61" t="s">
        <v>123</v>
      </c>
      <c r="B85" s="52">
        <f t="shared" si="8"/>
        <v>3</v>
      </c>
      <c r="C85" s="66" t="s">
        <v>120</v>
      </c>
      <c r="D85" s="66" t="s">
        <v>120</v>
      </c>
      <c r="E85" s="66" t="s">
        <v>120</v>
      </c>
      <c r="F85" s="66" t="s">
        <v>120</v>
      </c>
      <c r="G85" s="66" t="s">
        <v>120</v>
      </c>
      <c r="H85" s="66" t="s">
        <v>120</v>
      </c>
      <c r="I85" s="66" t="s">
        <v>120</v>
      </c>
      <c r="J85" s="66" t="s">
        <v>120</v>
      </c>
      <c r="K85" s="66" t="s">
        <v>120</v>
      </c>
      <c r="L85" s="66" t="s">
        <v>120</v>
      </c>
      <c r="M85" s="66" t="s">
        <v>120</v>
      </c>
      <c r="N85" s="66" t="s">
        <v>120</v>
      </c>
      <c r="O85" s="66" t="s">
        <v>120</v>
      </c>
      <c r="P85" s="66" t="s">
        <v>120</v>
      </c>
      <c r="Q85" s="66" t="s">
        <v>120</v>
      </c>
      <c r="R85" s="66" t="s">
        <v>120</v>
      </c>
      <c r="S85" s="66" t="s">
        <v>120</v>
      </c>
      <c r="T85" s="66" t="s">
        <v>120</v>
      </c>
      <c r="U85" s="66" t="s">
        <v>120</v>
      </c>
      <c r="V85" s="63">
        <v>1</v>
      </c>
      <c r="W85" s="63">
        <v>1</v>
      </c>
      <c r="X85" s="63">
        <v>1</v>
      </c>
      <c r="Y85" s="66" t="s">
        <v>120</v>
      </c>
      <c r="Z85" s="66" t="s">
        <v>120</v>
      </c>
      <c r="AA85" s="66" t="s">
        <v>120</v>
      </c>
      <c r="AB85" s="66" t="s">
        <v>120</v>
      </c>
      <c r="AC85" s="66" t="s">
        <v>120</v>
      </c>
    </row>
    <row r="86" spans="1:29" ht="12">
      <c r="A86" s="61" t="s">
        <v>13</v>
      </c>
      <c r="B86" s="52">
        <f t="shared" si="8"/>
        <v>4</v>
      </c>
      <c r="C86" s="63">
        <v>2</v>
      </c>
      <c r="D86" s="66" t="s">
        <v>120</v>
      </c>
      <c r="E86" s="66" t="s">
        <v>120</v>
      </c>
      <c r="F86" s="66" t="s">
        <v>120</v>
      </c>
      <c r="G86" s="66" t="s">
        <v>120</v>
      </c>
      <c r="H86" s="66" t="s">
        <v>120</v>
      </c>
      <c r="I86" s="66" t="s">
        <v>120</v>
      </c>
      <c r="J86" s="66" t="s">
        <v>120</v>
      </c>
      <c r="K86" s="66" t="s">
        <v>120</v>
      </c>
      <c r="L86" s="66" t="s">
        <v>120</v>
      </c>
      <c r="M86" s="63">
        <v>1</v>
      </c>
      <c r="N86" s="66" t="s">
        <v>120</v>
      </c>
      <c r="O86" s="63">
        <v>1</v>
      </c>
      <c r="P86" s="66" t="s">
        <v>120</v>
      </c>
      <c r="Q86" s="66" t="s">
        <v>120</v>
      </c>
      <c r="R86" s="66" t="s">
        <v>120</v>
      </c>
      <c r="S86" s="66" t="s">
        <v>120</v>
      </c>
      <c r="T86" s="66" t="s">
        <v>120</v>
      </c>
      <c r="U86" s="66" t="s">
        <v>120</v>
      </c>
      <c r="V86" s="66" t="s">
        <v>120</v>
      </c>
      <c r="W86" s="66" t="s">
        <v>120</v>
      </c>
      <c r="X86" s="66" t="s">
        <v>120</v>
      </c>
      <c r="Y86" s="66" t="s">
        <v>120</v>
      </c>
      <c r="Z86" s="66" t="s">
        <v>120</v>
      </c>
      <c r="AA86" s="66" t="s">
        <v>120</v>
      </c>
      <c r="AB86" s="66" t="s">
        <v>120</v>
      </c>
      <c r="AC86" s="66" t="s">
        <v>94</v>
      </c>
    </row>
    <row r="87" spans="1:29" ht="13.5">
      <c r="A87" s="53"/>
      <c r="B87" s="30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30"/>
    </row>
    <row r="88" spans="1:29" ht="12">
      <c r="A88" s="57" t="s">
        <v>124</v>
      </c>
      <c r="B88" s="52">
        <v>436</v>
      </c>
      <c r="C88" s="58">
        <v>86</v>
      </c>
      <c r="D88" s="58">
        <v>7</v>
      </c>
      <c r="E88" s="58">
        <v>17</v>
      </c>
      <c r="F88" s="66" t="s">
        <v>120</v>
      </c>
      <c r="G88" s="58">
        <v>12</v>
      </c>
      <c r="H88" s="58">
        <v>27</v>
      </c>
      <c r="I88" s="58">
        <v>12</v>
      </c>
      <c r="J88" s="58">
        <v>46</v>
      </c>
      <c r="K88" s="58">
        <v>3</v>
      </c>
      <c r="L88" s="58" t="s">
        <v>94</v>
      </c>
      <c r="M88" s="58">
        <v>11</v>
      </c>
      <c r="N88" s="58">
        <v>3</v>
      </c>
      <c r="O88" s="58">
        <v>3</v>
      </c>
      <c r="P88" s="58">
        <v>18</v>
      </c>
      <c r="Q88" s="58">
        <v>16</v>
      </c>
      <c r="R88" s="58">
        <v>15</v>
      </c>
      <c r="S88" s="58">
        <v>44</v>
      </c>
      <c r="T88" s="66" t="s">
        <v>120</v>
      </c>
      <c r="U88" s="58">
        <v>9</v>
      </c>
      <c r="V88" s="58">
        <v>46</v>
      </c>
      <c r="W88" s="58">
        <v>8</v>
      </c>
      <c r="X88" s="58">
        <v>10</v>
      </c>
      <c r="Y88" s="58">
        <v>5</v>
      </c>
      <c r="Z88" s="58">
        <v>8</v>
      </c>
      <c r="AA88" s="58">
        <v>16</v>
      </c>
      <c r="AB88" s="58" t="s">
        <v>89</v>
      </c>
      <c r="AC88" s="58">
        <v>14</v>
      </c>
    </row>
    <row r="89" spans="1:29" ht="12">
      <c r="A89" s="61"/>
      <c r="B89" s="52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1:29" ht="12">
      <c r="A90" s="61" t="s">
        <v>90</v>
      </c>
      <c r="B90" s="52">
        <v>215</v>
      </c>
      <c r="C90" s="63">
        <v>36</v>
      </c>
      <c r="D90" s="63">
        <v>2</v>
      </c>
      <c r="E90" s="63">
        <v>7</v>
      </c>
      <c r="F90" s="66" t="s">
        <v>120</v>
      </c>
      <c r="G90" s="63">
        <v>10</v>
      </c>
      <c r="H90" s="63">
        <v>20</v>
      </c>
      <c r="I90" s="63">
        <v>3</v>
      </c>
      <c r="J90" s="63">
        <v>22</v>
      </c>
      <c r="K90" s="63">
        <v>2</v>
      </c>
      <c r="L90" s="66" t="s">
        <v>120</v>
      </c>
      <c r="M90" s="63">
        <v>5</v>
      </c>
      <c r="N90" s="66" t="s">
        <v>120</v>
      </c>
      <c r="O90" s="63">
        <v>1</v>
      </c>
      <c r="P90" s="63">
        <v>9</v>
      </c>
      <c r="Q90" s="63">
        <v>6</v>
      </c>
      <c r="R90" s="63">
        <v>9</v>
      </c>
      <c r="S90" s="63">
        <v>32</v>
      </c>
      <c r="T90" s="66" t="s">
        <v>120</v>
      </c>
      <c r="U90" s="63">
        <v>5</v>
      </c>
      <c r="V90" s="63">
        <v>20</v>
      </c>
      <c r="W90" s="63">
        <v>4</v>
      </c>
      <c r="X90" s="63">
        <v>5</v>
      </c>
      <c r="Y90" s="63">
        <v>1</v>
      </c>
      <c r="Z90" s="63">
        <v>1</v>
      </c>
      <c r="AA90" s="63">
        <v>7</v>
      </c>
      <c r="AB90" s="66" t="s">
        <v>120</v>
      </c>
      <c r="AC90" s="63">
        <v>8</v>
      </c>
    </row>
    <row r="91" spans="1:29" ht="12">
      <c r="A91" s="61" t="s">
        <v>95</v>
      </c>
      <c r="B91" s="52">
        <v>80</v>
      </c>
      <c r="C91" s="63">
        <v>17</v>
      </c>
      <c r="D91" s="63">
        <v>4</v>
      </c>
      <c r="E91" s="63">
        <v>4</v>
      </c>
      <c r="F91" s="66" t="s">
        <v>120</v>
      </c>
      <c r="G91" s="63">
        <v>1</v>
      </c>
      <c r="H91" s="63">
        <v>3</v>
      </c>
      <c r="I91" s="63">
        <v>5</v>
      </c>
      <c r="J91" s="63">
        <v>10</v>
      </c>
      <c r="K91" s="66" t="s">
        <v>120</v>
      </c>
      <c r="L91" s="66" t="s">
        <v>120</v>
      </c>
      <c r="M91" s="63">
        <v>2</v>
      </c>
      <c r="N91" s="63">
        <v>1</v>
      </c>
      <c r="O91" s="66" t="s">
        <v>120</v>
      </c>
      <c r="P91" s="63">
        <v>4</v>
      </c>
      <c r="Q91" s="63">
        <v>4</v>
      </c>
      <c r="R91" s="63">
        <v>2</v>
      </c>
      <c r="S91" s="63">
        <v>6</v>
      </c>
      <c r="T91" s="66" t="s">
        <v>120</v>
      </c>
      <c r="U91" s="63">
        <v>1</v>
      </c>
      <c r="V91" s="63">
        <v>4</v>
      </c>
      <c r="W91" s="63">
        <v>2</v>
      </c>
      <c r="X91" s="63">
        <v>1</v>
      </c>
      <c r="Y91" s="66" t="s">
        <v>120</v>
      </c>
      <c r="Z91" s="63">
        <v>3</v>
      </c>
      <c r="AA91" s="66">
        <v>3</v>
      </c>
      <c r="AB91" s="66" t="s">
        <v>120</v>
      </c>
      <c r="AC91" s="63">
        <v>3</v>
      </c>
    </row>
    <row r="92" spans="1:29" ht="12">
      <c r="A92" s="61" t="s">
        <v>121</v>
      </c>
      <c r="B92" s="52">
        <v>50</v>
      </c>
      <c r="C92" s="63">
        <v>14</v>
      </c>
      <c r="D92" s="66" t="s">
        <v>120</v>
      </c>
      <c r="E92" s="66" t="s">
        <v>120</v>
      </c>
      <c r="F92" s="66" t="s">
        <v>120</v>
      </c>
      <c r="G92" s="66" t="s">
        <v>120</v>
      </c>
      <c r="H92" s="63">
        <v>1</v>
      </c>
      <c r="I92" s="63">
        <v>2</v>
      </c>
      <c r="J92" s="63">
        <v>6</v>
      </c>
      <c r="K92" s="66" t="s">
        <v>120</v>
      </c>
      <c r="L92" s="66" t="s">
        <v>120</v>
      </c>
      <c r="M92" s="63">
        <v>2</v>
      </c>
      <c r="N92" s="66" t="s">
        <v>120</v>
      </c>
      <c r="O92" s="63">
        <v>1</v>
      </c>
      <c r="P92" s="63">
        <v>1</v>
      </c>
      <c r="Q92" s="63">
        <v>2</v>
      </c>
      <c r="R92" s="63">
        <v>2</v>
      </c>
      <c r="S92" s="63">
        <v>2</v>
      </c>
      <c r="T92" s="66" t="s">
        <v>120</v>
      </c>
      <c r="U92" s="66">
        <v>1</v>
      </c>
      <c r="V92" s="63">
        <v>11</v>
      </c>
      <c r="W92" s="66" t="s">
        <v>120</v>
      </c>
      <c r="X92" s="63">
        <v>1</v>
      </c>
      <c r="Y92" s="63">
        <v>1</v>
      </c>
      <c r="Z92" s="66" t="s">
        <v>120</v>
      </c>
      <c r="AA92" s="63">
        <v>2</v>
      </c>
      <c r="AB92" s="66" t="s">
        <v>120</v>
      </c>
      <c r="AC92" s="66">
        <v>1</v>
      </c>
    </row>
    <row r="93" spans="1:29" ht="12">
      <c r="A93" s="61" t="s">
        <v>98</v>
      </c>
      <c r="B93" s="52">
        <v>33</v>
      </c>
      <c r="C93" s="63">
        <v>4</v>
      </c>
      <c r="D93" s="66" t="s">
        <v>120</v>
      </c>
      <c r="E93" s="63">
        <v>4</v>
      </c>
      <c r="F93" s="66" t="s">
        <v>120</v>
      </c>
      <c r="G93" s="63">
        <v>1</v>
      </c>
      <c r="H93" s="63">
        <v>2</v>
      </c>
      <c r="I93" s="63">
        <v>2</v>
      </c>
      <c r="J93" s="63">
        <v>3</v>
      </c>
      <c r="K93" s="66" t="s">
        <v>120</v>
      </c>
      <c r="L93" s="66" t="s">
        <v>120</v>
      </c>
      <c r="M93" s="66" t="s">
        <v>120</v>
      </c>
      <c r="N93" s="63">
        <v>1</v>
      </c>
      <c r="O93" s="66" t="s">
        <v>120</v>
      </c>
      <c r="P93" s="66" t="s">
        <v>120</v>
      </c>
      <c r="Q93" s="63">
        <v>1</v>
      </c>
      <c r="R93" s="63">
        <v>1</v>
      </c>
      <c r="S93" s="66" t="s">
        <v>120</v>
      </c>
      <c r="T93" s="66" t="s">
        <v>120</v>
      </c>
      <c r="U93" s="63">
        <v>2</v>
      </c>
      <c r="V93" s="63">
        <v>2</v>
      </c>
      <c r="W93" s="63">
        <v>1</v>
      </c>
      <c r="X93" s="63">
        <v>2</v>
      </c>
      <c r="Y93" s="63">
        <v>1</v>
      </c>
      <c r="Z93" s="66">
        <v>1</v>
      </c>
      <c r="AA93" s="63">
        <v>3</v>
      </c>
      <c r="AB93" s="66" t="s">
        <v>120</v>
      </c>
      <c r="AC93" s="63">
        <v>2</v>
      </c>
    </row>
    <row r="94" spans="1:29" ht="12">
      <c r="A94" s="61" t="s">
        <v>100</v>
      </c>
      <c r="B94" s="52">
        <v>35</v>
      </c>
      <c r="C94" s="63">
        <v>9</v>
      </c>
      <c r="D94" s="66">
        <v>1</v>
      </c>
      <c r="E94" s="63">
        <v>2</v>
      </c>
      <c r="F94" s="66" t="s">
        <v>120</v>
      </c>
      <c r="G94" s="66" t="s">
        <v>120</v>
      </c>
      <c r="H94" s="66">
        <v>1</v>
      </c>
      <c r="I94" s="66" t="s">
        <v>120</v>
      </c>
      <c r="J94" s="63">
        <v>3</v>
      </c>
      <c r="K94" s="66" t="s">
        <v>120</v>
      </c>
      <c r="L94" s="66" t="s">
        <v>120</v>
      </c>
      <c r="M94" s="66">
        <v>1</v>
      </c>
      <c r="N94" s="63">
        <v>1</v>
      </c>
      <c r="O94" s="66" t="s">
        <v>120</v>
      </c>
      <c r="P94" s="63">
        <v>2</v>
      </c>
      <c r="Q94" s="63">
        <v>2</v>
      </c>
      <c r="R94" s="66" t="s">
        <v>120</v>
      </c>
      <c r="S94" s="63">
        <v>3</v>
      </c>
      <c r="T94" s="66" t="s">
        <v>120</v>
      </c>
      <c r="U94" s="66" t="s">
        <v>120</v>
      </c>
      <c r="V94" s="63">
        <v>6</v>
      </c>
      <c r="W94" s="66" t="s">
        <v>120</v>
      </c>
      <c r="X94" s="66" t="s">
        <v>120</v>
      </c>
      <c r="Y94" s="66" t="s">
        <v>120</v>
      </c>
      <c r="Z94" s="63">
        <v>3</v>
      </c>
      <c r="AA94" s="63">
        <v>1</v>
      </c>
      <c r="AB94" s="66" t="s">
        <v>120</v>
      </c>
      <c r="AC94" s="66" t="s">
        <v>120</v>
      </c>
    </row>
    <row r="95" spans="1:29" ht="12">
      <c r="A95" s="61" t="s">
        <v>101</v>
      </c>
      <c r="B95" s="52">
        <v>14</v>
      </c>
      <c r="C95" s="63">
        <v>2</v>
      </c>
      <c r="D95" s="66" t="s">
        <v>120</v>
      </c>
      <c r="E95" s="66" t="s">
        <v>120</v>
      </c>
      <c r="F95" s="66" t="s">
        <v>120</v>
      </c>
      <c r="G95" s="66" t="s">
        <v>120</v>
      </c>
      <c r="H95" s="66" t="s">
        <v>120</v>
      </c>
      <c r="I95" s="66" t="s">
        <v>120</v>
      </c>
      <c r="J95" s="63">
        <v>2</v>
      </c>
      <c r="K95" s="63">
        <v>1</v>
      </c>
      <c r="L95" s="66" t="s">
        <v>120</v>
      </c>
      <c r="M95" s="66" t="s">
        <v>120</v>
      </c>
      <c r="N95" s="66" t="s">
        <v>120</v>
      </c>
      <c r="O95" s="66" t="s">
        <v>120</v>
      </c>
      <c r="P95" s="63">
        <v>2</v>
      </c>
      <c r="Q95" s="63">
        <v>1</v>
      </c>
      <c r="R95" s="63">
        <v>1</v>
      </c>
      <c r="S95" s="63">
        <v>1</v>
      </c>
      <c r="T95" s="66" t="s">
        <v>120</v>
      </c>
      <c r="U95" s="66" t="s">
        <v>120</v>
      </c>
      <c r="V95" s="63">
        <v>2</v>
      </c>
      <c r="W95" s="66" t="s">
        <v>120</v>
      </c>
      <c r="X95" s="66" t="s">
        <v>120</v>
      </c>
      <c r="Y95" s="63">
        <v>2</v>
      </c>
      <c r="Z95" s="66" t="s">
        <v>120</v>
      </c>
      <c r="AA95" s="66" t="s">
        <v>120</v>
      </c>
      <c r="AB95" s="66" t="s">
        <v>120</v>
      </c>
      <c r="AC95" s="66" t="s">
        <v>120</v>
      </c>
    </row>
    <row r="96" spans="1:29" ht="12">
      <c r="A96" s="61" t="s">
        <v>103</v>
      </c>
      <c r="B96" s="52">
        <v>5</v>
      </c>
      <c r="C96" s="66">
        <v>2</v>
      </c>
      <c r="D96" s="66" t="s">
        <v>120</v>
      </c>
      <c r="E96" s="66" t="s">
        <v>120</v>
      </c>
      <c r="F96" s="66" t="s">
        <v>120</v>
      </c>
      <c r="G96" s="66" t="s">
        <v>120</v>
      </c>
      <c r="H96" s="66" t="s">
        <v>120</v>
      </c>
      <c r="I96" s="66" t="s">
        <v>120</v>
      </c>
      <c r="J96" s="66" t="s">
        <v>120</v>
      </c>
      <c r="K96" s="66" t="s">
        <v>120</v>
      </c>
      <c r="L96" s="66" t="s">
        <v>120</v>
      </c>
      <c r="M96" s="66" t="s">
        <v>120</v>
      </c>
      <c r="N96" s="66" t="s">
        <v>120</v>
      </c>
      <c r="O96" s="66" t="s">
        <v>120</v>
      </c>
      <c r="P96" s="66" t="s">
        <v>120</v>
      </c>
      <c r="Q96" s="66" t="s">
        <v>120</v>
      </c>
      <c r="R96" s="66" t="s">
        <v>120</v>
      </c>
      <c r="S96" s="66" t="s">
        <v>120</v>
      </c>
      <c r="T96" s="66" t="s">
        <v>120</v>
      </c>
      <c r="U96" s="66" t="s">
        <v>120</v>
      </c>
      <c r="V96" s="63">
        <v>1</v>
      </c>
      <c r="W96" s="63">
        <v>1</v>
      </c>
      <c r="X96" s="63">
        <v>1</v>
      </c>
      <c r="Y96" s="66" t="s">
        <v>120</v>
      </c>
      <c r="Z96" s="66" t="s">
        <v>120</v>
      </c>
      <c r="AA96" s="66" t="s">
        <v>120</v>
      </c>
      <c r="AB96" s="66" t="s">
        <v>120</v>
      </c>
      <c r="AC96" s="66" t="s">
        <v>120</v>
      </c>
    </row>
    <row r="97" spans="1:29" ht="12">
      <c r="A97" s="61" t="s">
        <v>13</v>
      </c>
      <c r="B97" s="52">
        <v>4</v>
      </c>
      <c r="C97" s="63">
        <v>2</v>
      </c>
      <c r="D97" s="66" t="s">
        <v>120</v>
      </c>
      <c r="E97" s="66" t="s">
        <v>120</v>
      </c>
      <c r="F97" s="66" t="s">
        <v>120</v>
      </c>
      <c r="G97" s="66" t="s">
        <v>120</v>
      </c>
      <c r="H97" s="66" t="s">
        <v>120</v>
      </c>
      <c r="I97" s="66" t="s">
        <v>120</v>
      </c>
      <c r="J97" s="66" t="s">
        <v>120</v>
      </c>
      <c r="K97" s="66" t="s">
        <v>120</v>
      </c>
      <c r="L97" s="66" t="s">
        <v>120</v>
      </c>
      <c r="M97" s="63">
        <v>1</v>
      </c>
      <c r="N97" s="66" t="s">
        <v>120</v>
      </c>
      <c r="O97" s="63">
        <v>1</v>
      </c>
      <c r="P97" s="66" t="s">
        <v>120</v>
      </c>
      <c r="Q97" s="66" t="s">
        <v>120</v>
      </c>
      <c r="R97" s="66" t="s">
        <v>120</v>
      </c>
      <c r="S97" s="66" t="s">
        <v>120</v>
      </c>
      <c r="T97" s="66" t="s">
        <v>120</v>
      </c>
      <c r="U97" s="66" t="s">
        <v>120</v>
      </c>
      <c r="V97" s="66" t="s">
        <v>120</v>
      </c>
      <c r="W97" s="66" t="s">
        <v>120</v>
      </c>
      <c r="X97" s="66" t="s">
        <v>120</v>
      </c>
      <c r="Y97" s="66" t="s">
        <v>120</v>
      </c>
      <c r="Z97" s="66" t="s">
        <v>120</v>
      </c>
      <c r="AA97" s="66" t="s">
        <v>120</v>
      </c>
      <c r="AB97" s="66" t="s">
        <v>120</v>
      </c>
      <c r="AC97" s="66" t="s">
        <v>120</v>
      </c>
    </row>
    <row r="99" spans="2:29" ht="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</row>
  </sheetData>
  <sheetProtection/>
  <mergeCells count="26">
    <mergeCell ref="AB7:AB9"/>
    <mergeCell ref="AC7:AC9"/>
    <mergeCell ref="V7:V9"/>
    <mergeCell ref="W7:W9"/>
    <mergeCell ref="X7:X9"/>
    <mergeCell ref="Y7:Y9"/>
    <mergeCell ref="Z7:Z9"/>
    <mergeCell ref="AA7:AA9"/>
    <mergeCell ref="P7:P9"/>
    <mergeCell ref="Q7:Q9"/>
    <mergeCell ref="R7:R9"/>
    <mergeCell ref="S7:S9"/>
    <mergeCell ref="T7:T9"/>
    <mergeCell ref="U7:U9"/>
    <mergeCell ref="J7:J9"/>
    <mergeCell ref="K7:K9"/>
    <mergeCell ref="L7:L9"/>
    <mergeCell ref="M7:M9"/>
    <mergeCell ref="N7:N9"/>
    <mergeCell ref="O7:O9"/>
    <mergeCell ref="A7:A9"/>
    <mergeCell ref="B7:B9"/>
    <mergeCell ref="C7:C9"/>
    <mergeCell ref="E7:E9"/>
    <mergeCell ref="G7:G9"/>
    <mergeCell ref="H7:H9"/>
  </mergeCells>
  <hyperlinks>
    <hyperlink ref="A1" location="5目次!a4" display="目次に戻る"/>
  </hyperlinks>
  <printOptions/>
  <pageMargins left="0.1968503937007874" right="0.1968503937007874" top="0.5118110236220472" bottom="0.6299212598425197" header="0.31496062992125984" footer="0.5118110236220472"/>
  <pageSetup horizontalDpi="600" verticalDpi="600" orientation="landscape" paperSize="9" scale="75" r:id="rId1"/>
  <headerFooter alignWithMargins="0">
    <oddHeader>&amp;C平成23年版山形市統計書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.8515625" style="244" customWidth="1"/>
    <col min="2" max="2" width="8.7109375" style="244" customWidth="1"/>
    <col min="3" max="3" width="26.421875" style="244" customWidth="1"/>
    <col min="4" max="4" width="10.140625" style="244" customWidth="1"/>
    <col min="5" max="5" width="8.421875" style="244" customWidth="1"/>
    <col min="6" max="6" width="27.00390625" style="244" customWidth="1"/>
    <col min="7" max="16384" width="9.00390625" style="244" customWidth="1"/>
  </cols>
  <sheetData>
    <row r="1" spans="1:2" ht="13.5">
      <c r="A1" s="264" t="s">
        <v>265</v>
      </c>
      <c r="B1" s="264"/>
    </row>
    <row r="2" spans="2:6" ht="14.25">
      <c r="B2" s="243" t="s">
        <v>267</v>
      </c>
      <c r="C2" s="243"/>
      <c r="D2" s="243"/>
      <c r="E2" s="243"/>
      <c r="F2" s="243"/>
    </row>
    <row r="3" spans="2:6" ht="13.5">
      <c r="B3" s="245"/>
      <c r="C3" s="245"/>
      <c r="D3" s="245"/>
      <c r="E3" s="245"/>
      <c r="F3" s="245"/>
    </row>
    <row r="4" spans="2:6" ht="23.25" customHeight="1">
      <c r="B4" s="246" t="s">
        <v>268</v>
      </c>
      <c r="C4" s="247"/>
      <c r="D4" s="248"/>
      <c r="E4" s="247" t="s">
        <v>269</v>
      </c>
      <c r="F4" s="247"/>
    </row>
    <row r="5" spans="2:6" ht="36" customHeight="1">
      <c r="B5" s="249" t="s">
        <v>270</v>
      </c>
      <c r="C5" s="250" t="s">
        <v>271</v>
      </c>
      <c r="D5" s="251"/>
      <c r="E5" s="249" t="s">
        <v>270</v>
      </c>
      <c r="F5" s="250" t="s">
        <v>271</v>
      </c>
    </row>
    <row r="6" spans="2:6" ht="19.5" customHeight="1">
      <c r="B6" s="252" t="s">
        <v>272</v>
      </c>
      <c r="C6" s="253" t="s">
        <v>273</v>
      </c>
      <c r="D6" s="251"/>
      <c r="E6" s="254" t="s">
        <v>272</v>
      </c>
      <c r="F6" s="253" t="s">
        <v>273</v>
      </c>
    </row>
    <row r="7" spans="2:6" ht="19.5" customHeight="1">
      <c r="B7" s="255">
        <v>10</v>
      </c>
      <c r="C7" s="253" t="s">
        <v>274</v>
      </c>
      <c r="D7" s="251"/>
      <c r="E7" s="256">
        <v>10</v>
      </c>
      <c r="F7" s="253" t="s">
        <v>274</v>
      </c>
    </row>
    <row r="8" spans="2:6" ht="19.5" customHeight="1">
      <c r="B8" s="255">
        <v>11</v>
      </c>
      <c r="C8" s="257" t="s">
        <v>275</v>
      </c>
      <c r="D8" s="251"/>
      <c r="E8" s="256">
        <v>11</v>
      </c>
      <c r="F8" s="257" t="s">
        <v>275</v>
      </c>
    </row>
    <row r="9" spans="2:6" ht="19.5" customHeight="1">
      <c r="B9" s="255">
        <v>12</v>
      </c>
      <c r="C9" s="257" t="s">
        <v>276</v>
      </c>
      <c r="D9" s="251"/>
      <c r="E9" s="256">
        <v>12</v>
      </c>
      <c r="F9" s="258" t="s">
        <v>277</v>
      </c>
    </row>
    <row r="10" spans="2:6" ht="19.5" customHeight="1">
      <c r="B10" s="255">
        <v>13</v>
      </c>
      <c r="C10" s="253" t="s">
        <v>277</v>
      </c>
      <c r="D10" s="251"/>
      <c r="E10" s="256">
        <v>13</v>
      </c>
      <c r="F10" s="253" t="s">
        <v>278</v>
      </c>
    </row>
    <row r="11" spans="2:6" ht="19.5" customHeight="1">
      <c r="B11" s="255">
        <v>14</v>
      </c>
      <c r="C11" s="253" t="s">
        <v>278</v>
      </c>
      <c r="D11" s="251"/>
      <c r="E11" s="256">
        <v>14</v>
      </c>
      <c r="F11" s="253" t="s">
        <v>279</v>
      </c>
    </row>
    <row r="12" spans="2:6" ht="19.5" customHeight="1">
      <c r="B12" s="255">
        <v>15</v>
      </c>
      <c r="C12" s="258" t="s">
        <v>279</v>
      </c>
      <c r="D12" s="251"/>
      <c r="E12" s="256">
        <v>15</v>
      </c>
      <c r="F12" s="253" t="s">
        <v>280</v>
      </c>
    </row>
    <row r="13" spans="2:6" ht="19.5" customHeight="1">
      <c r="B13" s="255">
        <v>16</v>
      </c>
      <c r="C13" s="253" t="s">
        <v>280</v>
      </c>
      <c r="D13" s="251"/>
      <c r="E13" s="256">
        <v>16</v>
      </c>
      <c r="F13" s="253" t="s">
        <v>281</v>
      </c>
    </row>
    <row r="14" spans="2:6" ht="19.5" customHeight="1">
      <c r="B14" s="255">
        <v>17</v>
      </c>
      <c r="C14" s="257" t="s">
        <v>281</v>
      </c>
      <c r="D14" s="251"/>
      <c r="E14" s="256">
        <v>17</v>
      </c>
      <c r="F14" s="253" t="s">
        <v>282</v>
      </c>
    </row>
    <row r="15" spans="2:6" ht="19.5" customHeight="1">
      <c r="B15" s="255">
        <v>18</v>
      </c>
      <c r="C15" s="253" t="s">
        <v>282</v>
      </c>
      <c r="D15" s="251"/>
      <c r="E15" s="256">
        <v>18</v>
      </c>
      <c r="F15" s="253" t="s">
        <v>283</v>
      </c>
    </row>
    <row r="16" spans="2:6" ht="19.5" customHeight="1">
      <c r="B16" s="255">
        <v>19</v>
      </c>
      <c r="C16" s="253" t="s">
        <v>283</v>
      </c>
      <c r="D16" s="251"/>
      <c r="E16" s="256">
        <v>19</v>
      </c>
      <c r="F16" s="253" t="s">
        <v>284</v>
      </c>
    </row>
    <row r="17" spans="2:6" ht="19.5" customHeight="1">
      <c r="B17" s="255">
        <v>20</v>
      </c>
      <c r="C17" s="253" t="s">
        <v>284</v>
      </c>
      <c r="D17" s="251"/>
      <c r="E17" s="256">
        <v>20</v>
      </c>
      <c r="F17" s="253" t="s">
        <v>285</v>
      </c>
    </row>
    <row r="18" spans="2:6" ht="19.5" customHeight="1">
      <c r="B18" s="255">
        <v>21</v>
      </c>
      <c r="C18" s="253" t="s">
        <v>285</v>
      </c>
      <c r="D18" s="251"/>
      <c r="E18" s="256">
        <v>21</v>
      </c>
      <c r="F18" s="253" t="s">
        <v>286</v>
      </c>
    </row>
    <row r="19" spans="2:6" ht="19.5" customHeight="1">
      <c r="B19" s="255">
        <v>22</v>
      </c>
      <c r="C19" s="257" t="s">
        <v>286</v>
      </c>
      <c r="D19" s="251"/>
      <c r="E19" s="256">
        <v>22</v>
      </c>
      <c r="F19" s="253" t="s">
        <v>287</v>
      </c>
    </row>
    <row r="20" spans="2:6" ht="19.5" customHeight="1">
      <c r="B20" s="255">
        <v>23</v>
      </c>
      <c r="C20" s="253" t="s">
        <v>287</v>
      </c>
      <c r="D20" s="251"/>
      <c r="E20" s="256">
        <v>23</v>
      </c>
      <c r="F20" s="253" t="s">
        <v>288</v>
      </c>
    </row>
    <row r="21" spans="2:6" ht="19.5" customHeight="1">
      <c r="B21" s="255">
        <v>24</v>
      </c>
      <c r="C21" s="253" t="s">
        <v>288</v>
      </c>
      <c r="D21" s="251"/>
      <c r="E21" s="256">
        <v>24</v>
      </c>
      <c r="F21" s="253" t="s">
        <v>289</v>
      </c>
    </row>
    <row r="22" spans="2:6" ht="19.5" customHeight="1">
      <c r="B22" s="255">
        <v>25</v>
      </c>
      <c r="C22" s="253" t="s">
        <v>289</v>
      </c>
      <c r="D22" s="251"/>
      <c r="E22" s="256">
        <v>25</v>
      </c>
      <c r="F22" s="259" t="s">
        <v>290</v>
      </c>
    </row>
    <row r="23" spans="2:6" ht="19.5" customHeight="1">
      <c r="B23" s="255">
        <v>26</v>
      </c>
      <c r="C23" s="259" t="s">
        <v>291</v>
      </c>
      <c r="D23" s="251"/>
      <c r="E23" s="256">
        <v>26</v>
      </c>
      <c r="F23" s="259" t="s">
        <v>292</v>
      </c>
    </row>
    <row r="24" spans="2:6" ht="19.5" customHeight="1">
      <c r="B24" s="255">
        <v>27</v>
      </c>
      <c r="C24" s="258" t="s">
        <v>293</v>
      </c>
      <c r="D24" s="251"/>
      <c r="E24" s="256">
        <v>27</v>
      </c>
      <c r="F24" s="259" t="s">
        <v>294</v>
      </c>
    </row>
    <row r="25" spans="2:6" ht="19.5" customHeight="1">
      <c r="B25" s="255">
        <v>28</v>
      </c>
      <c r="C25" s="253" t="s">
        <v>295</v>
      </c>
      <c r="D25" s="251"/>
      <c r="E25" s="256">
        <v>28</v>
      </c>
      <c r="F25" s="258" t="s">
        <v>296</v>
      </c>
    </row>
    <row r="26" spans="2:6" ht="19.5" customHeight="1">
      <c r="B26" s="255">
        <v>29</v>
      </c>
      <c r="C26" s="253" t="s">
        <v>297</v>
      </c>
      <c r="D26" s="251"/>
      <c r="E26" s="256">
        <v>29</v>
      </c>
      <c r="F26" s="253" t="s">
        <v>298</v>
      </c>
    </row>
    <row r="27" spans="2:6" ht="19.5" customHeight="1">
      <c r="B27" s="255">
        <v>30</v>
      </c>
      <c r="C27" s="253" t="s">
        <v>299</v>
      </c>
      <c r="D27" s="251"/>
      <c r="E27" s="256">
        <v>30</v>
      </c>
      <c r="F27" s="258" t="s">
        <v>295</v>
      </c>
    </row>
    <row r="28" spans="2:6" ht="19.5" customHeight="1">
      <c r="B28" s="255">
        <v>31</v>
      </c>
      <c r="C28" s="259" t="s">
        <v>300</v>
      </c>
      <c r="D28" s="251"/>
      <c r="E28" s="256">
        <v>31</v>
      </c>
      <c r="F28" s="253" t="s">
        <v>299</v>
      </c>
    </row>
    <row r="29" spans="2:6" ht="19.5" customHeight="1">
      <c r="B29" s="260">
        <v>32</v>
      </c>
      <c r="C29" s="261" t="s">
        <v>301</v>
      </c>
      <c r="D29" s="251"/>
      <c r="E29" s="262">
        <v>32</v>
      </c>
      <c r="F29" s="261" t="s">
        <v>301</v>
      </c>
    </row>
    <row r="30" spans="2:6" ht="13.5">
      <c r="B30" s="263"/>
      <c r="C30" s="245"/>
      <c r="D30" s="245"/>
      <c r="E30" s="245"/>
      <c r="F30" s="245"/>
    </row>
  </sheetData>
  <sheetProtection/>
  <mergeCells count="4">
    <mergeCell ref="B2:F2"/>
    <mergeCell ref="B4:C4"/>
    <mergeCell ref="E4:F4"/>
    <mergeCell ref="A1:B1"/>
  </mergeCells>
  <hyperlinks>
    <hyperlink ref="A1" location="5目次!a4" display="目次に戻る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&amp;C平成23年版山形市統計書</oddHeader>
    <oddFooter>&amp;C&amp;P / &amp;N ページ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00390625" style="28" customWidth="1"/>
    <col min="2" max="8" width="11.57421875" style="28" customWidth="1"/>
    <col min="9" max="9" width="15.57421875" style="28" customWidth="1"/>
    <col min="10" max="10" width="15.57421875" style="71" customWidth="1"/>
    <col min="11" max="11" width="15.57421875" style="28" customWidth="1"/>
    <col min="12" max="16384" width="9.00390625" style="8" customWidth="1"/>
  </cols>
  <sheetData>
    <row r="1" ht="13.5">
      <c r="A1" s="205" t="s">
        <v>265</v>
      </c>
    </row>
    <row r="2" spans="1:6" ht="17.25">
      <c r="A2" s="69" t="s">
        <v>126</v>
      </c>
      <c r="F2" s="70"/>
    </row>
    <row r="3" spans="1:6" ht="17.25">
      <c r="A3" s="69" t="s">
        <v>127</v>
      </c>
      <c r="F3" s="70"/>
    </row>
    <row r="4" ht="9" customHeight="1"/>
    <row r="5" spans="1:11" ht="13.5" customHeight="1">
      <c r="A5" s="72" t="s">
        <v>128</v>
      </c>
      <c r="B5" s="71"/>
      <c r="C5" s="71"/>
      <c r="D5" s="71"/>
      <c r="E5" s="71"/>
      <c r="F5" s="71"/>
      <c r="G5" s="71"/>
      <c r="H5" s="71"/>
      <c r="I5" s="71"/>
      <c r="K5" s="59"/>
    </row>
    <row r="6" spans="1:11" ht="13.5" customHeight="1">
      <c r="A6" s="72" t="s">
        <v>129</v>
      </c>
      <c r="B6" s="71"/>
      <c r="C6" s="71"/>
      <c r="D6" s="71"/>
      <c r="E6" s="71"/>
      <c r="F6" s="71"/>
      <c r="G6" s="71"/>
      <c r="H6" s="71"/>
      <c r="I6" s="71"/>
      <c r="K6" s="8"/>
    </row>
    <row r="7" spans="1:11" ht="13.5" customHeight="1">
      <c r="A7" s="72" t="s">
        <v>130</v>
      </c>
      <c r="B7" s="71"/>
      <c r="C7" s="71"/>
      <c r="D7" s="71"/>
      <c r="E7" s="71"/>
      <c r="F7" s="71"/>
      <c r="G7" s="71"/>
      <c r="H7" s="71"/>
      <c r="I7" s="71"/>
      <c r="K7" s="73" t="s">
        <v>131</v>
      </c>
    </row>
    <row r="8" spans="1:11" ht="17.25" customHeight="1">
      <c r="A8" s="219" t="s">
        <v>133</v>
      </c>
      <c r="B8" s="221" t="s">
        <v>134</v>
      </c>
      <c r="C8" s="222"/>
      <c r="D8" s="222"/>
      <c r="E8" s="222"/>
      <c r="F8" s="221" t="s">
        <v>135</v>
      </c>
      <c r="G8" s="222"/>
      <c r="H8" s="223"/>
      <c r="I8" s="224" t="s">
        <v>43</v>
      </c>
      <c r="J8" s="74" t="s">
        <v>136</v>
      </c>
      <c r="K8" s="226" t="s">
        <v>137</v>
      </c>
    </row>
    <row r="9" spans="1:11" s="77" customFormat="1" ht="17.25" customHeight="1">
      <c r="A9" s="220"/>
      <c r="B9" s="75" t="s">
        <v>5</v>
      </c>
      <c r="C9" s="75" t="s">
        <v>138</v>
      </c>
      <c r="D9" s="75" t="s">
        <v>139</v>
      </c>
      <c r="E9" s="75" t="s">
        <v>140</v>
      </c>
      <c r="F9" s="75" t="s">
        <v>5</v>
      </c>
      <c r="G9" s="75" t="s">
        <v>141</v>
      </c>
      <c r="H9" s="76" t="s">
        <v>142</v>
      </c>
      <c r="I9" s="225"/>
      <c r="J9" s="76" t="s">
        <v>143</v>
      </c>
      <c r="K9" s="227"/>
    </row>
    <row r="10" spans="1:11" ht="6.75" customHeight="1">
      <c r="A10" s="78"/>
      <c r="B10" s="71"/>
      <c r="C10" s="71"/>
      <c r="D10" s="71"/>
      <c r="E10" s="71"/>
      <c r="F10" s="79"/>
      <c r="G10" s="71"/>
      <c r="H10" s="80"/>
      <c r="I10" s="81"/>
      <c r="J10" s="81"/>
      <c r="K10" s="71"/>
    </row>
    <row r="11" spans="1:11" ht="13.5">
      <c r="A11" s="82" t="s">
        <v>144</v>
      </c>
      <c r="B11" s="26">
        <v>530</v>
      </c>
      <c r="C11" s="26">
        <v>471</v>
      </c>
      <c r="D11" s="26">
        <v>5</v>
      </c>
      <c r="E11" s="26">
        <v>54</v>
      </c>
      <c r="F11" s="22">
        <v>13350</v>
      </c>
      <c r="G11" s="83">
        <v>8352</v>
      </c>
      <c r="H11" s="84">
        <v>4998</v>
      </c>
      <c r="I11" s="85">
        <v>24969717</v>
      </c>
      <c r="J11" s="85">
        <v>14395666</v>
      </c>
      <c r="K11" s="26">
        <v>4778643</v>
      </c>
    </row>
    <row r="12" spans="1:11" ht="14.25" customHeight="1">
      <c r="A12" s="82" t="s">
        <v>145</v>
      </c>
      <c r="B12" s="83">
        <v>536</v>
      </c>
      <c r="C12" s="26">
        <v>468</v>
      </c>
      <c r="D12" s="26">
        <v>5</v>
      </c>
      <c r="E12" s="26">
        <v>63</v>
      </c>
      <c r="F12" s="22">
        <v>13417</v>
      </c>
      <c r="G12" s="83">
        <v>8501</v>
      </c>
      <c r="H12" s="84">
        <v>4916</v>
      </c>
      <c r="I12" s="85">
        <v>24945246</v>
      </c>
      <c r="J12" s="85">
        <v>14192694</v>
      </c>
      <c r="K12" s="26">
        <v>4454966</v>
      </c>
    </row>
    <row r="13" spans="1:11" ht="13.5">
      <c r="A13" s="82" t="s">
        <v>31</v>
      </c>
      <c r="B13" s="83">
        <v>490</v>
      </c>
      <c r="C13" s="26">
        <v>437</v>
      </c>
      <c r="D13" s="26">
        <v>5</v>
      </c>
      <c r="E13" s="26">
        <v>48</v>
      </c>
      <c r="F13" s="22">
        <v>13042</v>
      </c>
      <c r="G13" s="83">
        <v>8092</v>
      </c>
      <c r="H13" s="84">
        <v>4650</v>
      </c>
      <c r="I13" s="85">
        <v>23897322</v>
      </c>
      <c r="J13" s="85">
        <v>13306926</v>
      </c>
      <c r="K13" s="26">
        <v>4422737</v>
      </c>
    </row>
    <row r="14" spans="1:11" s="33" customFormat="1" ht="12">
      <c r="A14" s="82" t="s">
        <v>32</v>
      </c>
      <c r="B14" s="83">
        <v>891</v>
      </c>
      <c r="C14" s="26">
        <v>525</v>
      </c>
      <c r="D14" s="26">
        <v>5</v>
      </c>
      <c r="E14" s="26">
        <v>361</v>
      </c>
      <c r="F14" s="22">
        <v>13611</v>
      </c>
      <c r="G14" s="83">
        <v>8584</v>
      </c>
      <c r="H14" s="84">
        <v>5027</v>
      </c>
      <c r="I14" s="85">
        <v>21632170</v>
      </c>
      <c r="J14" s="85">
        <v>13178831</v>
      </c>
      <c r="K14" s="26">
        <v>4478174</v>
      </c>
    </row>
    <row r="15" spans="1:11" s="33" customFormat="1" ht="12">
      <c r="A15" s="82" t="s">
        <v>33</v>
      </c>
      <c r="B15" s="83">
        <v>476</v>
      </c>
      <c r="C15" s="26">
        <v>428</v>
      </c>
      <c r="D15" s="26">
        <v>5</v>
      </c>
      <c r="E15" s="83">
        <v>43</v>
      </c>
      <c r="F15" s="86">
        <v>13121</v>
      </c>
      <c r="G15" s="87">
        <v>8169</v>
      </c>
      <c r="H15" s="88">
        <v>4952</v>
      </c>
      <c r="I15" s="89">
        <v>22588486</v>
      </c>
      <c r="J15" s="89">
        <v>14147514</v>
      </c>
      <c r="K15" s="87">
        <v>4461455</v>
      </c>
    </row>
    <row r="16" spans="1:11" s="33" customFormat="1" ht="12">
      <c r="A16" s="82" t="s">
        <v>46</v>
      </c>
      <c r="B16" s="83">
        <v>479</v>
      </c>
      <c r="C16" s="26">
        <v>431</v>
      </c>
      <c r="D16" s="26">
        <v>5</v>
      </c>
      <c r="E16" s="83">
        <v>43</v>
      </c>
      <c r="F16" s="86">
        <v>13272</v>
      </c>
      <c r="G16" s="87">
        <v>8296</v>
      </c>
      <c r="H16" s="88">
        <v>4976</v>
      </c>
      <c r="I16" s="89">
        <v>24705477</v>
      </c>
      <c r="J16" s="89">
        <v>14280253</v>
      </c>
      <c r="K16" s="90">
        <v>4472133</v>
      </c>
    </row>
    <row r="17" spans="1:11" s="33" customFormat="1" ht="12">
      <c r="A17" s="82" t="s">
        <v>35</v>
      </c>
      <c r="B17" s="83">
        <v>469</v>
      </c>
      <c r="C17" s="26">
        <v>419</v>
      </c>
      <c r="D17" s="26">
        <v>4</v>
      </c>
      <c r="E17" s="83">
        <v>46</v>
      </c>
      <c r="F17" s="86">
        <v>12367</v>
      </c>
      <c r="G17" s="87">
        <v>7820</v>
      </c>
      <c r="H17" s="88">
        <v>4547</v>
      </c>
      <c r="I17" s="89">
        <v>24011407</v>
      </c>
      <c r="J17" s="89">
        <v>14354356</v>
      </c>
      <c r="K17" s="87">
        <v>4144351</v>
      </c>
    </row>
    <row r="18" spans="1:11" s="33" customFormat="1" ht="12">
      <c r="A18" s="82" t="s">
        <v>36</v>
      </c>
      <c r="B18" s="83">
        <v>436</v>
      </c>
      <c r="C18" s="26">
        <v>397</v>
      </c>
      <c r="D18" s="26">
        <v>4</v>
      </c>
      <c r="E18" s="83">
        <v>35</v>
      </c>
      <c r="F18" s="86">
        <v>12013</v>
      </c>
      <c r="G18" s="87">
        <v>7477</v>
      </c>
      <c r="H18" s="88">
        <v>4536</v>
      </c>
      <c r="I18" s="89">
        <v>19683530</v>
      </c>
      <c r="J18" s="89">
        <v>11401212</v>
      </c>
      <c r="K18" s="87">
        <v>3688806</v>
      </c>
    </row>
    <row r="19" spans="1:11" s="33" customFormat="1" ht="6.75" customHeight="1">
      <c r="A19" s="82"/>
      <c r="B19" s="83"/>
      <c r="C19" s="26"/>
      <c r="D19" s="26"/>
      <c r="E19" s="83"/>
      <c r="F19" s="22"/>
      <c r="G19" s="83"/>
      <c r="H19" s="84"/>
      <c r="I19" s="85"/>
      <c r="J19" s="85"/>
      <c r="K19" s="26"/>
    </row>
    <row r="20" spans="1:11" s="33" customFormat="1" ht="15" customHeight="1">
      <c r="A20" s="91" t="s">
        <v>55</v>
      </c>
      <c r="B20" s="92">
        <v>86</v>
      </c>
      <c r="C20" s="92">
        <v>73</v>
      </c>
      <c r="D20" s="93" t="s">
        <v>89</v>
      </c>
      <c r="E20" s="94">
        <v>13</v>
      </c>
      <c r="F20" s="95">
        <v>3317</v>
      </c>
      <c r="G20" s="96">
        <v>1473</v>
      </c>
      <c r="H20" s="97">
        <v>1844</v>
      </c>
      <c r="I20" s="98">
        <v>6592403</v>
      </c>
      <c r="J20" s="99">
        <v>4504988</v>
      </c>
      <c r="K20" s="100">
        <v>817808</v>
      </c>
    </row>
    <row r="21" spans="1:11" s="33" customFormat="1" ht="15" customHeight="1">
      <c r="A21" s="91" t="s">
        <v>146</v>
      </c>
      <c r="B21" s="66">
        <v>7</v>
      </c>
      <c r="C21" s="63">
        <v>6</v>
      </c>
      <c r="D21" s="63">
        <v>1</v>
      </c>
      <c r="E21" s="101" t="s">
        <v>89</v>
      </c>
      <c r="F21" s="87">
        <v>153</v>
      </c>
      <c r="G21" s="102">
        <v>123</v>
      </c>
      <c r="H21" s="103">
        <v>30</v>
      </c>
      <c r="I21" s="104">
        <v>602491</v>
      </c>
      <c r="J21" s="105">
        <v>438405</v>
      </c>
      <c r="K21" s="20">
        <v>54478</v>
      </c>
    </row>
    <row r="22" spans="1:11" s="33" customFormat="1" ht="15" customHeight="1">
      <c r="A22" s="91" t="s">
        <v>147</v>
      </c>
      <c r="B22" s="63">
        <v>17</v>
      </c>
      <c r="C22" s="63">
        <v>14</v>
      </c>
      <c r="D22" s="66">
        <v>1</v>
      </c>
      <c r="E22" s="106">
        <v>2</v>
      </c>
      <c r="F22" s="87">
        <v>394</v>
      </c>
      <c r="G22" s="102">
        <v>107</v>
      </c>
      <c r="H22" s="103">
        <v>287</v>
      </c>
      <c r="I22" s="107">
        <v>367618</v>
      </c>
      <c r="J22" s="108">
        <v>167651</v>
      </c>
      <c r="K22" s="20">
        <v>91828</v>
      </c>
    </row>
    <row r="23" spans="1:11" s="33" customFormat="1" ht="15" customHeight="1">
      <c r="A23" s="91" t="s">
        <v>148</v>
      </c>
      <c r="B23" s="63">
        <v>12</v>
      </c>
      <c r="C23" s="63">
        <v>11</v>
      </c>
      <c r="D23" s="109" t="s">
        <v>89</v>
      </c>
      <c r="E23" s="106">
        <v>1</v>
      </c>
      <c r="F23" s="87">
        <v>89</v>
      </c>
      <c r="G23" s="102">
        <v>73</v>
      </c>
      <c r="H23" s="103">
        <v>16</v>
      </c>
      <c r="I23" s="104">
        <v>81153</v>
      </c>
      <c r="J23" s="105">
        <v>47864</v>
      </c>
      <c r="K23" s="20">
        <v>19915</v>
      </c>
    </row>
    <row r="24" spans="1:11" s="33" customFormat="1" ht="15" customHeight="1">
      <c r="A24" s="91" t="s">
        <v>149</v>
      </c>
      <c r="B24" s="63">
        <v>27</v>
      </c>
      <c r="C24" s="63">
        <v>21</v>
      </c>
      <c r="D24" s="109" t="s">
        <v>89</v>
      </c>
      <c r="E24" s="106">
        <v>6</v>
      </c>
      <c r="F24" s="87">
        <v>340</v>
      </c>
      <c r="G24" s="102">
        <v>276</v>
      </c>
      <c r="H24" s="103">
        <v>64</v>
      </c>
      <c r="I24" s="104">
        <v>623543</v>
      </c>
      <c r="J24" s="105">
        <v>324530</v>
      </c>
      <c r="K24" s="20">
        <v>118686</v>
      </c>
    </row>
    <row r="25" spans="1:11" s="33" customFormat="1" ht="6" customHeight="1">
      <c r="A25" s="91"/>
      <c r="B25" s="63"/>
      <c r="C25" s="63"/>
      <c r="D25" s="66"/>
      <c r="E25" s="106"/>
      <c r="F25" s="87"/>
      <c r="G25" s="102"/>
      <c r="H25" s="103"/>
      <c r="I25" s="104"/>
      <c r="J25" s="105"/>
      <c r="K25" s="20"/>
    </row>
    <row r="26" spans="1:11" s="33" customFormat="1" ht="15" customHeight="1">
      <c r="A26" s="91" t="s">
        <v>150</v>
      </c>
      <c r="B26" s="66">
        <v>12</v>
      </c>
      <c r="C26" s="63">
        <v>12</v>
      </c>
      <c r="D26" s="109" t="s">
        <v>89</v>
      </c>
      <c r="E26" s="109" t="s">
        <v>89</v>
      </c>
      <c r="F26" s="86">
        <v>223</v>
      </c>
      <c r="G26" s="102">
        <v>163</v>
      </c>
      <c r="H26" s="103">
        <v>60</v>
      </c>
      <c r="I26" s="104">
        <v>661322</v>
      </c>
      <c r="J26" s="105">
        <v>448544</v>
      </c>
      <c r="K26" s="20">
        <v>101623</v>
      </c>
    </row>
    <row r="27" spans="1:11" s="33" customFormat="1" ht="15" customHeight="1">
      <c r="A27" s="91" t="s">
        <v>151</v>
      </c>
      <c r="B27" s="63">
        <v>46</v>
      </c>
      <c r="C27" s="63">
        <v>42</v>
      </c>
      <c r="D27" s="63">
        <v>1</v>
      </c>
      <c r="E27" s="106">
        <v>3</v>
      </c>
      <c r="F27" s="86">
        <v>941</v>
      </c>
      <c r="G27" s="102">
        <v>606</v>
      </c>
      <c r="H27" s="103">
        <v>335</v>
      </c>
      <c r="I27" s="104">
        <v>985074</v>
      </c>
      <c r="J27" s="105">
        <v>451656</v>
      </c>
      <c r="K27" s="20">
        <v>322884</v>
      </c>
    </row>
    <row r="28" spans="1:11" s="33" customFormat="1" ht="15" customHeight="1">
      <c r="A28" s="91" t="s">
        <v>152</v>
      </c>
      <c r="B28" s="66">
        <v>3</v>
      </c>
      <c r="C28" s="63">
        <v>3</v>
      </c>
      <c r="D28" s="109" t="s">
        <v>89</v>
      </c>
      <c r="E28" s="109" t="s">
        <v>89</v>
      </c>
      <c r="F28" s="86">
        <v>187</v>
      </c>
      <c r="G28" s="102">
        <v>98</v>
      </c>
      <c r="H28" s="103">
        <v>89</v>
      </c>
      <c r="I28" s="104">
        <v>276705</v>
      </c>
      <c r="J28" s="105">
        <v>111247</v>
      </c>
      <c r="K28" s="20">
        <v>58442</v>
      </c>
    </row>
    <row r="29" spans="1:11" s="33" customFormat="1" ht="15" customHeight="1">
      <c r="A29" s="91" t="s">
        <v>153</v>
      </c>
      <c r="B29" s="109" t="s">
        <v>89</v>
      </c>
      <c r="C29" s="109" t="s">
        <v>89</v>
      </c>
      <c r="D29" s="109" t="s">
        <v>89</v>
      </c>
      <c r="E29" s="109" t="s">
        <v>89</v>
      </c>
      <c r="F29" s="86" t="s">
        <v>89</v>
      </c>
      <c r="G29" s="110" t="s">
        <v>89</v>
      </c>
      <c r="H29" s="111" t="s">
        <v>89</v>
      </c>
      <c r="I29" s="109" t="s">
        <v>89</v>
      </c>
      <c r="J29" s="112" t="s">
        <v>89</v>
      </c>
      <c r="K29" s="20" t="s">
        <v>89</v>
      </c>
    </row>
    <row r="30" spans="1:11" s="33" customFormat="1" ht="15" customHeight="1">
      <c r="A30" s="91" t="s">
        <v>154</v>
      </c>
      <c r="B30" s="66">
        <v>11</v>
      </c>
      <c r="C30" s="63">
        <v>11</v>
      </c>
      <c r="D30" s="109" t="s">
        <v>89</v>
      </c>
      <c r="E30" s="109" t="s">
        <v>89</v>
      </c>
      <c r="F30" s="86">
        <v>517</v>
      </c>
      <c r="G30" s="102">
        <v>272</v>
      </c>
      <c r="H30" s="103">
        <v>245</v>
      </c>
      <c r="I30" s="104">
        <v>482947</v>
      </c>
      <c r="J30" s="105">
        <v>269233</v>
      </c>
      <c r="K30" s="20">
        <v>149619</v>
      </c>
    </row>
    <row r="31" spans="1:11" s="33" customFormat="1" ht="6" customHeight="1">
      <c r="A31" s="91"/>
      <c r="B31" s="66"/>
      <c r="C31" s="63"/>
      <c r="D31" s="66"/>
      <c r="E31" s="113"/>
      <c r="F31" s="86"/>
      <c r="G31" s="102"/>
      <c r="H31" s="103"/>
      <c r="I31" s="104"/>
      <c r="J31" s="105"/>
      <c r="K31" s="20"/>
    </row>
    <row r="32" spans="1:11" s="33" customFormat="1" ht="15" customHeight="1">
      <c r="A32" s="91" t="s">
        <v>66</v>
      </c>
      <c r="B32" s="66">
        <v>3</v>
      </c>
      <c r="C32" s="63">
        <v>3</v>
      </c>
      <c r="D32" s="109" t="s">
        <v>89</v>
      </c>
      <c r="E32" s="109" t="s">
        <v>89</v>
      </c>
      <c r="F32" s="86">
        <v>122</v>
      </c>
      <c r="G32" s="102">
        <v>56</v>
      </c>
      <c r="H32" s="103">
        <v>66</v>
      </c>
      <c r="I32" s="107">
        <v>34944</v>
      </c>
      <c r="J32" s="108">
        <v>12543</v>
      </c>
      <c r="K32" s="114">
        <v>23464</v>
      </c>
    </row>
    <row r="33" spans="1:11" s="33" customFormat="1" ht="15" customHeight="1">
      <c r="A33" s="91" t="s">
        <v>155</v>
      </c>
      <c r="B33" s="66">
        <v>3</v>
      </c>
      <c r="C33" s="63">
        <v>3</v>
      </c>
      <c r="D33" s="109" t="s">
        <v>89</v>
      </c>
      <c r="E33" s="109" t="s">
        <v>89</v>
      </c>
      <c r="F33" s="86">
        <v>446</v>
      </c>
      <c r="G33" s="102">
        <v>326</v>
      </c>
      <c r="H33" s="103">
        <v>120</v>
      </c>
      <c r="I33" s="104">
        <v>835383</v>
      </c>
      <c r="J33" s="105">
        <v>433541</v>
      </c>
      <c r="K33" s="114">
        <v>89761</v>
      </c>
    </row>
    <row r="34" spans="1:11" s="33" customFormat="1" ht="15" customHeight="1">
      <c r="A34" s="91" t="s">
        <v>156</v>
      </c>
      <c r="B34" s="63">
        <v>18</v>
      </c>
      <c r="C34" s="63">
        <v>16</v>
      </c>
      <c r="D34" s="109" t="s">
        <v>89</v>
      </c>
      <c r="E34" s="106">
        <v>2</v>
      </c>
      <c r="F34" s="86">
        <v>527</v>
      </c>
      <c r="G34" s="102">
        <v>449</v>
      </c>
      <c r="H34" s="103">
        <v>78</v>
      </c>
      <c r="I34" s="104">
        <v>890543</v>
      </c>
      <c r="J34" s="105">
        <v>428506</v>
      </c>
      <c r="K34" s="20">
        <v>186781</v>
      </c>
    </row>
    <row r="35" spans="1:11" s="33" customFormat="1" ht="15" customHeight="1">
      <c r="A35" s="91" t="s">
        <v>157</v>
      </c>
      <c r="B35" s="63">
        <v>16</v>
      </c>
      <c r="C35" s="63">
        <v>15</v>
      </c>
      <c r="D35" s="109" t="s">
        <v>89</v>
      </c>
      <c r="E35" s="106">
        <v>1</v>
      </c>
      <c r="F35" s="86">
        <v>418</v>
      </c>
      <c r="G35" s="102">
        <v>361</v>
      </c>
      <c r="H35" s="103">
        <v>57</v>
      </c>
      <c r="I35" s="104">
        <v>765419</v>
      </c>
      <c r="J35" s="105">
        <v>441740</v>
      </c>
      <c r="K35" s="20">
        <v>148025</v>
      </c>
    </row>
    <row r="36" spans="1:11" s="33" customFormat="1" ht="15" customHeight="1">
      <c r="A36" s="91" t="s">
        <v>158</v>
      </c>
      <c r="B36" s="63">
        <v>15</v>
      </c>
      <c r="C36" s="63">
        <v>15</v>
      </c>
      <c r="D36" s="109" t="s">
        <v>89</v>
      </c>
      <c r="E36" s="109" t="s">
        <v>89</v>
      </c>
      <c r="F36" s="86">
        <v>273</v>
      </c>
      <c r="G36" s="102">
        <v>239</v>
      </c>
      <c r="H36" s="103">
        <v>34</v>
      </c>
      <c r="I36" s="115">
        <v>561848</v>
      </c>
      <c r="J36" s="105">
        <v>411619</v>
      </c>
      <c r="K36" s="20">
        <v>105712</v>
      </c>
    </row>
    <row r="37" spans="1:11" s="33" customFormat="1" ht="6" customHeight="1">
      <c r="A37" s="91"/>
      <c r="B37" s="63"/>
      <c r="C37" s="63"/>
      <c r="D37" s="66"/>
      <c r="E37" s="106"/>
      <c r="F37" s="86"/>
      <c r="G37" s="102"/>
      <c r="H37" s="103"/>
      <c r="I37" s="115"/>
      <c r="J37" s="105"/>
      <c r="K37" s="20"/>
    </row>
    <row r="38" spans="1:11" s="33" customFormat="1" ht="15" customHeight="1">
      <c r="A38" s="91" t="s">
        <v>159</v>
      </c>
      <c r="B38" s="63">
        <v>44</v>
      </c>
      <c r="C38" s="63">
        <v>43</v>
      </c>
      <c r="D38" s="109" t="s">
        <v>89</v>
      </c>
      <c r="E38" s="106">
        <v>1</v>
      </c>
      <c r="F38" s="86">
        <v>635</v>
      </c>
      <c r="G38" s="102">
        <v>471</v>
      </c>
      <c r="H38" s="103">
        <v>164</v>
      </c>
      <c r="I38" s="105">
        <v>854797</v>
      </c>
      <c r="J38" s="105">
        <v>414907</v>
      </c>
      <c r="K38" s="20">
        <v>213687</v>
      </c>
    </row>
    <row r="39" spans="1:11" s="33" customFormat="1" ht="15" customHeight="1">
      <c r="A39" s="91" t="s">
        <v>160</v>
      </c>
      <c r="B39" s="63">
        <v>9</v>
      </c>
      <c r="C39" s="63">
        <v>9</v>
      </c>
      <c r="D39" s="109" t="s">
        <v>89</v>
      </c>
      <c r="E39" s="109" t="s">
        <v>89</v>
      </c>
      <c r="F39" s="86">
        <v>150</v>
      </c>
      <c r="G39" s="102">
        <v>122</v>
      </c>
      <c r="H39" s="103">
        <v>28</v>
      </c>
      <c r="I39" s="105">
        <v>328632</v>
      </c>
      <c r="J39" s="105">
        <v>144744</v>
      </c>
      <c r="K39" s="20">
        <v>51132</v>
      </c>
    </row>
    <row r="40" spans="1:11" s="33" customFormat="1" ht="15" customHeight="1">
      <c r="A40" s="91" t="s">
        <v>161</v>
      </c>
      <c r="B40" s="63">
        <v>46</v>
      </c>
      <c r="C40" s="63">
        <v>44</v>
      </c>
      <c r="D40" s="109" t="s">
        <v>89</v>
      </c>
      <c r="E40" s="106">
        <v>2</v>
      </c>
      <c r="F40" s="86">
        <v>1516</v>
      </c>
      <c r="G40" s="102">
        <v>1200</v>
      </c>
      <c r="H40" s="103">
        <v>316</v>
      </c>
      <c r="I40" s="105">
        <v>1949465</v>
      </c>
      <c r="J40" s="105">
        <v>721982</v>
      </c>
      <c r="K40" s="20">
        <v>568223</v>
      </c>
    </row>
    <row r="41" spans="1:11" s="33" customFormat="1" ht="15" customHeight="1">
      <c r="A41" s="91" t="s">
        <v>162</v>
      </c>
      <c r="B41" s="66">
        <v>8</v>
      </c>
      <c r="C41" s="63">
        <v>8</v>
      </c>
      <c r="D41" s="109" t="s">
        <v>89</v>
      </c>
      <c r="E41" s="109" t="s">
        <v>89</v>
      </c>
      <c r="F41" s="86">
        <v>302</v>
      </c>
      <c r="G41" s="102">
        <v>204</v>
      </c>
      <c r="H41" s="103">
        <v>98</v>
      </c>
      <c r="I41" s="105">
        <v>781387</v>
      </c>
      <c r="J41" s="105">
        <v>596648</v>
      </c>
      <c r="K41" s="20">
        <v>138997</v>
      </c>
    </row>
    <row r="42" spans="1:11" s="33" customFormat="1" ht="15" customHeight="1">
      <c r="A42" s="116" t="s">
        <v>163</v>
      </c>
      <c r="B42" s="66">
        <v>8</v>
      </c>
      <c r="C42" s="63">
        <v>8</v>
      </c>
      <c r="D42" s="109" t="s">
        <v>89</v>
      </c>
      <c r="E42" s="109" t="s">
        <v>89</v>
      </c>
      <c r="F42" s="86">
        <v>318</v>
      </c>
      <c r="G42" s="102">
        <v>130</v>
      </c>
      <c r="H42" s="103">
        <v>188</v>
      </c>
      <c r="I42" s="105">
        <v>595475</v>
      </c>
      <c r="J42" s="105">
        <v>386929</v>
      </c>
      <c r="K42" s="20">
        <v>67113</v>
      </c>
    </row>
    <row r="43" spans="1:11" s="33" customFormat="1" ht="6" customHeight="1">
      <c r="A43" s="91"/>
      <c r="B43" s="66"/>
      <c r="C43" s="63"/>
      <c r="D43" s="66"/>
      <c r="E43" s="113"/>
      <c r="F43" s="86"/>
      <c r="G43" s="102"/>
      <c r="H43" s="103"/>
      <c r="I43" s="115"/>
      <c r="J43" s="105"/>
      <c r="K43" s="20"/>
    </row>
    <row r="44" spans="1:11" s="33" customFormat="1" ht="15" customHeight="1">
      <c r="A44" s="91" t="s">
        <v>164</v>
      </c>
      <c r="B44" s="66">
        <v>10</v>
      </c>
      <c r="C44" s="63">
        <v>9</v>
      </c>
      <c r="D44" s="109" t="s">
        <v>89</v>
      </c>
      <c r="E44" s="113">
        <v>1</v>
      </c>
      <c r="F44" s="86">
        <v>339</v>
      </c>
      <c r="G44" s="102">
        <v>252</v>
      </c>
      <c r="H44" s="103">
        <v>87</v>
      </c>
      <c r="I44" s="115">
        <v>533191</v>
      </c>
      <c r="J44" s="105">
        <v>270060</v>
      </c>
      <c r="K44" s="20">
        <v>120734</v>
      </c>
    </row>
    <row r="45" spans="1:11" s="33" customFormat="1" ht="15" customHeight="1">
      <c r="A45" s="116" t="s">
        <v>165</v>
      </c>
      <c r="B45" s="66">
        <v>5</v>
      </c>
      <c r="C45" s="63">
        <v>5</v>
      </c>
      <c r="D45" s="109" t="s">
        <v>89</v>
      </c>
      <c r="E45" s="109" t="s">
        <v>89</v>
      </c>
      <c r="F45" s="86">
        <v>314</v>
      </c>
      <c r="G45" s="102">
        <v>148</v>
      </c>
      <c r="H45" s="103">
        <v>166</v>
      </c>
      <c r="I45" s="115">
        <v>433965</v>
      </c>
      <c r="J45" s="105">
        <v>204753</v>
      </c>
      <c r="K45" s="20">
        <v>106061</v>
      </c>
    </row>
    <row r="46" spans="1:11" s="33" customFormat="1" ht="15" customHeight="1">
      <c r="A46" s="91" t="s">
        <v>166</v>
      </c>
      <c r="B46" s="63">
        <v>16</v>
      </c>
      <c r="C46" s="63">
        <v>15</v>
      </c>
      <c r="D46" s="109" t="s">
        <v>89</v>
      </c>
      <c r="E46" s="106">
        <v>1</v>
      </c>
      <c r="F46" s="86">
        <v>300</v>
      </c>
      <c r="G46" s="102">
        <v>233</v>
      </c>
      <c r="H46" s="103">
        <v>67</v>
      </c>
      <c r="I46" s="115">
        <v>270075</v>
      </c>
      <c r="J46" s="105">
        <v>113350</v>
      </c>
      <c r="K46" s="20">
        <v>82518</v>
      </c>
    </row>
    <row r="47" spans="1:11" s="24" customFormat="1" ht="15" customHeight="1">
      <c r="A47" s="91" t="s">
        <v>167</v>
      </c>
      <c r="B47" s="63">
        <v>14</v>
      </c>
      <c r="C47" s="63">
        <v>11</v>
      </c>
      <c r="D47" s="63">
        <v>1</v>
      </c>
      <c r="E47" s="106">
        <v>2</v>
      </c>
      <c r="F47" s="86">
        <v>192</v>
      </c>
      <c r="G47" s="102">
        <v>95</v>
      </c>
      <c r="H47" s="103">
        <v>97</v>
      </c>
      <c r="I47" s="105">
        <v>175150</v>
      </c>
      <c r="J47" s="105">
        <v>55772</v>
      </c>
      <c r="K47" s="20">
        <v>51315</v>
      </c>
    </row>
    <row r="48" spans="1:11" ht="6" customHeight="1">
      <c r="A48" s="117"/>
      <c r="B48" s="118"/>
      <c r="C48" s="118"/>
      <c r="D48" s="118"/>
      <c r="E48" s="119"/>
      <c r="F48" s="120"/>
      <c r="G48" s="118"/>
      <c r="H48" s="119"/>
      <c r="I48" s="118"/>
      <c r="J48" s="121"/>
      <c r="K48" s="118"/>
    </row>
    <row r="49" spans="1:11" ht="15" customHeight="1">
      <c r="A49" s="60" t="s">
        <v>49</v>
      </c>
      <c r="K49" s="29"/>
    </row>
  </sheetData>
  <sheetProtection/>
  <mergeCells count="5">
    <mergeCell ref="A8:A9"/>
    <mergeCell ref="B8:E8"/>
    <mergeCell ref="F8:H8"/>
    <mergeCell ref="I8:I9"/>
    <mergeCell ref="K8:K9"/>
  </mergeCells>
  <hyperlinks>
    <hyperlink ref="A1" location="5目次!a4" display="目次に戻る"/>
  </hyperlinks>
  <printOptions/>
  <pageMargins left="0.5905511811023623" right="0.1968503937007874" top="0.5905511811023623" bottom="0.3937007874015748" header="0.31496062992125984" footer="0.31496062992125984"/>
  <pageSetup horizontalDpi="400" verticalDpi="400" orientation="landscape" paperSize="9" scale="90" r:id="rId1"/>
  <headerFooter alignWithMargins="0">
    <oddHeader>&amp;C平成23年版山形市統計書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122" customWidth="1"/>
    <col min="2" max="2" width="23.421875" style="23" customWidth="1"/>
    <col min="3" max="9" width="9.57421875" style="23" customWidth="1"/>
    <col min="10" max="12" width="13.57421875" style="23" customWidth="1"/>
    <col min="13" max="16384" width="9.00390625" style="23" customWidth="1"/>
  </cols>
  <sheetData>
    <row r="1" ht="67.5">
      <c r="A1" s="206" t="s">
        <v>265</v>
      </c>
    </row>
    <row r="2" spans="2:7" ht="17.25">
      <c r="B2" s="123" t="s">
        <v>169</v>
      </c>
      <c r="G2" s="124"/>
    </row>
    <row r="3" spans="2:12" ht="17.25" customHeight="1">
      <c r="B3" s="125" t="s">
        <v>170</v>
      </c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2:12" ht="9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2:12" ht="12.75" customHeight="1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8" t="s">
        <v>131</v>
      </c>
    </row>
    <row r="6" spans="1:12" s="131" customFormat="1" ht="17.25" customHeight="1">
      <c r="A6" s="129"/>
      <c r="B6" s="228" t="s">
        <v>132</v>
      </c>
      <c r="C6" s="230" t="s">
        <v>134</v>
      </c>
      <c r="D6" s="231"/>
      <c r="E6" s="231"/>
      <c r="F6" s="232"/>
      <c r="G6" s="230" t="s">
        <v>135</v>
      </c>
      <c r="H6" s="231"/>
      <c r="I6" s="232"/>
      <c r="J6" s="233" t="s">
        <v>43</v>
      </c>
      <c r="K6" s="130" t="s">
        <v>136</v>
      </c>
      <c r="L6" s="235" t="s">
        <v>137</v>
      </c>
    </row>
    <row r="7" spans="1:12" s="131" customFormat="1" ht="17.25" customHeight="1">
      <c r="A7" s="132"/>
      <c r="B7" s="229"/>
      <c r="C7" s="133" t="s">
        <v>5</v>
      </c>
      <c r="D7" s="133" t="s">
        <v>138</v>
      </c>
      <c r="E7" s="134" t="s">
        <v>139</v>
      </c>
      <c r="F7" s="133" t="s">
        <v>140</v>
      </c>
      <c r="G7" s="133" t="s">
        <v>5</v>
      </c>
      <c r="H7" s="133" t="s">
        <v>141</v>
      </c>
      <c r="I7" s="133" t="s">
        <v>142</v>
      </c>
      <c r="J7" s="234"/>
      <c r="K7" s="134" t="s">
        <v>143</v>
      </c>
      <c r="L7" s="236"/>
    </row>
    <row r="8" spans="2:12" ht="7.5" customHeight="1">
      <c r="B8" s="126"/>
      <c r="C8" s="135"/>
      <c r="D8" s="126"/>
      <c r="E8" s="126"/>
      <c r="F8" s="126"/>
      <c r="G8" s="126"/>
      <c r="H8" s="126"/>
      <c r="I8" s="126"/>
      <c r="J8" s="126"/>
      <c r="K8" s="126"/>
      <c r="L8" s="126"/>
    </row>
    <row r="9" spans="2:12" ht="15" customHeight="1">
      <c r="B9" s="136" t="s">
        <v>171</v>
      </c>
      <c r="C9" s="137">
        <v>122</v>
      </c>
      <c r="D9" s="138">
        <v>119</v>
      </c>
      <c r="E9" s="138">
        <v>2</v>
      </c>
      <c r="F9" s="138">
        <v>1</v>
      </c>
      <c r="G9" s="138">
        <v>12154</v>
      </c>
      <c r="H9" s="138">
        <v>7689</v>
      </c>
      <c r="I9" s="138">
        <v>4465</v>
      </c>
      <c r="J9" s="138">
        <v>28389751</v>
      </c>
      <c r="K9" s="138">
        <v>16017699</v>
      </c>
      <c r="L9" s="138">
        <v>4876632</v>
      </c>
    </row>
    <row r="10" spans="2:12" ht="15" customHeight="1">
      <c r="B10" s="136" t="s">
        <v>172</v>
      </c>
      <c r="C10" s="137">
        <v>124</v>
      </c>
      <c r="D10" s="138">
        <v>119</v>
      </c>
      <c r="E10" s="138">
        <v>4</v>
      </c>
      <c r="F10" s="138">
        <v>1</v>
      </c>
      <c r="G10" s="138">
        <v>11993</v>
      </c>
      <c r="H10" s="138">
        <v>7453</v>
      </c>
      <c r="I10" s="138">
        <v>4540</v>
      </c>
      <c r="J10" s="138">
        <v>26783049</v>
      </c>
      <c r="K10" s="138">
        <v>15297116</v>
      </c>
      <c r="L10" s="138">
        <v>4801202</v>
      </c>
    </row>
    <row r="11" spans="2:12" ht="15" customHeight="1">
      <c r="B11" s="136" t="s">
        <v>173</v>
      </c>
      <c r="C11" s="137">
        <v>119</v>
      </c>
      <c r="D11" s="138">
        <v>115</v>
      </c>
      <c r="E11" s="138">
        <v>3</v>
      </c>
      <c r="F11" s="138">
        <v>1</v>
      </c>
      <c r="G11" s="138">
        <v>11628</v>
      </c>
      <c r="H11" s="138">
        <v>7176</v>
      </c>
      <c r="I11" s="138">
        <v>4452</v>
      </c>
      <c r="J11" s="138">
        <v>25599502</v>
      </c>
      <c r="K11" s="138">
        <v>14665577</v>
      </c>
      <c r="L11" s="138">
        <v>4569587</v>
      </c>
    </row>
    <row r="12" spans="2:12" ht="15" customHeight="1">
      <c r="B12" s="136" t="s">
        <v>174</v>
      </c>
      <c r="C12" s="137">
        <v>114</v>
      </c>
      <c r="D12" s="138">
        <v>110</v>
      </c>
      <c r="E12" s="138">
        <v>3</v>
      </c>
      <c r="F12" s="138">
        <v>1</v>
      </c>
      <c r="G12" s="138">
        <v>11463</v>
      </c>
      <c r="H12" s="138">
        <v>7239</v>
      </c>
      <c r="I12" s="138">
        <v>4224</v>
      </c>
      <c r="J12" s="138">
        <v>30034342</v>
      </c>
      <c r="K12" s="138">
        <v>16522167</v>
      </c>
      <c r="L12" s="138">
        <v>4661178</v>
      </c>
    </row>
    <row r="13" spans="2:12" ht="15" customHeight="1">
      <c r="B13" s="139" t="s">
        <v>175</v>
      </c>
      <c r="C13" s="140">
        <v>106</v>
      </c>
      <c r="D13" s="141">
        <v>102</v>
      </c>
      <c r="E13" s="141">
        <v>3</v>
      </c>
      <c r="F13" s="141">
        <v>1</v>
      </c>
      <c r="G13" s="141">
        <v>10490</v>
      </c>
      <c r="H13" s="141">
        <v>6713</v>
      </c>
      <c r="I13" s="141">
        <v>3777</v>
      </c>
      <c r="J13" s="141">
        <v>26961878</v>
      </c>
      <c r="K13" s="141">
        <v>15139660</v>
      </c>
      <c r="L13" s="141">
        <v>4637729</v>
      </c>
    </row>
    <row r="14" spans="2:12" ht="6" customHeight="1">
      <c r="B14" s="136"/>
      <c r="C14" s="137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2:12" ht="15" customHeight="1">
      <c r="B15" s="139" t="s">
        <v>28</v>
      </c>
      <c r="C15" s="140">
        <v>101</v>
      </c>
      <c r="D15" s="141">
        <v>97</v>
      </c>
      <c r="E15" s="141">
        <v>3</v>
      </c>
      <c r="F15" s="141">
        <v>1</v>
      </c>
      <c r="G15" s="141">
        <v>8998</v>
      </c>
      <c r="H15" s="141">
        <v>5631</v>
      </c>
      <c r="I15" s="141">
        <v>3367</v>
      </c>
      <c r="J15" s="141">
        <v>19977458</v>
      </c>
      <c r="K15" s="141">
        <v>11953200</v>
      </c>
      <c r="L15" s="141">
        <v>3430251</v>
      </c>
    </row>
    <row r="16" spans="2:12" ht="15" customHeight="1">
      <c r="B16" s="139" t="s">
        <v>29</v>
      </c>
      <c r="C16" s="140">
        <v>92</v>
      </c>
      <c r="D16" s="141">
        <v>88</v>
      </c>
      <c r="E16" s="141">
        <v>3</v>
      </c>
      <c r="F16" s="141">
        <v>1</v>
      </c>
      <c r="G16" s="141">
        <v>8842</v>
      </c>
      <c r="H16" s="141">
        <v>5629</v>
      </c>
      <c r="I16" s="141">
        <v>3213</v>
      </c>
      <c r="J16" s="141">
        <v>19145579</v>
      </c>
      <c r="K16" s="141">
        <v>11307053</v>
      </c>
      <c r="L16" s="141">
        <v>3073709</v>
      </c>
    </row>
    <row r="17" spans="2:12" ht="15" customHeight="1">
      <c r="B17" s="142" t="s">
        <v>31</v>
      </c>
      <c r="C17" s="143">
        <v>92</v>
      </c>
      <c r="D17" s="141">
        <v>88</v>
      </c>
      <c r="E17" s="141">
        <v>3</v>
      </c>
      <c r="F17" s="141">
        <v>1</v>
      </c>
      <c r="G17" s="141">
        <v>8801</v>
      </c>
      <c r="H17" s="141">
        <v>5448</v>
      </c>
      <c r="I17" s="141">
        <v>3353</v>
      </c>
      <c r="J17" s="141">
        <v>18066755</v>
      </c>
      <c r="K17" s="141">
        <v>10405116</v>
      </c>
      <c r="L17" s="141">
        <v>3102581</v>
      </c>
    </row>
    <row r="18" spans="2:12" ht="15" customHeight="1">
      <c r="B18" s="142" t="s">
        <v>32</v>
      </c>
      <c r="C18" s="143">
        <v>91</v>
      </c>
      <c r="D18" s="141">
        <v>88</v>
      </c>
      <c r="E18" s="141">
        <v>3</v>
      </c>
      <c r="F18" s="144" t="s">
        <v>89</v>
      </c>
      <c r="G18" s="141">
        <v>8571</v>
      </c>
      <c r="H18" s="141">
        <v>5356</v>
      </c>
      <c r="I18" s="141">
        <v>3215</v>
      </c>
      <c r="J18" s="67">
        <v>16524025</v>
      </c>
      <c r="K18" s="141">
        <v>10392167</v>
      </c>
      <c r="L18" s="141">
        <v>3056648</v>
      </c>
    </row>
    <row r="19" spans="1:12" s="29" customFormat="1" ht="15" customHeight="1">
      <c r="A19" s="145"/>
      <c r="B19" s="146" t="s">
        <v>33</v>
      </c>
      <c r="C19" s="147">
        <v>93</v>
      </c>
      <c r="D19" s="148">
        <v>90</v>
      </c>
      <c r="E19" s="148">
        <v>3</v>
      </c>
      <c r="F19" s="149" t="s">
        <v>89</v>
      </c>
      <c r="G19" s="148">
        <v>8950</v>
      </c>
      <c r="H19" s="148">
        <v>5552</v>
      </c>
      <c r="I19" s="148">
        <v>3398</v>
      </c>
      <c r="J19" s="62">
        <v>17854458</v>
      </c>
      <c r="K19" s="148">
        <v>11407331</v>
      </c>
      <c r="L19" s="148">
        <v>3142657</v>
      </c>
    </row>
    <row r="20" spans="1:12" s="29" customFormat="1" ht="6" customHeight="1">
      <c r="A20" s="145"/>
      <c r="B20" s="146"/>
      <c r="C20" s="147"/>
      <c r="D20" s="148"/>
      <c r="E20" s="148"/>
      <c r="F20" s="149"/>
      <c r="G20" s="148"/>
      <c r="H20" s="148"/>
      <c r="I20" s="148"/>
      <c r="J20" s="62"/>
      <c r="K20" s="148"/>
      <c r="L20" s="148"/>
    </row>
    <row r="21" spans="1:12" s="29" customFormat="1" ht="15" customHeight="1">
      <c r="A21" s="145"/>
      <c r="B21" s="142" t="s">
        <v>34</v>
      </c>
      <c r="C21" s="147">
        <f>SUM(D21:F21)</f>
        <v>97</v>
      </c>
      <c r="D21" s="148">
        <v>94</v>
      </c>
      <c r="E21" s="148">
        <v>3</v>
      </c>
      <c r="F21" s="149" t="s">
        <v>89</v>
      </c>
      <c r="G21" s="148">
        <v>9177</v>
      </c>
      <c r="H21" s="148">
        <v>5775</v>
      </c>
      <c r="I21" s="148">
        <v>3402</v>
      </c>
      <c r="J21" s="62">
        <v>18910644</v>
      </c>
      <c r="K21" s="148">
        <v>11271734</v>
      </c>
      <c r="L21" s="148">
        <v>3202724</v>
      </c>
    </row>
    <row r="22" spans="1:12" s="29" customFormat="1" ht="15" customHeight="1">
      <c r="A22" s="145"/>
      <c r="B22" s="146" t="s">
        <v>35</v>
      </c>
      <c r="C22" s="147">
        <v>93</v>
      </c>
      <c r="D22" s="148">
        <v>91</v>
      </c>
      <c r="E22" s="148">
        <v>2</v>
      </c>
      <c r="F22" s="149" t="s">
        <v>89</v>
      </c>
      <c r="G22" s="148">
        <v>8513</v>
      </c>
      <c r="H22" s="148">
        <v>5399</v>
      </c>
      <c r="I22" s="148">
        <v>3114</v>
      </c>
      <c r="J22" s="62">
        <v>18369481</v>
      </c>
      <c r="K22" s="148">
        <v>11196326</v>
      </c>
      <c r="L22" s="148">
        <v>2982986</v>
      </c>
    </row>
    <row r="23" spans="1:12" s="29" customFormat="1" ht="15" customHeight="1">
      <c r="A23" s="145"/>
      <c r="B23" s="142" t="s">
        <v>176</v>
      </c>
      <c r="C23" s="147">
        <v>91</v>
      </c>
      <c r="D23" s="148">
        <v>89</v>
      </c>
      <c r="E23" s="148">
        <v>2</v>
      </c>
      <c r="F23" s="149" t="s">
        <v>89</v>
      </c>
      <c r="G23" s="148">
        <v>8424</v>
      </c>
      <c r="H23" s="148">
        <v>5201</v>
      </c>
      <c r="I23" s="148">
        <v>3223</v>
      </c>
      <c r="J23" s="62">
        <v>15139002</v>
      </c>
      <c r="K23" s="148">
        <v>8830081</v>
      </c>
      <c r="L23" s="148">
        <v>2622719</v>
      </c>
    </row>
    <row r="24" spans="1:12" s="154" customFormat="1" ht="6" customHeight="1">
      <c r="A24" s="150"/>
      <c r="B24" s="151"/>
      <c r="C24" s="152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 ht="15" customHeight="1">
      <c r="A25" s="122" t="s">
        <v>177</v>
      </c>
      <c r="B25" s="155" t="s">
        <v>55</v>
      </c>
      <c r="C25" s="156">
        <v>19</v>
      </c>
      <c r="D25" s="156">
        <v>19</v>
      </c>
      <c r="E25" s="156" t="s">
        <v>89</v>
      </c>
      <c r="F25" s="156" t="s">
        <v>89</v>
      </c>
      <c r="G25" s="156">
        <v>2538</v>
      </c>
      <c r="H25" s="156">
        <v>1105</v>
      </c>
      <c r="I25" s="156">
        <v>1433</v>
      </c>
      <c r="J25" s="156">
        <v>5346865</v>
      </c>
      <c r="K25" s="156">
        <v>3574830</v>
      </c>
      <c r="L25" s="156">
        <v>616001</v>
      </c>
    </row>
    <row r="26" spans="1:12" ht="15" customHeight="1">
      <c r="A26" s="122" t="s">
        <v>178</v>
      </c>
      <c r="B26" s="155" t="s">
        <v>146</v>
      </c>
      <c r="C26" s="156">
        <v>1</v>
      </c>
      <c r="D26" s="156">
        <v>1</v>
      </c>
      <c r="E26" s="156" t="s">
        <v>89</v>
      </c>
      <c r="F26" s="156" t="s">
        <v>89</v>
      </c>
      <c r="G26" s="156">
        <v>81</v>
      </c>
      <c r="H26" s="156">
        <v>70</v>
      </c>
      <c r="I26" s="156">
        <v>11</v>
      </c>
      <c r="J26" s="156" t="s">
        <v>179</v>
      </c>
      <c r="K26" s="156" t="s">
        <v>179</v>
      </c>
      <c r="L26" s="156" t="s">
        <v>179</v>
      </c>
    </row>
    <row r="27" spans="1:12" ht="15" customHeight="1">
      <c r="A27" s="122" t="s">
        <v>180</v>
      </c>
      <c r="B27" s="155" t="s">
        <v>181</v>
      </c>
      <c r="C27" s="157">
        <v>6</v>
      </c>
      <c r="D27" s="156">
        <v>5</v>
      </c>
      <c r="E27" s="156">
        <v>1</v>
      </c>
      <c r="F27" s="156" t="s">
        <v>89</v>
      </c>
      <c r="G27" s="156">
        <v>294</v>
      </c>
      <c r="H27" s="156">
        <v>69</v>
      </c>
      <c r="I27" s="156">
        <v>225</v>
      </c>
      <c r="J27" s="156">
        <v>258916</v>
      </c>
      <c r="K27" s="156">
        <v>120315</v>
      </c>
      <c r="L27" s="156">
        <v>66860</v>
      </c>
    </row>
    <row r="28" spans="1:12" ht="15" customHeight="1">
      <c r="A28" s="122" t="s">
        <v>182</v>
      </c>
      <c r="B28" s="155" t="s">
        <v>148</v>
      </c>
      <c r="C28" s="156">
        <v>1</v>
      </c>
      <c r="D28" s="156">
        <v>1</v>
      </c>
      <c r="E28" s="156" t="s">
        <v>89</v>
      </c>
      <c r="F28" s="156" t="s">
        <v>89</v>
      </c>
      <c r="G28" s="156">
        <v>30</v>
      </c>
      <c r="H28" s="156">
        <v>27</v>
      </c>
      <c r="I28" s="156">
        <v>3</v>
      </c>
      <c r="J28" s="156" t="s">
        <v>179</v>
      </c>
      <c r="K28" s="156" t="s">
        <v>179</v>
      </c>
      <c r="L28" s="156" t="s">
        <v>179</v>
      </c>
    </row>
    <row r="29" spans="1:12" ht="15" customHeight="1">
      <c r="A29" s="122" t="s">
        <v>183</v>
      </c>
      <c r="B29" s="158" t="s">
        <v>149</v>
      </c>
      <c r="C29" s="159">
        <v>3</v>
      </c>
      <c r="D29" s="156">
        <v>3</v>
      </c>
      <c r="E29" s="156" t="s">
        <v>89</v>
      </c>
      <c r="F29" s="156" t="s">
        <v>89</v>
      </c>
      <c r="G29" s="156">
        <v>151</v>
      </c>
      <c r="H29" s="156">
        <v>122</v>
      </c>
      <c r="I29" s="156">
        <v>29</v>
      </c>
      <c r="J29" s="156">
        <v>416002</v>
      </c>
      <c r="K29" s="156">
        <v>224897</v>
      </c>
      <c r="L29" s="156">
        <v>57409</v>
      </c>
    </row>
    <row r="30" spans="1:12" ht="15" customHeight="1">
      <c r="A30" s="122" t="s">
        <v>184</v>
      </c>
      <c r="B30" s="158" t="s">
        <v>150</v>
      </c>
      <c r="C30" s="159">
        <v>2</v>
      </c>
      <c r="D30" s="156">
        <v>2</v>
      </c>
      <c r="E30" s="156" t="s">
        <v>89</v>
      </c>
      <c r="F30" s="156" t="s">
        <v>89</v>
      </c>
      <c r="G30" s="156">
        <v>88</v>
      </c>
      <c r="H30" s="156">
        <v>74</v>
      </c>
      <c r="I30" s="156">
        <v>14</v>
      </c>
      <c r="J30" s="156" t="s">
        <v>179</v>
      </c>
      <c r="K30" s="156" t="s">
        <v>179</v>
      </c>
      <c r="L30" s="156" t="s">
        <v>179</v>
      </c>
    </row>
    <row r="31" spans="1:12" ht="15" customHeight="1">
      <c r="A31" s="122" t="s">
        <v>185</v>
      </c>
      <c r="B31" s="158" t="s">
        <v>151</v>
      </c>
      <c r="C31" s="159">
        <v>8</v>
      </c>
      <c r="D31" s="156">
        <v>7</v>
      </c>
      <c r="E31" s="156">
        <v>1</v>
      </c>
      <c r="F31" s="156" t="s">
        <v>89</v>
      </c>
      <c r="G31" s="156">
        <v>537</v>
      </c>
      <c r="H31" s="156">
        <v>353</v>
      </c>
      <c r="I31" s="156">
        <v>184</v>
      </c>
      <c r="J31" s="156">
        <v>621851</v>
      </c>
      <c r="K31" s="156">
        <v>291216</v>
      </c>
      <c r="L31" s="156">
        <v>197643</v>
      </c>
    </row>
    <row r="32" spans="1:12" ht="15" customHeight="1">
      <c r="A32" s="122" t="s">
        <v>186</v>
      </c>
      <c r="B32" s="158" t="s">
        <v>152</v>
      </c>
      <c r="C32" s="159">
        <v>1</v>
      </c>
      <c r="D32" s="156">
        <v>1</v>
      </c>
      <c r="E32" s="156" t="s">
        <v>89</v>
      </c>
      <c r="F32" s="156" t="s">
        <v>89</v>
      </c>
      <c r="G32" s="156">
        <v>172</v>
      </c>
      <c r="H32" s="156">
        <v>93</v>
      </c>
      <c r="I32" s="156">
        <v>79</v>
      </c>
      <c r="J32" s="156" t="s">
        <v>179</v>
      </c>
      <c r="K32" s="156" t="s">
        <v>179</v>
      </c>
      <c r="L32" s="156" t="s">
        <v>179</v>
      </c>
    </row>
    <row r="33" spans="1:12" ht="15" customHeight="1">
      <c r="A33" s="122" t="s">
        <v>187</v>
      </c>
      <c r="B33" s="158" t="s">
        <v>153</v>
      </c>
      <c r="C33" s="159" t="s">
        <v>89</v>
      </c>
      <c r="D33" s="156" t="s">
        <v>89</v>
      </c>
      <c r="E33" s="156" t="s">
        <v>89</v>
      </c>
      <c r="F33" s="156" t="s">
        <v>89</v>
      </c>
      <c r="G33" s="156" t="s">
        <v>89</v>
      </c>
      <c r="H33" s="156" t="s">
        <v>89</v>
      </c>
      <c r="I33" s="156" t="s">
        <v>89</v>
      </c>
      <c r="J33" s="156" t="s">
        <v>89</v>
      </c>
      <c r="K33" s="156" t="s">
        <v>89</v>
      </c>
      <c r="L33" s="156" t="s">
        <v>89</v>
      </c>
    </row>
    <row r="34" spans="1:12" ht="15" customHeight="1">
      <c r="A34" s="122" t="s">
        <v>188</v>
      </c>
      <c r="B34" s="158" t="s">
        <v>154</v>
      </c>
      <c r="C34" s="159">
        <v>2</v>
      </c>
      <c r="D34" s="156">
        <v>2</v>
      </c>
      <c r="E34" s="156" t="s">
        <v>89</v>
      </c>
      <c r="F34" s="156" t="s">
        <v>89</v>
      </c>
      <c r="G34" s="156">
        <v>417</v>
      </c>
      <c r="H34" s="156">
        <v>219</v>
      </c>
      <c r="I34" s="156">
        <v>198</v>
      </c>
      <c r="J34" s="156" t="s">
        <v>179</v>
      </c>
      <c r="K34" s="156" t="s">
        <v>179</v>
      </c>
      <c r="L34" s="156" t="s">
        <v>179</v>
      </c>
    </row>
    <row r="35" spans="1:12" ht="15" customHeight="1">
      <c r="A35" s="122" t="s">
        <v>189</v>
      </c>
      <c r="B35" s="158" t="s">
        <v>66</v>
      </c>
      <c r="C35" s="159">
        <v>2</v>
      </c>
      <c r="D35" s="156">
        <v>2</v>
      </c>
      <c r="E35" s="156" t="s">
        <v>89</v>
      </c>
      <c r="F35" s="156" t="s">
        <v>89</v>
      </c>
      <c r="G35" s="156">
        <v>105</v>
      </c>
      <c r="H35" s="156">
        <v>56</v>
      </c>
      <c r="I35" s="156">
        <v>49</v>
      </c>
      <c r="J35" s="156" t="s">
        <v>179</v>
      </c>
      <c r="K35" s="156" t="s">
        <v>179</v>
      </c>
      <c r="L35" s="156" t="s">
        <v>179</v>
      </c>
    </row>
    <row r="36" spans="1:12" ht="15" customHeight="1">
      <c r="A36" s="122" t="s">
        <v>190</v>
      </c>
      <c r="B36" s="158" t="s">
        <v>155</v>
      </c>
      <c r="C36" s="159">
        <v>1</v>
      </c>
      <c r="D36" s="156">
        <v>1</v>
      </c>
      <c r="E36" s="156" t="s">
        <v>89</v>
      </c>
      <c r="F36" s="156" t="s">
        <v>89</v>
      </c>
      <c r="G36" s="156">
        <v>413</v>
      </c>
      <c r="H36" s="156">
        <v>315</v>
      </c>
      <c r="I36" s="156">
        <v>98</v>
      </c>
      <c r="J36" s="156" t="s">
        <v>179</v>
      </c>
      <c r="K36" s="156" t="s">
        <v>179</v>
      </c>
      <c r="L36" s="156" t="s">
        <v>179</v>
      </c>
    </row>
    <row r="37" spans="1:12" ht="15" customHeight="1">
      <c r="A37" s="122" t="s">
        <v>191</v>
      </c>
      <c r="B37" s="158" t="s">
        <v>156</v>
      </c>
      <c r="C37" s="159">
        <v>4</v>
      </c>
      <c r="D37" s="156">
        <v>4</v>
      </c>
      <c r="E37" s="156" t="s">
        <v>89</v>
      </c>
      <c r="F37" s="156" t="s">
        <v>89</v>
      </c>
      <c r="G37" s="156">
        <v>397</v>
      </c>
      <c r="H37" s="156">
        <v>340</v>
      </c>
      <c r="I37" s="156">
        <v>57</v>
      </c>
      <c r="J37" s="156">
        <v>711337</v>
      </c>
      <c r="K37" s="156">
        <v>340977</v>
      </c>
      <c r="L37" s="156">
        <v>145782</v>
      </c>
    </row>
    <row r="38" spans="1:12" ht="15" customHeight="1">
      <c r="A38" s="122" t="s">
        <v>192</v>
      </c>
      <c r="B38" s="158" t="s">
        <v>157</v>
      </c>
      <c r="C38" s="159">
        <v>4</v>
      </c>
      <c r="D38" s="156">
        <v>4</v>
      </c>
      <c r="E38" s="156" t="s">
        <v>89</v>
      </c>
      <c r="F38" s="156" t="s">
        <v>89</v>
      </c>
      <c r="G38" s="156">
        <v>287</v>
      </c>
      <c r="H38" s="156">
        <v>252</v>
      </c>
      <c r="I38" s="156">
        <v>35</v>
      </c>
      <c r="J38" s="156">
        <v>453069</v>
      </c>
      <c r="K38" s="156">
        <v>224140</v>
      </c>
      <c r="L38" s="156">
        <v>102650</v>
      </c>
    </row>
    <row r="39" spans="1:12" ht="15" customHeight="1">
      <c r="A39" s="122" t="s">
        <v>193</v>
      </c>
      <c r="B39" s="158" t="s">
        <v>158</v>
      </c>
      <c r="C39" s="159">
        <v>2</v>
      </c>
      <c r="D39" s="156">
        <v>2</v>
      </c>
      <c r="E39" s="156" t="s">
        <v>89</v>
      </c>
      <c r="F39" s="156" t="s">
        <v>89</v>
      </c>
      <c r="G39" s="156">
        <v>133</v>
      </c>
      <c r="H39" s="156">
        <v>124</v>
      </c>
      <c r="I39" s="156">
        <v>9</v>
      </c>
      <c r="J39" s="156" t="s">
        <v>179</v>
      </c>
      <c r="K39" s="156" t="s">
        <v>179</v>
      </c>
      <c r="L39" s="156" t="s">
        <v>179</v>
      </c>
    </row>
    <row r="40" spans="1:12" ht="15" customHeight="1">
      <c r="A40" s="122" t="s">
        <v>194</v>
      </c>
      <c r="B40" s="158" t="s">
        <v>159</v>
      </c>
      <c r="C40" s="159">
        <v>4</v>
      </c>
      <c r="D40" s="156">
        <v>4</v>
      </c>
      <c r="E40" s="156" t="s">
        <v>89</v>
      </c>
      <c r="F40" s="156" t="s">
        <v>89</v>
      </c>
      <c r="G40" s="156">
        <v>312</v>
      </c>
      <c r="H40" s="156">
        <v>242</v>
      </c>
      <c r="I40" s="156">
        <v>70</v>
      </c>
      <c r="J40" s="156">
        <v>594031</v>
      </c>
      <c r="K40" s="156">
        <v>314666</v>
      </c>
      <c r="L40" s="156">
        <v>117357</v>
      </c>
    </row>
    <row r="41" spans="1:12" ht="15" customHeight="1">
      <c r="A41" s="122" t="s">
        <v>195</v>
      </c>
      <c r="B41" s="158" t="s">
        <v>196</v>
      </c>
      <c r="C41" s="159">
        <v>2</v>
      </c>
      <c r="D41" s="156">
        <v>2</v>
      </c>
      <c r="E41" s="156" t="s">
        <v>89</v>
      </c>
      <c r="F41" s="156" t="s">
        <v>89</v>
      </c>
      <c r="G41" s="156">
        <v>75</v>
      </c>
      <c r="H41" s="156">
        <v>62</v>
      </c>
      <c r="I41" s="156">
        <v>13</v>
      </c>
      <c r="J41" s="156" t="s">
        <v>179</v>
      </c>
      <c r="K41" s="156" t="s">
        <v>179</v>
      </c>
      <c r="L41" s="156" t="s">
        <v>179</v>
      </c>
    </row>
    <row r="42" spans="1:12" ht="15" customHeight="1">
      <c r="A42" s="122" t="s">
        <v>197</v>
      </c>
      <c r="B42" s="158" t="s">
        <v>198</v>
      </c>
      <c r="C42" s="159">
        <v>11</v>
      </c>
      <c r="D42" s="156">
        <v>11</v>
      </c>
      <c r="E42" s="156" t="s">
        <v>89</v>
      </c>
      <c r="F42" s="156" t="s">
        <v>89</v>
      </c>
      <c r="G42" s="156">
        <v>1066</v>
      </c>
      <c r="H42" s="156">
        <v>872</v>
      </c>
      <c r="I42" s="156">
        <v>194</v>
      </c>
      <c r="J42" s="156">
        <v>1522903</v>
      </c>
      <c r="K42" s="156">
        <v>560799</v>
      </c>
      <c r="L42" s="156">
        <v>414273</v>
      </c>
    </row>
    <row r="43" spans="1:12" ht="15" customHeight="1">
      <c r="A43" s="122" t="s">
        <v>199</v>
      </c>
      <c r="B43" s="158" t="s">
        <v>200</v>
      </c>
      <c r="C43" s="159">
        <v>2</v>
      </c>
      <c r="D43" s="156">
        <v>2</v>
      </c>
      <c r="E43" s="156" t="s">
        <v>89</v>
      </c>
      <c r="F43" s="156" t="s">
        <v>89</v>
      </c>
      <c r="G43" s="156">
        <v>255</v>
      </c>
      <c r="H43" s="156">
        <v>172</v>
      </c>
      <c r="I43" s="156">
        <v>83</v>
      </c>
      <c r="J43" s="156" t="s">
        <v>179</v>
      </c>
      <c r="K43" s="156" t="s">
        <v>179</v>
      </c>
      <c r="L43" s="156" t="s">
        <v>179</v>
      </c>
    </row>
    <row r="44" spans="1:12" ht="15" customHeight="1">
      <c r="A44" s="122" t="s">
        <v>201</v>
      </c>
      <c r="B44" s="158" t="s">
        <v>202</v>
      </c>
      <c r="C44" s="159">
        <v>4</v>
      </c>
      <c r="D44" s="156">
        <v>4</v>
      </c>
      <c r="E44" s="156" t="s">
        <v>89</v>
      </c>
      <c r="F44" s="156" t="s">
        <v>89</v>
      </c>
      <c r="G44" s="156">
        <v>265</v>
      </c>
      <c r="H44" s="156">
        <v>108</v>
      </c>
      <c r="I44" s="156">
        <v>157</v>
      </c>
      <c r="J44" s="156">
        <v>548877</v>
      </c>
      <c r="K44" s="156">
        <v>362704</v>
      </c>
      <c r="L44" s="156">
        <v>54217</v>
      </c>
    </row>
    <row r="45" spans="1:12" ht="15" customHeight="1">
      <c r="A45" s="122" t="s">
        <v>203</v>
      </c>
      <c r="B45" s="158" t="s">
        <v>204</v>
      </c>
      <c r="C45" s="159">
        <v>3</v>
      </c>
      <c r="D45" s="156">
        <v>3</v>
      </c>
      <c r="E45" s="156" t="s">
        <v>89</v>
      </c>
      <c r="F45" s="156" t="s">
        <v>89</v>
      </c>
      <c r="G45" s="156">
        <v>277</v>
      </c>
      <c r="H45" s="156">
        <v>222</v>
      </c>
      <c r="I45" s="156">
        <v>55</v>
      </c>
      <c r="J45" s="156">
        <v>476809</v>
      </c>
      <c r="K45" s="156">
        <v>231950</v>
      </c>
      <c r="L45" s="156">
        <v>106411</v>
      </c>
    </row>
    <row r="46" spans="1:12" ht="15" customHeight="1">
      <c r="A46" s="122" t="s">
        <v>205</v>
      </c>
      <c r="B46" s="158" t="s">
        <v>206</v>
      </c>
      <c r="C46" s="159">
        <v>3</v>
      </c>
      <c r="D46" s="156">
        <v>3</v>
      </c>
      <c r="E46" s="156" t="s">
        <v>89</v>
      </c>
      <c r="F46" s="156" t="s">
        <v>89</v>
      </c>
      <c r="G46" s="156">
        <v>283</v>
      </c>
      <c r="H46" s="156">
        <v>140</v>
      </c>
      <c r="I46" s="156">
        <v>143</v>
      </c>
      <c r="J46" s="156">
        <v>395287</v>
      </c>
      <c r="K46" s="156">
        <v>184868</v>
      </c>
      <c r="L46" s="156">
        <v>93276</v>
      </c>
    </row>
    <row r="47" spans="1:12" ht="15" customHeight="1">
      <c r="A47" s="122" t="s">
        <v>207</v>
      </c>
      <c r="B47" s="158" t="s">
        <v>166</v>
      </c>
      <c r="C47" s="159">
        <v>4</v>
      </c>
      <c r="D47" s="156">
        <v>4</v>
      </c>
      <c r="E47" s="156" t="s">
        <v>89</v>
      </c>
      <c r="F47" s="156" t="s">
        <v>89</v>
      </c>
      <c r="G47" s="156">
        <v>167</v>
      </c>
      <c r="H47" s="156">
        <v>127</v>
      </c>
      <c r="I47" s="156">
        <v>40</v>
      </c>
      <c r="J47" s="156">
        <v>153630</v>
      </c>
      <c r="K47" s="156">
        <v>71312</v>
      </c>
      <c r="L47" s="156">
        <v>42804</v>
      </c>
    </row>
    <row r="48" spans="1:12" ht="15" customHeight="1">
      <c r="A48" s="122" t="s">
        <v>208</v>
      </c>
      <c r="B48" s="158" t="s">
        <v>167</v>
      </c>
      <c r="C48" s="159">
        <v>2</v>
      </c>
      <c r="D48" s="156">
        <v>2</v>
      </c>
      <c r="E48" s="156" t="s">
        <v>89</v>
      </c>
      <c r="F48" s="156" t="s">
        <v>89</v>
      </c>
      <c r="G48" s="156">
        <v>81</v>
      </c>
      <c r="H48" s="156">
        <v>37</v>
      </c>
      <c r="I48" s="156">
        <v>44</v>
      </c>
      <c r="J48" s="156" t="s">
        <v>179</v>
      </c>
      <c r="K48" s="156" t="s">
        <v>179</v>
      </c>
      <c r="L48" s="156" t="s">
        <v>179</v>
      </c>
    </row>
    <row r="49" spans="1:12" ht="15" customHeight="1">
      <c r="A49" s="160"/>
      <c r="B49" s="161"/>
      <c r="C49" s="162"/>
      <c r="D49" s="163"/>
      <c r="E49" s="163"/>
      <c r="F49" s="163"/>
      <c r="G49" s="163"/>
      <c r="H49" s="163"/>
      <c r="I49" s="163"/>
      <c r="J49" s="163"/>
      <c r="K49" s="163"/>
      <c r="L49" s="163"/>
    </row>
    <row r="50" spans="2:12" ht="15" customHeight="1">
      <c r="B50" s="62" t="s">
        <v>49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</row>
  </sheetData>
  <sheetProtection/>
  <mergeCells count="5">
    <mergeCell ref="B6:B7"/>
    <mergeCell ref="C6:F6"/>
    <mergeCell ref="G6:I6"/>
    <mergeCell ref="J6:J7"/>
    <mergeCell ref="L6:L7"/>
  </mergeCells>
  <hyperlinks>
    <hyperlink ref="A1" location="5目次!a4" display="目次に戻る"/>
  </hyperlinks>
  <printOptions/>
  <pageMargins left="0.7874015748031497" right="0.7874015748031497" top="0.7874015748031497" bottom="0.5905511811023623" header="0.5118110236220472" footer="0.5118110236220472"/>
  <pageSetup horizontalDpi="400" verticalDpi="400" orientation="landscape" paperSize="9" scale="87" r:id="rId1"/>
  <headerFooter alignWithMargins="0">
    <oddHeader>&amp;C平成23年版山形市統計書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8515625" style="8" customWidth="1"/>
    <col min="2" max="2" width="7.421875" style="8" customWidth="1"/>
    <col min="3" max="3" width="6.28125" style="8" customWidth="1"/>
    <col min="4" max="4" width="6.421875" style="8" customWidth="1"/>
    <col min="5" max="5" width="5.57421875" style="8" customWidth="1"/>
    <col min="6" max="6" width="6.421875" style="8" customWidth="1"/>
    <col min="7" max="8" width="6.140625" style="8" customWidth="1"/>
    <col min="9" max="9" width="6.421875" style="8" customWidth="1"/>
    <col min="10" max="10" width="6.7109375" style="8" customWidth="1"/>
    <col min="11" max="11" width="5.7109375" style="8" customWidth="1"/>
    <col min="12" max="12" width="6.28125" style="8" customWidth="1"/>
    <col min="13" max="13" width="7.28125" style="8" customWidth="1"/>
    <col min="14" max="14" width="6.421875" style="8" customWidth="1"/>
    <col min="15" max="15" width="7.57421875" style="8" customWidth="1"/>
    <col min="16" max="16" width="7.00390625" style="8" customWidth="1"/>
    <col min="17" max="17" width="5.57421875" style="8" customWidth="1"/>
    <col min="18" max="19" width="6.421875" style="8" customWidth="1"/>
    <col min="20" max="20" width="7.00390625" style="8" customWidth="1"/>
    <col min="21" max="21" width="6.7109375" style="8" customWidth="1"/>
    <col min="22" max="23" width="6.57421875" style="8" customWidth="1"/>
    <col min="24" max="24" width="6.421875" style="8" customWidth="1"/>
    <col min="25" max="25" width="6.8515625" style="8" customWidth="1"/>
    <col min="26" max="26" width="7.140625" style="8" customWidth="1"/>
    <col min="27" max="27" width="6.421875" style="8" customWidth="1"/>
    <col min="28" max="28" width="6.140625" style="8" customWidth="1"/>
    <col min="29" max="29" width="6.421875" style="8" customWidth="1"/>
    <col min="30" max="16384" width="9.00390625" style="8" customWidth="1"/>
  </cols>
  <sheetData>
    <row r="1" ht="27">
      <c r="A1" s="203" t="s">
        <v>265</v>
      </c>
    </row>
    <row r="2" ht="17.25">
      <c r="A2" s="7" t="s">
        <v>210</v>
      </c>
    </row>
    <row r="3" ht="9" customHeight="1">
      <c r="A3" s="164"/>
    </row>
    <row r="4" spans="1:13" ht="14.25" customHeight="1">
      <c r="A4" s="165" t="s">
        <v>211</v>
      </c>
      <c r="M4" s="166"/>
    </row>
    <row r="5" spans="1:29" ht="13.5">
      <c r="A5" s="166" t="s">
        <v>212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3.5">
      <c r="A6" s="166" t="s">
        <v>213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3.5">
      <c r="A7" s="166" t="s">
        <v>214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3.5">
      <c r="A8" s="166" t="s">
        <v>215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9" customHeight="1">
      <c r="A9" s="16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77" customFormat="1" ht="13.5" customHeight="1">
      <c r="A10" s="237" t="s">
        <v>216</v>
      </c>
      <c r="B10" s="240" t="s">
        <v>5</v>
      </c>
      <c r="C10" s="208" t="s">
        <v>55</v>
      </c>
      <c r="D10" s="211" t="s">
        <v>217</v>
      </c>
      <c r="E10" s="208" t="s">
        <v>218</v>
      </c>
      <c r="F10" s="211" t="s">
        <v>219</v>
      </c>
      <c r="G10" s="37"/>
      <c r="H10" s="37"/>
      <c r="I10" s="211" t="s">
        <v>220</v>
      </c>
      <c r="J10" s="211" t="s">
        <v>221</v>
      </c>
      <c r="K10" s="240" t="s">
        <v>222</v>
      </c>
      <c r="L10" s="167"/>
      <c r="M10" s="167"/>
      <c r="N10" s="240" t="s">
        <v>223</v>
      </c>
      <c r="O10" s="211" t="s">
        <v>224</v>
      </c>
      <c r="P10" s="167"/>
      <c r="Q10" s="208" t="s">
        <v>225</v>
      </c>
      <c r="R10" s="208" t="s">
        <v>158</v>
      </c>
      <c r="S10" s="208" t="s">
        <v>159</v>
      </c>
      <c r="T10" s="167"/>
      <c r="U10" s="167"/>
      <c r="V10" s="167"/>
      <c r="W10" s="167"/>
      <c r="X10" s="167"/>
      <c r="Y10" s="168"/>
      <c r="Z10" s="168"/>
      <c r="AA10" s="37" t="s">
        <v>226</v>
      </c>
      <c r="AB10" s="37"/>
      <c r="AC10" s="37"/>
    </row>
    <row r="11" spans="1:29" s="77" customFormat="1" ht="13.5">
      <c r="A11" s="238"/>
      <c r="B11" s="241"/>
      <c r="C11" s="209"/>
      <c r="D11" s="212"/>
      <c r="E11" s="209"/>
      <c r="F11" s="212"/>
      <c r="G11" s="40" t="s">
        <v>227</v>
      </c>
      <c r="H11" s="40" t="s">
        <v>228</v>
      </c>
      <c r="I11" s="212"/>
      <c r="J11" s="212"/>
      <c r="K11" s="241"/>
      <c r="L11" s="169" t="s">
        <v>229</v>
      </c>
      <c r="M11" s="40" t="s">
        <v>230</v>
      </c>
      <c r="N11" s="241"/>
      <c r="O11" s="212"/>
      <c r="P11" s="169" t="s">
        <v>231</v>
      </c>
      <c r="Q11" s="209"/>
      <c r="R11" s="209"/>
      <c r="S11" s="209"/>
      <c r="T11" s="169" t="s">
        <v>232</v>
      </c>
      <c r="U11" s="40" t="s">
        <v>233</v>
      </c>
      <c r="V11" s="40" t="s">
        <v>234</v>
      </c>
      <c r="W11" s="40" t="s">
        <v>235</v>
      </c>
      <c r="X11" s="40" t="s">
        <v>236</v>
      </c>
      <c r="Y11" s="39" t="s">
        <v>237</v>
      </c>
      <c r="Z11" s="39" t="s">
        <v>238</v>
      </c>
      <c r="AA11" s="40" t="s">
        <v>239</v>
      </c>
      <c r="AB11" s="40" t="s">
        <v>240</v>
      </c>
      <c r="AC11" s="40" t="s">
        <v>83</v>
      </c>
    </row>
    <row r="12" spans="1:29" s="77" customFormat="1" ht="13.5">
      <c r="A12" s="238"/>
      <c r="B12" s="241"/>
      <c r="C12" s="209"/>
      <c r="D12" s="212"/>
      <c r="E12" s="209"/>
      <c r="F12" s="212"/>
      <c r="G12" s="40" t="s">
        <v>241</v>
      </c>
      <c r="H12" s="40" t="s">
        <v>242</v>
      </c>
      <c r="I12" s="212"/>
      <c r="J12" s="212"/>
      <c r="K12" s="241"/>
      <c r="L12" s="40" t="s">
        <v>243</v>
      </c>
      <c r="M12" s="169" t="s">
        <v>245</v>
      </c>
      <c r="N12" s="241"/>
      <c r="O12" s="212"/>
      <c r="P12" s="40" t="s">
        <v>246</v>
      </c>
      <c r="Q12" s="209"/>
      <c r="R12" s="209"/>
      <c r="S12" s="209"/>
      <c r="T12" s="169" t="s">
        <v>248</v>
      </c>
      <c r="U12" s="40" t="s">
        <v>249</v>
      </c>
      <c r="V12" s="40" t="s">
        <v>249</v>
      </c>
      <c r="W12" s="40" t="s">
        <v>249</v>
      </c>
      <c r="X12" s="40" t="s">
        <v>247</v>
      </c>
      <c r="Y12" s="39" t="s">
        <v>250</v>
      </c>
      <c r="Z12" s="39" t="s">
        <v>251</v>
      </c>
      <c r="AA12" s="40" t="s">
        <v>250</v>
      </c>
      <c r="AB12" s="40" t="s">
        <v>248</v>
      </c>
      <c r="AC12" s="40" t="s">
        <v>244</v>
      </c>
    </row>
    <row r="13" spans="1:29" s="77" customFormat="1" ht="13.5">
      <c r="A13" s="239"/>
      <c r="B13" s="242"/>
      <c r="C13" s="210"/>
      <c r="D13" s="213"/>
      <c r="E13" s="210"/>
      <c r="F13" s="213"/>
      <c r="G13" s="170"/>
      <c r="H13" s="170"/>
      <c r="I13" s="213"/>
      <c r="J13" s="213"/>
      <c r="K13" s="242"/>
      <c r="L13" s="171"/>
      <c r="M13" s="171"/>
      <c r="N13" s="242"/>
      <c r="O13" s="213"/>
      <c r="P13" s="171"/>
      <c r="Q13" s="210"/>
      <c r="R13" s="210"/>
      <c r="S13" s="210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1:29" ht="9" customHeight="1">
      <c r="A14" s="16"/>
      <c r="B14" s="17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13.5">
      <c r="A15" s="16" t="s">
        <v>252</v>
      </c>
      <c r="B15" s="172">
        <v>530</v>
      </c>
      <c r="C15" s="24">
        <v>96</v>
      </c>
      <c r="D15" s="24">
        <v>9</v>
      </c>
      <c r="E15" s="24">
        <v>5</v>
      </c>
      <c r="F15" s="24">
        <v>20</v>
      </c>
      <c r="G15" s="24">
        <v>19</v>
      </c>
      <c r="H15" s="24">
        <v>32</v>
      </c>
      <c r="I15" s="24">
        <v>19</v>
      </c>
      <c r="J15" s="24">
        <v>56</v>
      </c>
      <c r="K15" s="24">
        <v>5</v>
      </c>
      <c r="L15" s="109" t="s">
        <v>89</v>
      </c>
      <c r="M15" s="24">
        <v>11</v>
      </c>
      <c r="N15" s="24">
        <v>3</v>
      </c>
      <c r="O15" s="24">
        <v>4</v>
      </c>
      <c r="P15" s="24">
        <v>23</v>
      </c>
      <c r="Q15" s="24">
        <v>23</v>
      </c>
      <c r="R15" s="24">
        <v>12</v>
      </c>
      <c r="S15" s="24">
        <v>59</v>
      </c>
      <c r="T15" s="24">
        <v>63</v>
      </c>
      <c r="U15" s="24" t="s">
        <v>253</v>
      </c>
      <c r="V15" s="24" t="s">
        <v>89</v>
      </c>
      <c r="W15" s="24" t="s">
        <v>89</v>
      </c>
      <c r="X15" s="24">
        <v>19</v>
      </c>
      <c r="Y15" s="24">
        <v>5</v>
      </c>
      <c r="Z15" s="24">
        <v>5</v>
      </c>
      <c r="AA15" s="24">
        <v>17</v>
      </c>
      <c r="AB15" s="24">
        <v>9</v>
      </c>
      <c r="AC15" s="24">
        <v>16</v>
      </c>
    </row>
    <row r="16" spans="1:29" ht="6" customHeight="1">
      <c r="A16" s="173"/>
      <c r="B16" s="17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3.5">
      <c r="A17" s="173"/>
      <c r="B17" s="174">
        <v>1</v>
      </c>
      <c r="C17" s="175">
        <v>0.18113207547</v>
      </c>
      <c r="D17" s="175">
        <v>0.01698113207</v>
      </c>
      <c r="E17" s="175">
        <v>0.00943396226</v>
      </c>
      <c r="F17" s="175">
        <v>0.03773584905</v>
      </c>
      <c r="G17" s="175">
        <v>0.0358490566</v>
      </c>
      <c r="H17" s="175">
        <v>0.06037735849</v>
      </c>
      <c r="I17" s="176">
        <v>0.0358490566</v>
      </c>
      <c r="J17" s="175">
        <v>0.10566037735</v>
      </c>
      <c r="K17" s="175">
        <v>0.00943396226</v>
      </c>
      <c r="L17" s="175">
        <v>0</v>
      </c>
      <c r="M17" s="175">
        <v>0.02075471698</v>
      </c>
      <c r="N17" s="175">
        <v>0.00566037735</v>
      </c>
      <c r="O17" s="175">
        <v>0.00754716981</v>
      </c>
      <c r="P17" s="175">
        <v>0.04339622641</v>
      </c>
      <c r="Q17" s="175">
        <v>0.04339622641</v>
      </c>
      <c r="R17" s="175">
        <v>0.02264150943</v>
      </c>
      <c r="S17" s="175">
        <v>0.11132075471</v>
      </c>
      <c r="T17" s="175">
        <v>0.11886792452</v>
      </c>
      <c r="U17" s="175" t="s">
        <v>254</v>
      </c>
      <c r="V17" s="175" t="s">
        <v>89</v>
      </c>
      <c r="W17" s="175" t="s">
        <v>89</v>
      </c>
      <c r="X17" s="175">
        <v>0.0358490566</v>
      </c>
      <c r="Y17" s="175">
        <v>0.00943396226</v>
      </c>
      <c r="Z17" s="175">
        <v>0.00943396226</v>
      </c>
      <c r="AA17" s="175">
        <v>0.03207547169</v>
      </c>
      <c r="AB17" s="175">
        <v>0.01698113207</v>
      </c>
      <c r="AC17" s="175">
        <v>0.03018867924</v>
      </c>
    </row>
    <row r="18" spans="1:29" ht="13.5">
      <c r="A18" s="173"/>
      <c r="B18" s="174"/>
      <c r="C18" s="175"/>
      <c r="D18" s="175"/>
      <c r="E18" s="175"/>
      <c r="F18" s="175"/>
      <c r="G18" s="175"/>
      <c r="H18" s="175"/>
      <c r="I18" s="176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</row>
    <row r="19" spans="1:29" ht="13.5">
      <c r="A19" s="16" t="s">
        <v>255</v>
      </c>
      <c r="B19" s="178">
        <v>537</v>
      </c>
      <c r="C19" s="179">
        <v>97</v>
      </c>
      <c r="D19" s="179">
        <v>9</v>
      </c>
      <c r="E19" s="179">
        <v>5</v>
      </c>
      <c r="F19" s="179">
        <v>22</v>
      </c>
      <c r="G19" s="179">
        <v>18</v>
      </c>
      <c r="H19" s="179">
        <v>35</v>
      </c>
      <c r="I19" s="180">
        <v>18</v>
      </c>
      <c r="J19" s="179">
        <v>56</v>
      </c>
      <c r="K19" s="179">
        <v>4</v>
      </c>
      <c r="L19" s="181" t="s">
        <v>254</v>
      </c>
      <c r="M19" s="179">
        <v>12</v>
      </c>
      <c r="N19" s="179">
        <v>3</v>
      </c>
      <c r="O19" s="179">
        <v>4</v>
      </c>
      <c r="P19" s="179">
        <v>21</v>
      </c>
      <c r="Q19" s="179">
        <v>22</v>
      </c>
      <c r="R19" s="179">
        <v>16</v>
      </c>
      <c r="S19" s="179">
        <v>58</v>
      </c>
      <c r="T19" s="179">
        <v>65</v>
      </c>
      <c r="U19" s="179" t="s">
        <v>89</v>
      </c>
      <c r="V19" s="179" t="s">
        <v>89</v>
      </c>
      <c r="W19" s="179" t="s">
        <v>254</v>
      </c>
      <c r="X19" s="179">
        <v>19</v>
      </c>
      <c r="Y19" s="179">
        <v>5</v>
      </c>
      <c r="Z19" s="179">
        <v>5</v>
      </c>
      <c r="AA19" s="179">
        <v>17</v>
      </c>
      <c r="AB19" s="179">
        <v>10</v>
      </c>
      <c r="AC19" s="179">
        <v>16</v>
      </c>
    </row>
    <row r="20" spans="1:29" ht="6" customHeight="1">
      <c r="A20" s="173"/>
      <c r="B20" s="174"/>
      <c r="C20" s="175"/>
      <c r="D20" s="175"/>
      <c r="E20" s="175"/>
      <c r="F20" s="175"/>
      <c r="G20" s="175"/>
      <c r="H20" s="175"/>
      <c r="I20" s="176"/>
      <c r="J20" s="175"/>
      <c r="K20" s="175"/>
      <c r="L20" s="24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</row>
    <row r="21" spans="1:29" ht="13.5">
      <c r="A21" s="173"/>
      <c r="B21" s="174">
        <v>1</v>
      </c>
      <c r="C21" s="182">
        <v>0.1809701</v>
      </c>
      <c r="D21" s="182">
        <v>0.01679014</v>
      </c>
      <c r="E21" s="182">
        <v>0.00932835</v>
      </c>
      <c r="F21" s="182">
        <v>0.04104477</v>
      </c>
      <c r="G21" s="182">
        <v>0.03358208</v>
      </c>
      <c r="H21" s="182">
        <v>0.0652985</v>
      </c>
      <c r="I21" s="182">
        <v>0.03358208</v>
      </c>
      <c r="J21" s="182">
        <v>0.10457761</v>
      </c>
      <c r="K21" s="182">
        <v>0.00746268</v>
      </c>
      <c r="L21" s="175">
        <v>0</v>
      </c>
      <c r="M21" s="182">
        <v>0.02238805</v>
      </c>
      <c r="N21" s="182">
        <v>0.00559701</v>
      </c>
      <c r="O21" s="182">
        <v>0.00746268</v>
      </c>
      <c r="P21" s="182">
        <v>0.0391791</v>
      </c>
      <c r="Q21" s="182">
        <v>0.04104477</v>
      </c>
      <c r="R21" s="182">
        <v>0.029</v>
      </c>
      <c r="S21" s="182">
        <v>0.10850895</v>
      </c>
      <c r="T21" s="182">
        <v>0.121268656</v>
      </c>
      <c r="U21" s="182" t="s">
        <v>89</v>
      </c>
      <c r="V21" s="182" t="s">
        <v>93</v>
      </c>
      <c r="W21" s="182" t="s">
        <v>254</v>
      </c>
      <c r="X21" s="182">
        <v>0.03544776</v>
      </c>
      <c r="Y21" s="182">
        <v>0.00932835</v>
      </c>
      <c r="Z21" s="182">
        <v>0.00932835</v>
      </c>
      <c r="AA21" s="182">
        <v>0.03171641</v>
      </c>
      <c r="AB21" s="182">
        <v>0.01865671</v>
      </c>
      <c r="AC21" s="182">
        <v>0.029</v>
      </c>
    </row>
    <row r="22" spans="1:29" ht="13.5">
      <c r="A22" s="173"/>
      <c r="B22" s="17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3.5">
      <c r="A23" s="16" t="s">
        <v>256</v>
      </c>
      <c r="B23" s="178">
        <v>490</v>
      </c>
      <c r="C23" s="179">
        <v>89</v>
      </c>
      <c r="D23" s="179">
        <v>8</v>
      </c>
      <c r="E23" s="179">
        <v>4</v>
      </c>
      <c r="F23" s="179">
        <v>19</v>
      </c>
      <c r="G23" s="179">
        <v>14</v>
      </c>
      <c r="H23" s="179">
        <v>31</v>
      </c>
      <c r="I23" s="180">
        <v>15</v>
      </c>
      <c r="J23" s="179">
        <v>57</v>
      </c>
      <c r="K23" s="179">
        <v>5</v>
      </c>
      <c r="L23" s="181" t="s">
        <v>254</v>
      </c>
      <c r="M23" s="179">
        <v>7</v>
      </c>
      <c r="N23" s="179">
        <v>3</v>
      </c>
      <c r="O23" s="179">
        <v>4</v>
      </c>
      <c r="P23" s="179">
        <v>20</v>
      </c>
      <c r="Q23" s="179">
        <v>21</v>
      </c>
      <c r="R23" s="179">
        <v>15</v>
      </c>
      <c r="S23" s="179">
        <v>50</v>
      </c>
      <c r="T23" s="179">
        <v>62</v>
      </c>
      <c r="U23" s="179" t="s">
        <v>89</v>
      </c>
      <c r="V23" s="179" t="s">
        <v>89</v>
      </c>
      <c r="W23" s="179" t="s">
        <v>89</v>
      </c>
      <c r="X23" s="179">
        <v>20</v>
      </c>
      <c r="Y23" s="179">
        <v>3</v>
      </c>
      <c r="Z23" s="179">
        <v>6</v>
      </c>
      <c r="AA23" s="179">
        <v>15</v>
      </c>
      <c r="AB23" s="179">
        <v>8</v>
      </c>
      <c r="AC23" s="179">
        <v>14</v>
      </c>
    </row>
    <row r="24" spans="1:29" ht="6" customHeight="1">
      <c r="A24" s="173"/>
      <c r="B24" s="174"/>
      <c r="C24" s="175"/>
      <c r="D24" s="175"/>
      <c r="E24" s="175"/>
      <c r="F24" s="175"/>
      <c r="G24" s="175"/>
      <c r="H24" s="175"/>
      <c r="I24" s="176"/>
      <c r="J24" s="175"/>
      <c r="K24" s="175"/>
      <c r="L24" s="24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</row>
    <row r="25" spans="1:29" ht="13.5">
      <c r="A25" s="173"/>
      <c r="B25" s="174">
        <v>1</v>
      </c>
      <c r="C25" s="182">
        <v>0.18163265306</v>
      </c>
      <c r="D25" s="182">
        <v>0.01632653061</v>
      </c>
      <c r="E25" s="182">
        <v>0.0081632653</v>
      </c>
      <c r="F25" s="182">
        <v>0.0387755102</v>
      </c>
      <c r="G25" s="182">
        <v>0.02857142857</v>
      </c>
      <c r="H25" s="182">
        <v>0.06326530612</v>
      </c>
      <c r="I25" s="182">
        <v>0.03061224489</v>
      </c>
      <c r="J25" s="182">
        <v>0.11632653061</v>
      </c>
      <c r="K25" s="182">
        <v>0.01020408163</v>
      </c>
      <c r="L25" s="175">
        <v>0</v>
      </c>
      <c r="M25" s="182">
        <v>0.01428571428</v>
      </c>
      <c r="N25" s="182">
        <v>0.00612244897</v>
      </c>
      <c r="O25" s="182">
        <v>0.0081632653</v>
      </c>
      <c r="P25" s="182">
        <v>0.04081632653</v>
      </c>
      <c r="Q25" s="182">
        <v>0.04285714285</v>
      </c>
      <c r="R25" s="182">
        <v>0.03061224489</v>
      </c>
      <c r="S25" s="182">
        <v>0.10204081632</v>
      </c>
      <c r="T25" s="182">
        <v>0.12653061224</v>
      </c>
      <c r="U25" s="182" t="s">
        <v>89</v>
      </c>
      <c r="V25" s="182" t="s">
        <v>89</v>
      </c>
      <c r="W25" s="182" t="s">
        <v>89</v>
      </c>
      <c r="X25" s="182">
        <v>0.04081632653</v>
      </c>
      <c r="Y25" s="182">
        <v>0.00612244897</v>
      </c>
      <c r="Z25" s="182">
        <v>0.01224489795</v>
      </c>
      <c r="AA25" s="182">
        <v>0.03061224489</v>
      </c>
      <c r="AB25" s="182">
        <v>0.01632653061</v>
      </c>
      <c r="AC25" s="182">
        <v>0.028</v>
      </c>
    </row>
    <row r="26" spans="1:29" ht="13.5">
      <c r="A26" s="173"/>
      <c r="B26" s="17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s="28" customFormat="1" ht="13.5">
      <c r="A27" s="21" t="s">
        <v>257</v>
      </c>
      <c r="B27" s="183">
        <v>891</v>
      </c>
      <c r="C27" s="184">
        <v>125</v>
      </c>
      <c r="D27" s="184">
        <v>9</v>
      </c>
      <c r="E27" s="184">
        <v>13</v>
      </c>
      <c r="F27" s="184">
        <v>34</v>
      </c>
      <c r="G27" s="184">
        <v>31</v>
      </c>
      <c r="H27" s="184">
        <v>125</v>
      </c>
      <c r="I27" s="185">
        <v>19</v>
      </c>
      <c r="J27" s="184">
        <v>93</v>
      </c>
      <c r="K27" s="184">
        <v>4</v>
      </c>
      <c r="L27" s="186" t="s">
        <v>89</v>
      </c>
      <c r="M27" s="184">
        <v>13</v>
      </c>
      <c r="N27" s="184">
        <v>6</v>
      </c>
      <c r="O27" s="184">
        <v>5</v>
      </c>
      <c r="P27" s="184">
        <v>23</v>
      </c>
      <c r="Q27" s="184">
        <v>24</v>
      </c>
      <c r="R27" s="184">
        <v>23</v>
      </c>
      <c r="S27" s="184">
        <v>113</v>
      </c>
      <c r="T27" s="184">
        <v>99</v>
      </c>
      <c r="U27" s="184" t="s">
        <v>89</v>
      </c>
      <c r="V27" s="184" t="s">
        <v>89</v>
      </c>
      <c r="W27" s="184" t="s">
        <v>89</v>
      </c>
      <c r="X27" s="184">
        <v>24</v>
      </c>
      <c r="Y27" s="184">
        <v>3</v>
      </c>
      <c r="Z27" s="184">
        <v>6</v>
      </c>
      <c r="AA27" s="184">
        <v>20</v>
      </c>
      <c r="AB27" s="184">
        <v>12</v>
      </c>
      <c r="AC27" s="184">
        <v>67</v>
      </c>
    </row>
    <row r="28" spans="1:29" s="28" customFormat="1" ht="6" customHeight="1">
      <c r="A28" s="187"/>
      <c r="B28" s="188"/>
      <c r="C28" s="189"/>
      <c r="D28" s="189"/>
      <c r="E28" s="189"/>
      <c r="F28" s="189"/>
      <c r="G28" s="189"/>
      <c r="H28" s="189"/>
      <c r="I28" s="190"/>
      <c r="J28" s="189"/>
      <c r="K28" s="189"/>
      <c r="L28" s="5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</row>
    <row r="29" spans="1:29" s="28" customFormat="1" ht="13.5">
      <c r="A29" s="187"/>
      <c r="B29" s="188">
        <f>B27/B27</f>
        <v>1</v>
      </c>
      <c r="C29" s="191">
        <f>C27/B27</f>
        <v>0.14029180695847362</v>
      </c>
      <c r="D29" s="191">
        <f>D27/B27</f>
        <v>0.010101010101010102</v>
      </c>
      <c r="E29" s="191">
        <f>E27/B27</f>
        <v>0.014590347923681257</v>
      </c>
      <c r="F29" s="191">
        <f>F27/B27</f>
        <v>0.038159371492704826</v>
      </c>
      <c r="G29" s="191">
        <f>G27/B27</f>
        <v>0.03479236812570146</v>
      </c>
      <c r="H29" s="191">
        <f>H27/B27</f>
        <v>0.14029180695847362</v>
      </c>
      <c r="I29" s="191">
        <f>I27/B27</f>
        <v>0.02132435465768799</v>
      </c>
      <c r="J29" s="191">
        <f>J27/B27</f>
        <v>0.10437710437710437</v>
      </c>
      <c r="K29" s="191">
        <f>K27/B27</f>
        <v>0.004489337822671156</v>
      </c>
      <c r="L29" s="190" t="s">
        <v>254</v>
      </c>
      <c r="M29" s="191">
        <f>M27/B27</f>
        <v>0.014590347923681257</v>
      </c>
      <c r="N29" s="191">
        <f>N27/B27</f>
        <v>0.006734006734006734</v>
      </c>
      <c r="O29" s="191">
        <f>O27/B27</f>
        <v>0.005611672278338945</v>
      </c>
      <c r="P29" s="191">
        <f>P27/B27</f>
        <v>0.025813692480359147</v>
      </c>
      <c r="Q29" s="191">
        <f>Q27/B27</f>
        <v>0.026936026936026935</v>
      </c>
      <c r="R29" s="191">
        <f>R27/B27</f>
        <v>0.025813692480359147</v>
      </c>
      <c r="S29" s="191">
        <f>S27/B27</f>
        <v>0.12682379349046016</v>
      </c>
      <c r="T29" s="191">
        <f>T27/B27</f>
        <v>0.1111111111111111</v>
      </c>
      <c r="U29" s="191" t="s">
        <v>89</v>
      </c>
      <c r="V29" s="191" t="s">
        <v>89</v>
      </c>
      <c r="W29" s="191" t="s">
        <v>89</v>
      </c>
      <c r="X29" s="191">
        <f>X27/B27</f>
        <v>0.026936026936026935</v>
      </c>
      <c r="Y29" s="191">
        <f>Y27/B27</f>
        <v>0.003367003367003367</v>
      </c>
      <c r="Z29" s="191">
        <f>Z27/B27</f>
        <v>0.006734006734006734</v>
      </c>
      <c r="AA29" s="191">
        <f>AA27/B27</f>
        <v>0.02244668911335578</v>
      </c>
      <c r="AB29" s="191">
        <f>AB27/B27</f>
        <v>0.013468013468013467</v>
      </c>
      <c r="AC29" s="191">
        <f>AC27/B27</f>
        <v>0.07519640852974187</v>
      </c>
    </row>
    <row r="30" spans="1:29" s="28" customFormat="1" ht="13.5">
      <c r="A30" s="187"/>
      <c r="B30" s="188"/>
      <c r="C30" s="191"/>
      <c r="D30" s="191"/>
      <c r="E30" s="191"/>
      <c r="F30" s="191"/>
      <c r="G30" s="191"/>
      <c r="H30" s="191"/>
      <c r="I30" s="191"/>
      <c r="J30" s="191"/>
      <c r="K30" s="191"/>
      <c r="L30" s="190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</row>
    <row r="31" spans="1:29" s="28" customFormat="1" ht="13.5">
      <c r="A31" s="21" t="s">
        <v>258</v>
      </c>
      <c r="B31" s="183">
        <f>SUM(C31:AC31)</f>
        <v>476</v>
      </c>
      <c r="C31" s="184">
        <v>91</v>
      </c>
      <c r="D31" s="184">
        <v>8</v>
      </c>
      <c r="E31" s="184">
        <v>4</v>
      </c>
      <c r="F31" s="184">
        <v>17</v>
      </c>
      <c r="G31" s="184">
        <v>11</v>
      </c>
      <c r="H31" s="184">
        <v>29</v>
      </c>
      <c r="I31" s="185">
        <v>13</v>
      </c>
      <c r="J31" s="184">
        <v>54</v>
      </c>
      <c r="K31" s="184">
        <v>5</v>
      </c>
      <c r="L31" s="186" t="s">
        <v>89</v>
      </c>
      <c r="M31" s="184">
        <v>11</v>
      </c>
      <c r="N31" s="184">
        <v>3</v>
      </c>
      <c r="O31" s="184">
        <v>4</v>
      </c>
      <c r="P31" s="184">
        <v>19</v>
      </c>
      <c r="Q31" s="184">
        <v>19</v>
      </c>
      <c r="R31" s="184">
        <v>13</v>
      </c>
      <c r="S31" s="184">
        <v>57</v>
      </c>
      <c r="T31" s="184">
        <v>59</v>
      </c>
      <c r="U31" s="184" t="s">
        <v>89</v>
      </c>
      <c r="V31" s="184" t="s">
        <v>89</v>
      </c>
      <c r="W31" s="184" t="s">
        <v>89</v>
      </c>
      <c r="X31" s="184">
        <v>17</v>
      </c>
      <c r="Y31" s="184">
        <v>4</v>
      </c>
      <c r="Z31" s="184">
        <v>6</v>
      </c>
      <c r="AA31" s="184">
        <v>15</v>
      </c>
      <c r="AB31" s="184">
        <v>8</v>
      </c>
      <c r="AC31" s="184">
        <v>9</v>
      </c>
    </row>
    <row r="32" spans="1:29" s="28" customFormat="1" ht="6" customHeight="1">
      <c r="A32" s="187"/>
      <c r="B32" s="188"/>
      <c r="C32" s="189"/>
      <c r="D32" s="189"/>
      <c r="E32" s="189"/>
      <c r="F32" s="189"/>
      <c r="G32" s="189"/>
      <c r="H32" s="189"/>
      <c r="I32" s="190"/>
      <c r="J32" s="189"/>
      <c r="K32" s="189"/>
      <c r="L32" s="5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</row>
    <row r="33" spans="1:29" s="28" customFormat="1" ht="13.5">
      <c r="A33" s="187"/>
      <c r="B33" s="188">
        <f>B31/B31</f>
        <v>1</v>
      </c>
      <c r="C33" s="191">
        <f>C31/B31</f>
        <v>0.19117647058823528</v>
      </c>
      <c r="D33" s="191">
        <f>D31/B31</f>
        <v>0.01680672268907563</v>
      </c>
      <c r="E33" s="191">
        <f>E31/B31</f>
        <v>0.008403361344537815</v>
      </c>
      <c r="F33" s="191">
        <f>F31/B31</f>
        <v>0.03571428571428571</v>
      </c>
      <c r="G33" s="191">
        <f>G31/B31</f>
        <v>0.023109243697478993</v>
      </c>
      <c r="H33" s="191">
        <f>H31/B31</f>
        <v>0.06092436974789916</v>
      </c>
      <c r="I33" s="191">
        <f>I31/B31</f>
        <v>0.0273109243697479</v>
      </c>
      <c r="J33" s="191">
        <f>J31/B31</f>
        <v>0.1134453781512605</v>
      </c>
      <c r="K33" s="191">
        <f>K31/B31</f>
        <v>0.01050420168067227</v>
      </c>
      <c r="L33" s="190" t="s">
        <v>89</v>
      </c>
      <c r="M33" s="191">
        <f>M31/B31</f>
        <v>0.023109243697478993</v>
      </c>
      <c r="N33" s="191">
        <f>N31/B31</f>
        <v>0.0063025210084033615</v>
      </c>
      <c r="O33" s="191">
        <f>O31/B31</f>
        <v>0.008403361344537815</v>
      </c>
      <c r="P33" s="191">
        <f>P31/B31</f>
        <v>0.03991596638655462</v>
      </c>
      <c r="Q33" s="191">
        <f>Q31/B31</f>
        <v>0.03991596638655462</v>
      </c>
      <c r="R33" s="191">
        <f>R31/B31</f>
        <v>0.0273109243697479</v>
      </c>
      <c r="S33" s="191">
        <f>S31/B31</f>
        <v>0.11974789915966387</v>
      </c>
      <c r="T33" s="191">
        <f>T31/B31</f>
        <v>0.12394957983193278</v>
      </c>
      <c r="U33" s="191" t="s">
        <v>89</v>
      </c>
      <c r="V33" s="191" t="s">
        <v>89</v>
      </c>
      <c r="W33" s="191" t="s">
        <v>89</v>
      </c>
      <c r="X33" s="191">
        <f>X31/B31</f>
        <v>0.03571428571428571</v>
      </c>
      <c r="Y33" s="191">
        <f>Y31/B31</f>
        <v>0.008403361344537815</v>
      </c>
      <c r="Z33" s="191">
        <f>Z31/B31</f>
        <v>0.012605042016806723</v>
      </c>
      <c r="AA33" s="191">
        <f>AA31/B31</f>
        <v>0.031512605042016806</v>
      </c>
      <c r="AB33" s="191">
        <f>AB31/B31</f>
        <v>0.01680672268907563</v>
      </c>
      <c r="AC33" s="191">
        <f>AC31/B31</f>
        <v>0.018907563025210083</v>
      </c>
    </row>
    <row r="34" spans="1:29" s="28" customFormat="1" ht="6" customHeight="1">
      <c r="A34" s="173"/>
      <c r="B34" s="188"/>
      <c r="C34" s="191"/>
      <c r="D34" s="191"/>
      <c r="E34" s="191"/>
      <c r="F34" s="191"/>
      <c r="G34" s="191"/>
      <c r="H34" s="191"/>
      <c r="I34" s="191"/>
      <c r="J34" s="191"/>
      <c r="K34" s="191"/>
      <c r="L34" s="190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</row>
    <row r="35" spans="1:29" s="28" customFormat="1" ht="13.5">
      <c r="A35" s="21" t="s">
        <v>259</v>
      </c>
      <c r="B35" s="183">
        <f>SUM(C35:AC35)</f>
        <v>479</v>
      </c>
      <c r="C35" s="63">
        <v>89</v>
      </c>
      <c r="D35" s="63">
        <v>8</v>
      </c>
      <c r="E35" s="63">
        <v>2</v>
      </c>
      <c r="F35" s="63">
        <v>17</v>
      </c>
      <c r="G35" s="63">
        <v>15</v>
      </c>
      <c r="H35" s="63">
        <v>30</v>
      </c>
      <c r="I35" s="63">
        <v>14</v>
      </c>
      <c r="J35" s="63">
        <v>49</v>
      </c>
      <c r="K35" s="63">
        <v>4</v>
      </c>
      <c r="L35" s="64" t="s">
        <v>89</v>
      </c>
      <c r="M35" s="63">
        <v>11</v>
      </c>
      <c r="N35" s="63">
        <v>3</v>
      </c>
      <c r="O35" s="63">
        <v>4</v>
      </c>
      <c r="P35" s="63">
        <v>22</v>
      </c>
      <c r="Q35" s="63">
        <v>18</v>
      </c>
      <c r="R35" s="63">
        <v>13</v>
      </c>
      <c r="S35" s="63">
        <v>56</v>
      </c>
      <c r="T35" s="63">
        <v>61</v>
      </c>
      <c r="U35" s="63" t="s">
        <v>89</v>
      </c>
      <c r="V35" s="63" t="s">
        <v>93</v>
      </c>
      <c r="W35" s="63" t="s">
        <v>93</v>
      </c>
      <c r="X35" s="63">
        <v>14</v>
      </c>
      <c r="Y35" s="63">
        <v>5</v>
      </c>
      <c r="Z35" s="63">
        <v>7</v>
      </c>
      <c r="AA35" s="63">
        <v>14</v>
      </c>
      <c r="AB35" s="63">
        <v>10</v>
      </c>
      <c r="AC35" s="63">
        <v>13</v>
      </c>
    </row>
    <row r="36" spans="1:29" s="28" customFormat="1" ht="6" customHeight="1">
      <c r="A36" s="21"/>
      <c r="B36" s="183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7" spans="1:29" s="28" customFormat="1" ht="13.5">
      <c r="A37" s="187"/>
      <c r="B37" s="188">
        <v>1</v>
      </c>
      <c r="C37" s="191">
        <f>SUM(C35/B35)</f>
        <v>0.18580375782881003</v>
      </c>
      <c r="D37" s="191">
        <f>SUM(D35/B35)</f>
        <v>0.016701461377870562</v>
      </c>
      <c r="E37" s="191">
        <f>SUM(E35/B35)</f>
        <v>0.0041753653444676405</v>
      </c>
      <c r="F37" s="191">
        <v>0.036</v>
      </c>
      <c r="G37" s="191">
        <f>SUM(G35/479)</f>
        <v>0.031315240083507306</v>
      </c>
      <c r="H37" s="191">
        <f>SUM(H35/479)</f>
        <v>0.06263048016701461</v>
      </c>
      <c r="I37" s="191">
        <f>SUM(I35/479)</f>
        <v>0.029227557411273485</v>
      </c>
      <c r="J37" s="191">
        <f>SUM(J35/479)</f>
        <v>0.1022964509394572</v>
      </c>
      <c r="K37" s="191">
        <f>SUM(K35/479)</f>
        <v>0.008350730688935281</v>
      </c>
      <c r="L37" s="190" t="s">
        <v>93</v>
      </c>
      <c r="M37" s="191">
        <f>SUM(M35/479)</f>
        <v>0.022964509394572025</v>
      </c>
      <c r="N37" s="191">
        <f aca="true" t="shared" si="0" ref="N37:AC37">SUM(N35/479)</f>
        <v>0.006263048016701462</v>
      </c>
      <c r="O37" s="191">
        <f t="shared" si="0"/>
        <v>0.008350730688935281</v>
      </c>
      <c r="P37" s="191">
        <f t="shared" si="0"/>
        <v>0.04592901878914405</v>
      </c>
      <c r="Q37" s="191">
        <f t="shared" si="0"/>
        <v>0.037578288100208766</v>
      </c>
      <c r="R37" s="191">
        <f t="shared" si="0"/>
        <v>0.027139874739039668</v>
      </c>
      <c r="S37" s="191">
        <f t="shared" si="0"/>
        <v>0.11691022964509394</v>
      </c>
      <c r="T37" s="191">
        <f t="shared" si="0"/>
        <v>0.12734864300626306</v>
      </c>
      <c r="U37" s="191" t="s">
        <v>89</v>
      </c>
      <c r="V37" s="191" t="s">
        <v>89</v>
      </c>
      <c r="W37" s="191" t="s">
        <v>89</v>
      </c>
      <c r="X37" s="191">
        <f t="shared" si="0"/>
        <v>0.029227557411273485</v>
      </c>
      <c r="Y37" s="191">
        <v>0.011</v>
      </c>
      <c r="Z37" s="191">
        <f t="shared" si="0"/>
        <v>0.014613778705636743</v>
      </c>
      <c r="AA37" s="191">
        <f t="shared" si="0"/>
        <v>0.029227557411273485</v>
      </c>
      <c r="AB37" s="191">
        <f t="shared" si="0"/>
        <v>0.020876826722338204</v>
      </c>
      <c r="AC37" s="191">
        <f t="shared" si="0"/>
        <v>0.027139874739039668</v>
      </c>
    </row>
    <row r="38" spans="1:29" s="28" customFormat="1" ht="6" customHeight="1">
      <c r="A38" s="187"/>
      <c r="B38" s="188"/>
      <c r="C38" s="191"/>
      <c r="D38" s="191"/>
      <c r="E38" s="191"/>
      <c r="F38" s="191"/>
      <c r="G38" s="191"/>
      <c r="H38" s="191"/>
      <c r="I38" s="191"/>
      <c r="J38" s="191"/>
      <c r="K38" s="191"/>
      <c r="L38" s="190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</row>
    <row r="39" spans="1:29" s="28" customFormat="1" ht="13.5">
      <c r="A39" s="82" t="s">
        <v>260</v>
      </c>
      <c r="B39" s="184">
        <f>SUM(C39:AC39)</f>
        <v>469</v>
      </c>
      <c r="C39" s="192">
        <v>88</v>
      </c>
      <c r="D39" s="192">
        <v>8</v>
      </c>
      <c r="E39" s="192">
        <v>16</v>
      </c>
      <c r="F39" s="193" t="s">
        <v>93</v>
      </c>
      <c r="G39" s="192">
        <v>13</v>
      </c>
      <c r="H39" s="192">
        <v>32</v>
      </c>
      <c r="I39" s="192">
        <v>12</v>
      </c>
      <c r="J39" s="192">
        <v>48</v>
      </c>
      <c r="K39" s="192">
        <v>3</v>
      </c>
      <c r="L39" s="64" t="s">
        <v>89</v>
      </c>
      <c r="M39" s="192">
        <v>10</v>
      </c>
      <c r="N39" s="192">
        <v>3</v>
      </c>
      <c r="O39" s="192">
        <v>4</v>
      </c>
      <c r="P39" s="192">
        <v>19</v>
      </c>
      <c r="Q39" s="192">
        <v>20</v>
      </c>
      <c r="R39" s="192">
        <v>15</v>
      </c>
      <c r="S39" s="192">
        <v>50</v>
      </c>
      <c r="T39" s="193" t="s">
        <v>89</v>
      </c>
      <c r="U39" s="192">
        <v>11</v>
      </c>
      <c r="V39" s="192">
        <v>54</v>
      </c>
      <c r="W39" s="192">
        <v>9</v>
      </c>
      <c r="X39" s="192">
        <v>13</v>
      </c>
      <c r="Y39" s="192">
        <v>6</v>
      </c>
      <c r="Z39" s="192">
        <v>8</v>
      </c>
      <c r="AA39" s="192">
        <v>14</v>
      </c>
      <c r="AB39" s="193" t="s">
        <v>89</v>
      </c>
      <c r="AC39" s="192">
        <v>13</v>
      </c>
    </row>
    <row r="40" spans="1:29" s="28" customFormat="1" ht="6" customHeight="1">
      <c r="A40" s="82"/>
      <c r="B40" s="184"/>
      <c r="C40" s="192"/>
      <c r="D40" s="192"/>
      <c r="E40" s="192"/>
      <c r="F40" s="193"/>
      <c r="G40" s="192"/>
      <c r="H40" s="192"/>
      <c r="I40" s="192"/>
      <c r="J40" s="192"/>
      <c r="K40" s="192"/>
      <c r="L40" s="64"/>
      <c r="M40" s="192"/>
      <c r="N40" s="192"/>
      <c r="O40" s="192"/>
      <c r="P40" s="192"/>
      <c r="Q40" s="192"/>
      <c r="R40" s="192"/>
      <c r="S40" s="192"/>
      <c r="T40" s="193"/>
      <c r="U40" s="192"/>
      <c r="V40" s="192"/>
      <c r="W40" s="192"/>
      <c r="X40" s="192"/>
      <c r="Y40" s="192"/>
      <c r="Z40" s="192"/>
      <c r="AA40" s="192"/>
      <c r="AB40" s="193"/>
      <c r="AC40" s="192"/>
    </row>
    <row r="41" spans="1:29" s="196" customFormat="1" ht="13.5" customHeight="1">
      <c r="A41" s="194"/>
      <c r="B41" s="189">
        <v>1</v>
      </c>
      <c r="C41" s="191">
        <f>SUM(C39/B39)</f>
        <v>0.18763326226012794</v>
      </c>
      <c r="D41" s="191">
        <f>SUM(D39/B39)</f>
        <v>0.017057569296375266</v>
      </c>
      <c r="E41" s="191">
        <v>0.033</v>
      </c>
      <c r="F41" s="195" t="s">
        <v>93</v>
      </c>
      <c r="G41" s="191">
        <f>SUM(G39/B39)</f>
        <v>0.02771855010660981</v>
      </c>
      <c r="H41" s="191">
        <f>SUM(H39/B39)</f>
        <v>0.06823027718550106</v>
      </c>
      <c r="I41" s="191">
        <f>SUM(I39/B39)</f>
        <v>0.0255863539445629</v>
      </c>
      <c r="J41" s="191">
        <f>SUM(J39/B39)</f>
        <v>0.1023454157782516</v>
      </c>
      <c r="K41" s="191">
        <f>SUM(K39/B39)</f>
        <v>0.006396588486140725</v>
      </c>
      <c r="L41" s="190" t="s">
        <v>89</v>
      </c>
      <c r="M41" s="191">
        <f>SUM(M39/B39)</f>
        <v>0.021321961620469083</v>
      </c>
      <c r="N41" s="191">
        <f>SUM(N39/B39)</f>
        <v>0.006396588486140725</v>
      </c>
      <c r="O41" s="191">
        <f>SUM(O39/B39)</f>
        <v>0.008528784648187633</v>
      </c>
      <c r="P41" s="191">
        <f>SUM(P39/B39)</f>
        <v>0.04051172707889126</v>
      </c>
      <c r="Q41" s="191">
        <f>SUM(Q39/B39)</f>
        <v>0.042643923240938165</v>
      </c>
      <c r="R41" s="191">
        <f>SUM(R39/B39)</f>
        <v>0.031982942430703626</v>
      </c>
      <c r="S41" s="191">
        <f>SUM(S39/B39)</f>
        <v>0.10660980810234541</v>
      </c>
      <c r="T41" s="195" t="s">
        <v>89</v>
      </c>
      <c r="U41" s="191">
        <f>SUM(U39/B39)</f>
        <v>0.023454157782515993</v>
      </c>
      <c r="V41" s="191">
        <f>SUM(V39/B39)</f>
        <v>0.11513859275053305</v>
      </c>
      <c r="W41" s="191">
        <f>SUM(W39/B39)</f>
        <v>0.019189765458422176</v>
      </c>
      <c r="X41" s="191">
        <f>SUM(X39/B39)</f>
        <v>0.02771855010660981</v>
      </c>
      <c r="Y41" s="191">
        <f>SUM(Y39/B39)</f>
        <v>0.01279317697228145</v>
      </c>
      <c r="Z41" s="191">
        <f>SUM(Z39/B39)</f>
        <v>0.017057569296375266</v>
      </c>
      <c r="AA41" s="191">
        <f>SUM(AA39/B39)</f>
        <v>0.029850746268656716</v>
      </c>
      <c r="AB41" s="195" t="s">
        <v>89</v>
      </c>
      <c r="AC41" s="191">
        <f>SUM(AC39/B39)</f>
        <v>0.02771855010660981</v>
      </c>
    </row>
    <row r="42" spans="1:29" s="196" customFormat="1" ht="6" customHeight="1">
      <c r="A42" s="194"/>
      <c r="B42" s="189"/>
      <c r="C42" s="191"/>
      <c r="D42" s="191"/>
      <c r="E42" s="191"/>
      <c r="F42" s="195"/>
      <c r="G42" s="191"/>
      <c r="H42" s="191"/>
      <c r="I42" s="191"/>
      <c r="J42" s="191"/>
      <c r="K42" s="191"/>
      <c r="L42" s="190"/>
      <c r="M42" s="191"/>
      <c r="N42" s="191"/>
      <c r="O42" s="191"/>
      <c r="P42" s="191"/>
      <c r="Q42" s="191"/>
      <c r="R42" s="191"/>
      <c r="S42" s="191"/>
      <c r="T42" s="195"/>
      <c r="U42" s="191"/>
      <c r="V42" s="191"/>
      <c r="W42" s="191"/>
      <c r="X42" s="191"/>
      <c r="Y42" s="191"/>
      <c r="Z42" s="191"/>
      <c r="AA42" s="191"/>
      <c r="AB42" s="195"/>
      <c r="AC42" s="191"/>
    </row>
    <row r="43" spans="1:29" s="196" customFormat="1" ht="13.5" customHeight="1">
      <c r="A43" s="82" t="s">
        <v>261</v>
      </c>
      <c r="B43" s="184">
        <v>436</v>
      </c>
      <c r="C43" s="197">
        <v>86</v>
      </c>
      <c r="D43" s="197">
        <v>7</v>
      </c>
      <c r="E43" s="197">
        <v>17</v>
      </c>
      <c r="F43" s="195" t="s">
        <v>89</v>
      </c>
      <c r="G43" s="197">
        <v>12</v>
      </c>
      <c r="H43" s="197">
        <v>27</v>
      </c>
      <c r="I43" s="197">
        <v>12</v>
      </c>
      <c r="J43" s="197">
        <v>46</v>
      </c>
      <c r="K43" s="197">
        <v>3</v>
      </c>
      <c r="L43" s="195" t="s">
        <v>89</v>
      </c>
      <c r="M43" s="197">
        <v>11</v>
      </c>
      <c r="N43" s="197">
        <v>3</v>
      </c>
      <c r="O43" s="197">
        <v>3</v>
      </c>
      <c r="P43" s="197">
        <v>18</v>
      </c>
      <c r="Q43" s="197">
        <v>16</v>
      </c>
      <c r="R43" s="197">
        <v>15</v>
      </c>
      <c r="S43" s="197">
        <v>44</v>
      </c>
      <c r="T43" s="195" t="s">
        <v>89</v>
      </c>
      <c r="U43" s="197">
        <v>9</v>
      </c>
      <c r="V43" s="197">
        <v>46</v>
      </c>
      <c r="W43" s="197">
        <v>8</v>
      </c>
      <c r="X43" s="197">
        <v>10</v>
      </c>
      <c r="Y43" s="197">
        <v>8</v>
      </c>
      <c r="Z43" s="197">
        <v>5</v>
      </c>
      <c r="AA43" s="197">
        <v>16</v>
      </c>
      <c r="AB43" s="195" t="s">
        <v>89</v>
      </c>
      <c r="AC43" s="197">
        <v>14</v>
      </c>
    </row>
    <row r="44" spans="1:29" s="196" customFormat="1" ht="13.5" customHeight="1">
      <c r="A44" s="194"/>
      <c r="B44" s="189">
        <v>1</v>
      </c>
      <c r="C44" s="191">
        <v>0.188</v>
      </c>
      <c r="D44" s="191">
        <v>0.017</v>
      </c>
      <c r="E44" s="191">
        <v>0.034</v>
      </c>
      <c r="F44" s="195" t="s">
        <v>89</v>
      </c>
      <c r="G44" s="191">
        <v>0.028</v>
      </c>
      <c r="H44" s="191">
        <v>0.068</v>
      </c>
      <c r="I44" s="191">
        <v>0.026</v>
      </c>
      <c r="J44" s="191">
        <v>0.102</v>
      </c>
      <c r="K44" s="191">
        <v>0.006</v>
      </c>
      <c r="L44" s="195" t="s">
        <v>93</v>
      </c>
      <c r="M44" s="191">
        <v>0.021</v>
      </c>
      <c r="N44" s="191">
        <v>0.006</v>
      </c>
      <c r="O44" s="191">
        <v>0.009</v>
      </c>
      <c r="P44" s="191">
        <v>0.041</v>
      </c>
      <c r="Q44" s="191">
        <v>0.043</v>
      </c>
      <c r="R44" s="191">
        <v>0.032</v>
      </c>
      <c r="S44" s="191">
        <v>0.107</v>
      </c>
      <c r="T44" s="195" t="s">
        <v>89</v>
      </c>
      <c r="U44" s="191">
        <v>0.023</v>
      </c>
      <c r="V44" s="191">
        <v>0.115</v>
      </c>
      <c r="W44" s="191">
        <v>0.019</v>
      </c>
      <c r="X44" s="191">
        <v>0.028</v>
      </c>
      <c r="Y44" s="191">
        <v>0.017</v>
      </c>
      <c r="Z44" s="191">
        <v>0.012</v>
      </c>
      <c r="AA44" s="191">
        <v>0.03</v>
      </c>
      <c r="AB44" s="195" t="s">
        <v>89</v>
      </c>
      <c r="AC44" s="191">
        <v>0.028</v>
      </c>
    </row>
    <row r="45" spans="1:29" s="196" customFormat="1" ht="13.5" customHeight="1">
      <c r="A45" s="198"/>
      <c r="B45" s="199"/>
      <c r="C45" s="200"/>
      <c r="D45" s="200"/>
      <c r="E45" s="200"/>
      <c r="F45" s="200"/>
      <c r="G45" s="200"/>
      <c r="H45" s="200"/>
      <c r="I45" s="200"/>
      <c r="J45" s="200"/>
      <c r="K45" s="200"/>
      <c r="L45" s="201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</row>
    <row r="46" ht="13.5">
      <c r="B46" s="8" t="s">
        <v>262</v>
      </c>
    </row>
    <row r="47" spans="2:29" ht="13.5">
      <c r="B47" s="202" t="s">
        <v>263</v>
      </c>
      <c r="C47" s="202"/>
      <c r="D47" s="202"/>
      <c r="E47" s="202"/>
      <c r="F47" s="202"/>
      <c r="G47" s="165"/>
      <c r="H47" s="165"/>
      <c r="I47" s="165"/>
      <c r="J47" s="165"/>
      <c r="K47" s="165"/>
      <c r="L47" s="165"/>
      <c r="M47" s="165"/>
      <c r="N47" s="165"/>
      <c r="O47" s="165"/>
      <c r="AC47" s="8" t="s">
        <v>27</v>
      </c>
    </row>
    <row r="48" ht="13.5">
      <c r="B48" s="177" t="s">
        <v>27</v>
      </c>
    </row>
  </sheetData>
  <sheetProtection/>
  <mergeCells count="14">
    <mergeCell ref="R10:R13"/>
    <mergeCell ref="S10:S13"/>
    <mergeCell ref="I10:I13"/>
    <mergeCell ref="J10:J13"/>
    <mergeCell ref="K10:K13"/>
    <mergeCell ref="N10:N13"/>
    <mergeCell ref="O10:O13"/>
    <mergeCell ref="Q10:Q13"/>
    <mergeCell ref="A10:A13"/>
    <mergeCell ref="B10:B13"/>
    <mergeCell ref="C10:C13"/>
    <mergeCell ref="D10:D13"/>
    <mergeCell ref="E10:E13"/>
    <mergeCell ref="F10:F13"/>
  </mergeCells>
  <hyperlinks>
    <hyperlink ref="A1" location="5目次!a4" display="目次に戻る"/>
  </hyperlinks>
  <printOptions/>
  <pageMargins left="0.1968503937007874" right="0.1968503937007874" top="0.1968503937007874" bottom="0.1968503937007874" header="0.11811023622047245" footer="0.11811023622047245"/>
  <pageSetup horizontalDpi="400" verticalDpi="400" orientation="landscape" paperSize="9" scale="74" r:id="rId1"/>
  <headerFooter alignWithMargins="0">
    <oddHeader>&amp;C平成23年版山形市統計書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2017-03-17T02:51:25Z</cp:lastPrinted>
  <dcterms:created xsi:type="dcterms:W3CDTF">2017-01-10T01:56:01Z</dcterms:created>
  <dcterms:modified xsi:type="dcterms:W3CDTF">2017-03-17T05:45:27Z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