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7目次" sheetId="1" r:id="rId1"/>
    <sheet name="表7ー1" sheetId="2" r:id="rId2"/>
    <sheet name="表7ー2" sheetId="3" r:id="rId3"/>
    <sheet name="表7ー3" sheetId="4" r:id="rId4"/>
    <sheet name="表7ー4" sheetId="5" r:id="rId5"/>
    <sheet name="表7ー5" sheetId="6" r:id="rId6"/>
    <sheet name="表7ー6" sheetId="7" r:id="rId7"/>
    <sheet name="表7ー7" sheetId="8" r:id="rId8"/>
    <sheet name="表7ー8" sheetId="9" r:id="rId9"/>
    <sheet name="表7ー9" sheetId="10" r:id="rId10"/>
    <sheet name="表7ー10" sheetId="11" r:id="rId11"/>
    <sheet name="表7ー11" sheetId="12" r:id="rId12"/>
    <sheet name="表7ー12" sheetId="13" r:id="rId13"/>
    <sheet name="表7ー13" sheetId="14" r:id="rId14"/>
    <sheet name="表7ー14" sheetId="15" r:id="rId15"/>
    <sheet name="表7ー15" sheetId="16" r:id="rId16"/>
    <sheet name="表7ー16" sheetId="17" r:id="rId17"/>
  </sheets>
  <definedNames>
    <definedName name="_xlnm.Print_Area" localSheetId="1">'表7ー1'!$A$2:$F$35</definedName>
    <definedName name="_xlnm.Print_Area" localSheetId="10">'表7ー10'!$A$2:$G$19</definedName>
    <definedName name="_xlnm.Print_Area" localSheetId="11">'表7ー11'!$A$2:$P$19</definedName>
    <definedName name="_xlnm.Print_Area" localSheetId="12">'表7ー12'!$A$2:$K$20</definedName>
    <definedName name="_xlnm.Print_Area" localSheetId="13">'表7ー13'!$A$2:$P$25</definedName>
    <definedName name="_xlnm.Print_Area" localSheetId="14">'表7ー14'!$A$2:$H$46</definedName>
    <definedName name="_xlnm.Print_Area" localSheetId="15">'表7ー15'!$A$2:$F$65</definedName>
    <definedName name="_xlnm.Print_Area" localSheetId="16">'表7ー16'!$A$2:$I$47</definedName>
    <definedName name="_xlnm.Print_Area" localSheetId="2">'表7ー2'!$A$2:$N$70</definedName>
    <definedName name="_xlnm.Print_Area" localSheetId="3">'表7ー3'!$A$2:$G$42</definedName>
    <definedName name="_xlnm.Print_Area" localSheetId="4">'表7ー4'!$A$2:$G$41</definedName>
    <definedName name="_xlnm.Print_Area" localSheetId="5">'表7ー5'!$A$2:$O$165</definedName>
    <definedName name="_xlnm.Print_Area" localSheetId="6">'表7ー6'!$A$2:$AA$36</definedName>
    <definedName name="_xlnm.Print_Area" localSheetId="7">'表7ー7'!$A$2:$F$28</definedName>
    <definedName name="_xlnm.Print_Area" localSheetId="8">'表7ー8'!$A$2:$F$14</definedName>
    <definedName name="_xlnm.Print_Area" localSheetId="9">'表7ー9'!$A$2:$F$18</definedName>
    <definedName name="_xlnm.Print_Titles" localSheetId="5">'表7ー5'!$2:$6</definedName>
  </definedNames>
  <calcPr fullCalcOnLoad="1"/>
</workbook>
</file>

<file path=xl/sharedStrings.xml><?xml version="1.0" encoding="utf-8"?>
<sst xmlns="http://schemas.openxmlformats.org/spreadsheetml/2006/main" count="1180" uniqueCount="584">
  <si>
    <t>№</t>
  </si>
  <si>
    <t>７－１　市街化区域面積の変化</t>
  </si>
  <si>
    <t>年  月  日</t>
  </si>
  <si>
    <r>
      <t>面    積　</t>
    </r>
    <r>
      <rPr>
        <b/>
        <sz val="10"/>
        <rFont val="HGSｺﾞｼｯｸM"/>
        <family val="3"/>
      </rPr>
      <t xml:space="preserve">（ha） </t>
    </r>
  </si>
  <si>
    <t>事          由</t>
  </si>
  <si>
    <t>昭和</t>
  </si>
  <si>
    <t>45年</t>
  </si>
  <si>
    <t>3月</t>
  </si>
  <si>
    <t xml:space="preserve">30日  </t>
  </si>
  <si>
    <t>当　　　　　初</t>
  </si>
  <si>
    <t>52年</t>
  </si>
  <si>
    <t>第1回見直し</t>
  </si>
  <si>
    <t>59年</t>
  </si>
  <si>
    <t>2月</t>
  </si>
  <si>
    <t xml:space="preserve">17日  </t>
  </si>
  <si>
    <t>第2回見直し</t>
  </si>
  <si>
    <t>62年</t>
  </si>
  <si>
    <t>5月</t>
  </si>
  <si>
    <t xml:space="preserve">6日  </t>
  </si>
  <si>
    <t>随時変更</t>
  </si>
  <si>
    <t>平成</t>
  </si>
  <si>
    <t>2年</t>
  </si>
  <si>
    <t>10月</t>
  </si>
  <si>
    <t xml:space="preserve">19日  </t>
  </si>
  <si>
    <t>4年</t>
  </si>
  <si>
    <t>6月</t>
  </si>
  <si>
    <t xml:space="preserve">26日  </t>
  </si>
  <si>
    <t>第3回見直し</t>
  </si>
  <si>
    <t>8年</t>
  </si>
  <si>
    <t>12月</t>
  </si>
  <si>
    <t xml:space="preserve">24日  </t>
  </si>
  <si>
    <t>10年</t>
  </si>
  <si>
    <t>第4回見直し</t>
  </si>
  <si>
    <t>12年</t>
  </si>
  <si>
    <t>9月</t>
  </si>
  <si>
    <t>資料  市まちづくり推進部都市政策課</t>
  </si>
  <si>
    <t>７－１　市街化区域面積の変化</t>
  </si>
  <si>
    <t>７－２　都市計画用途地域別面積の状況</t>
  </si>
  <si>
    <t>　この表で年月日は用途地域の決定日であり、（　）内は構成比％です。平成8年5月21日から用途地域が12種類に区分されました。</t>
  </si>
  <si>
    <t>(面積単位　ｈａ）</t>
  </si>
  <si>
    <t>年　月　日</t>
  </si>
  <si>
    <t>総　数</t>
  </si>
  <si>
    <t>第１種住宅専用</t>
  </si>
  <si>
    <t>第２種住宅専用</t>
  </si>
  <si>
    <t>住居地域</t>
  </si>
  <si>
    <t>近隣商業地域</t>
  </si>
  <si>
    <t>商業地域</t>
  </si>
  <si>
    <t>準工業地域</t>
  </si>
  <si>
    <t>工業地域</t>
  </si>
  <si>
    <t>工業専用地域</t>
  </si>
  <si>
    <t xml:space="preserve">  昭和47.  7.  1</t>
  </si>
  <si>
    <t>(100)</t>
  </si>
  <si>
    <t>(7.4)</t>
  </si>
  <si>
    <t>(28.8)</t>
  </si>
  <si>
    <t>(36.8)</t>
  </si>
  <si>
    <t>(2.3)</t>
  </si>
  <si>
    <t>(6.0)</t>
  </si>
  <si>
    <t>(6.7)</t>
  </si>
  <si>
    <t>(8.6)</t>
  </si>
  <si>
    <t>(3.4)</t>
  </si>
  <si>
    <t xml:space="preserve">   　　 52.  3. 30</t>
  </si>
  <si>
    <t>(30.8)</t>
  </si>
  <si>
    <t>(33.9)</t>
  </si>
  <si>
    <t>(5.4)</t>
  </si>
  <si>
    <t>(8.0)</t>
  </si>
  <si>
    <t>(7.9)</t>
  </si>
  <si>
    <t>(5.0)</t>
  </si>
  <si>
    <t xml:space="preserve">   　　 59.  2. 17</t>
  </si>
  <si>
    <t>(6.6)</t>
  </si>
  <si>
    <t>(31.0)</t>
  </si>
  <si>
    <t>(34.3)</t>
  </si>
  <si>
    <t>(7.8)</t>
  </si>
  <si>
    <t>(7.7)</t>
  </si>
  <si>
    <t>(4.9)</t>
  </si>
  <si>
    <t xml:space="preserve">   　　 62.  5.  6</t>
  </si>
  <si>
    <t>(7.2)</t>
  </si>
  <si>
    <t>(34.0)</t>
  </si>
  <si>
    <t>(5.3)</t>
  </si>
  <si>
    <t xml:space="preserve">  平成 2.10. 19</t>
  </si>
  <si>
    <t>(7.1)</t>
  </si>
  <si>
    <t>(2.2)</t>
  </si>
  <si>
    <t>(5.2)</t>
  </si>
  <si>
    <t>(7.6)</t>
  </si>
  <si>
    <t>(4.8)</t>
  </si>
  <si>
    <t xml:space="preserve">         4．6 ．26</t>
  </si>
  <si>
    <t>(30.4)</t>
  </si>
  <si>
    <t>(33.2)</t>
  </si>
  <si>
    <t>(2.7)</t>
  </si>
  <si>
    <t>(9.3)</t>
  </si>
  <si>
    <t>(8.5)</t>
  </si>
  <si>
    <t>(4.4)</t>
  </si>
  <si>
    <t>第１種低層</t>
  </si>
  <si>
    <t>第２種低層</t>
  </si>
  <si>
    <t>第１種中高層</t>
  </si>
  <si>
    <t>第２種中高層</t>
  </si>
  <si>
    <t>第１種住居</t>
  </si>
  <si>
    <t>第２種住居</t>
  </si>
  <si>
    <t>準住居地域</t>
  </si>
  <si>
    <t>住居専用</t>
  </si>
  <si>
    <t>8．  5．21</t>
  </si>
  <si>
    <t>(6.4)</t>
  </si>
  <si>
    <t>(14.0)</t>
  </si>
  <si>
    <t>(3.6)</t>
  </si>
  <si>
    <t>(10.4)</t>
  </si>
  <si>
    <t>(24.7)</t>
  </si>
  <si>
    <t>(4.2)</t>
  </si>
  <si>
    <t>(3.5)</t>
  </si>
  <si>
    <t>(12.6)</t>
  </si>
  <si>
    <t>(4.5)</t>
  </si>
  <si>
    <t>8．12．24</t>
  </si>
  <si>
    <t>(9.6)</t>
  </si>
  <si>
    <t>(13.4)</t>
  </si>
  <si>
    <t>(4.0)</t>
  </si>
  <si>
    <t>(10.0)</t>
  </si>
  <si>
    <t>(23.6)</t>
  </si>
  <si>
    <t>(5.1)</t>
  </si>
  <si>
    <t>(12.2)</t>
  </si>
  <si>
    <t>(4.3)</t>
  </si>
  <si>
    <t>10．  2．  6</t>
  </si>
  <si>
    <t>(12.4)</t>
  </si>
  <si>
    <t>(12.9)</t>
  </si>
  <si>
    <t>(3.9)</t>
  </si>
  <si>
    <t>(9.7)</t>
  </si>
  <si>
    <t>(22.7)</t>
  </si>
  <si>
    <t>(5.5)</t>
  </si>
  <si>
    <t>(3.3)</t>
  </si>
  <si>
    <t>(11.7)</t>
  </si>
  <si>
    <t>(4.1)</t>
  </si>
  <si>
    <t>11．  6．21</t>
  </si>
  <si>
    <t>(12.0)</t>
  </si>
  <si>
    <t>(4.0)</t>
  </si>
  <si>
    <t>(10.0)</t>
  </si>
  <si>
    <t>12．  8．14</t>
  </si>
  <si>
    <t>(11.9)</t>
  </si>
  <si>
    <t>(22.5)</t>
  </si>
  <si>
    <t>(3.8)</t>
  </si>
  <si>
    <t>(5.8)</t>
  </si>
  <si>
    <t>(5.0)</t>
  </si>
  <si>
    <t xml:space="preserve"> 13．  8．13</t>
  </si>
  <si>
    <t>(10.4)</t>
  </si>
  <si>
    <t>(10.5)</t>
  </si>
  <si>
    <t>(22.6)</t>
  </si>
  <si>
    <t>(6.6)</t>
  </si>
  <si>
    <t>(4.9)</t>
  </si>
  <si>
    <t xml:space="preserve"> 14．12．13</t>
  </si>
  <si>
    <t>364</t>
  </si>
  <si>
    <t>364</t>
  </si>
  <si>
    <t>530</t>
  </si>
  <si>
    <t>167</t>
  </si>
  <si>
    <t>450</t>
  </si>
  <si>
    <t>925</t>
  </si>
  <si>
    <t>(8.9)</t>
  </si>
  <si>
    <t>(11.0)</t>
  </si>
  <si>
    <t>(4.6)</t>
  </si>
  <si>
    <t>(6.7)</t>
  </si>
  <si>
    <t xml:space="preserve"> 17．  2．22</t>
  </si>
  <si>
    <t>923</t>
  </si>
  <si>
    <t>(4.1)</t>
  </si>
  <si>
    <t xml:space="preserve"> 19．  2．19</t>
  </si>
  <si>
    <t>363</t>
  </si>
  <si>
    <t>445</t>
  </si>
  <si>
    <t>929</t>
  </si>
  <si>
    <t>(100)</t>
  </si>
  <si>
    <t>(12.9)</t>
  </si>
  <si>
    <t>(10.9)</t>
  </si>
  <si>
    <t>(3.3)</t>
  </si>
  <si>
    <t xml:space="preserve">  21．  3．25</t>
  </si>
  <si>
    <t>22．  3．23</t>
  </si>
  <si>
    <t>4,093</t>
  </si>
  <si>
    <t>349</t>
  </si>
  <si>
    <t>197</t>
  </si>
  <si>
    <t>256</t>
  </si>
  <si>
    <t>134</t>
  </si>
  <si>
    <t>201</t>
  </si>
  <si>
    <t>506</t>
  </si>
  <si>
    <t>204</t>
  </si>
  <si>
    <t>170</t>
  </si>
  <si>
    <t>(8.5)</t>
  </si>
  <si>
    <t>(22.7)</t>
  </si>
  <si>
    <t>(4.8)</t>
  </si>
  <si>
    <t>(6.3)</t>
  </si>
  <si>
    <t>24．  2．  1</t>
  </si>
  <si>
    <t>350</t>
  </si>
  <si>
    <t>505</t>
  </si>
  <si>
    <t>(8.6)</t>
  </si>
  <si>
    <t>(12.3)</t>
  </si>
  <si>
    <t>25．  3．27</t>
  </si>
  <si>
    <t>336</t>
  </si>
  <si>
    <t>519</t>
  </si>
  <si>
    <t>170</t>
  </si>
  <si>
    <t>(8.2)</t>
  </si>
  <si>
    <t>(12.7)</t>
  </si>
  <si>
    <t>資料　市まちづくり推進部都市政策課</t>
  </si>
  <si>
    <t>当初決定　昭和　７年　 １月２３日</t>
  </si>
  <si>
    <t>最終決定　平成２５年 　３月２７日</t>
  </si>
  <si>
    <t>７－２　都市計画用途地域別面積の状況</t>
  </si>
  <si>
    <t>７－３　道路の延長及び面積</t>
  </si>
  <si>
    <t>　この表は各年の4月1日現在です。</t>
  </si>
  <si>
    <t>（単位　延長ｍ、面積㎡）</t>
  </si>
  <si>
    <t>区  分</t>
  </si>
  <si>
    <t>総延長</t>
  </si>
  <si>
    <t>実延長</t>
  </si>
  <si>
    <t>舗装道</t>
  </si>
  <si>
    <t>未舗装道</t>
  </si>
  <si>
    <t>面　積</t>
  </si>
  <si>
    <t>うち舗装面積</t>
  </si>
  <si>
    <t>（簡易舗装含む）</t>
  </si>
  <si>
    <t xml:space="preserve"> 平成20年</t>
  </si>
  <si>
    <t xml:space="preserve">    21</t>
  </si>
  <si>
    <t xml:space="preserve">    22</t>
  </si>
  <si>
    <t xml:space="preserve">    23</t>
  </si>
  <si>
    <t xml:space="preserve">    24</t>
  </si>
  <si>
    <t>国　道</t>
  </si>
  <si>
    <t>県　道</t>
  </si>
  <si>
    <t>市　道</t>
  </si>
  <si>
    <t>資料　国土交通省山形河川国道事務所、県土整備部道路課、市まちづくり推進部道路維持課</t>
  </si>
  <si>
    <t>７－３　道路の延長及び面積</t>
  </si>
  <si>
    <t>７－４　木橋及び永久橋の延長及び面積</t>
  </si>
  <si>
    <t>（単位　延長ｍ、面積㎡）　</t>
  </si>
  <si>
    <t>区   分</t>
  </si>
  <si>
    <t>木　　　　　　　橋</t>
  </si>
  <si>
    <t>永　　　久　　　橋</t>
  </si>
  <si>
    <t>橋　数</t>
  </si>
  <si>
    <t>延　長</t>
  </si>
  <si>
    <t>-</t>
  </si>
  <si>
    <t>資料　国土交通省山形河川国道事務所、県土整備部道路課、市まちづくり推進部道路維持課</t>
  </si>
  <si>
    <t>７－４　木橋及び永久橋の延長及び面積</t>
  </si>
  <si>
    <t>７－５　宅地に関する地積及び価格</t>
  </si>
  <si>
    <t>地　積</t>
  </si>
  <si>
    <t>決定価格</t>
  </si>
  <si>
    <t>１㎡当たり</t>
  </si>
  <si>
    <t>区　分</t>
  </si>
  <si>
    <t>個人所有</t>
  </si>
  <si>
    <t>法人所有</t>
  </si>
  <si>
    <t>個人所有</t>
  </si>
  <si>
    <t>法人所有</t>
  </si>
  <si>
    <t>平均価格</t>
  </si>
  <si>
    <t>最高価格</t>
  </si>
  <si>
    <t>最高価格の所在地</t>
  </si>
  <si>
    <t>（㎡）</t>
  </si>
  <si>
    <t>（㎡）</t>
  </si>
  <si>
    <t>（千円）</t>
  </si>
  <si>
    <t>（千円）</t>
  </si>
  <si>
    <t>（円／㎡）</t>
  </si>
  <si>
    <t>平　成　19　年</t>
  </si>
  <si>
    <t>香澄町１丁目３－７</t>
  </si>
  <si>
    <t xml:space="preserve">   商　業　地　区</t>
  </si>
  <si>
    <t>繁    華    街</t>
  </si>
  <si>
    <t>香澄町１丁目１０－４</t>
  </si>
  <si>
    <t>高度商業地区</t>
  </si>
  <si>
    <t>普通商業地区</t>
  </si>
  <si>
    <t>十日町区画整理１街区１（仮換地）</t>
  </si>
  <si>
    <t xml:space="preserve">   住　宅　地　区</t>
  </si>
  <si>
    <t>香澄町１丁目１９－１</t>
  </si>
  <si>
    <t>併用住宅地区</t>
  </si>
  <si>
    <t>高級住宅地区</t>
  </si>
  <si>
    <t>普通住宅地区</t>
  </si>
  <si>
    <t>駅西区画整理２４街区１（仮換地）</t>
  </si>
  <si>
    <t xml:space="preserve">   工　業　地　区</t>
  </si>
  <si>
    <t xml:space="preserve">   工　業　地　区</t>
  </si>
  <si>
    <t>宮町２丁目２３５－２</t>
  </si>
  <si>
    <t>大 工 場地区</t>
  </si>
  <si>
    <t>大字漆山字日照田２１１１－５－D2</t>
  </si>
  <si>
    <t>中小工場地区</t>
  </si>
  <si>
    <t>家内工業地区</t>
  </si>
  <si>
    <t xml:space="preserve">   村　落　地　区</t>
  </si>
  <si>
    <t>長苗代１６６－２４</t>
  </si>
  <si>
    <t>集　団　地　区</t>
  </si>
  <si>
    <t>村　落　地　区</t>
  </si>
  <si>
    <t>大字八森字下坪４－２</t>
  </si>
  <si>
    <t xml:space="preserve">   観　光　地　区</t>
  </si>
  <si>
    <t>蔵王温泉字川原９４７－８</t>
  </si>
  <si>
    <t>　農業用施設用地</t>
  </si>
  <si>
    <t>白川１</t>
  </si>
  <si>
    <t>平　成　20　年</t>
  </si>
  <si>
    <t>香澄町一丁目３－７</t>
  </si>
  <si>
    <t>香澄町一丁目１０－４</t>
  </si>
  <si>
    <t>十日町区画整理地１街区１０（仮換地）</t>
  </si>
  <si>
    <t>城南町一丁目４７－６</t>
  </si>
  <si>
    <t>城南町一丁目４２－１１</t>
  </si>
  <si>
    <t>宮町二丁目２３５－２</t>
  </si>
  <si>
    <t>大字漆山字日照田２１１１－５－２Ｄ</t>
  </si>
  <si>
    <t>長苗代１６６－２４</t>
  </si>
  <si>
    <t>大字八森字下坪４－２</t>
  </si>
  <si>
    <t>平　成　21　年</t>
  </si>
  <si>
    <t xml:space="preserve">   商　業　地　区</t>
  </si>
  <si>
    <t>香澄町一丁目７－１</t>
  </si>
  <si>
    <t>十日町二丁目９０－１</t>
  </si>
  <si>
    <t>南栄町一丁目３１</t>
  </si>
  <si>
    <t>大字漆山字日照田２１１１－５</t>
  </si>
  <si>
    <t>大字岩波字浅布７４２－１</t>
  </si>
  <si>
    <t>平　成　22　年</t>
  </si>
  <si>
    <t>香澄町一丁目３－７</t>
  </si>
  <si>
    <t>香澄町一丁目７－１</t>
  </si>
  <si>
    <t>香澄町一丁目１０－１</t>
  </si>
  <si>
    <t xml:space="preserve">   住　宅　地　区</t>
  </si>
  <si>
    <t>城南町一丁目４７－６</t>
  </si>
  <si>
    <t>城南町一丁目４２－１１</t>
  </si>
  <si>
    <t>南栄町一丁目３１</t>
  </si>
  <si>
    <t>大 工 場地区</t>
  </si>
  <si>
    <t>大字漆山字日照田２１１－５</t>
  </si>
  <si>
    <t>大字岩波字浅布７４２－１</t>
  </si>
  <si>
    <t>蔵王温泉字川原９４７－８</t>
  </si>
  <si>
    <t>平　成　23　年</t>
  </si>
  <si>
    <t>香澄町一丁目3番7</t>
  </si>
  <si>
    <t>香澄町一丁目7番1</t>
  </si>
  <si>
    <t>香澄町一丁目10番1</t>
  </si>
  <si>
    <t>城南町一丁目47番6</t>
  </si>
  <si>
    <t>城南町一丁目47番6</t>
  </si>
  <si>
    <t>城南町一丁目42番11</t>
  </si>
  <si>
    <t>南栄町一丁目31番</t>
  </si>
  <si>
    <t>大字漆山字日照田2111番5</t>
  </si>
  <si>
    <t>長苗代166番25</t>
  </si>
  <si>
    <t>大字岩波字浅布742番1</t>
  </si>
  <si>
    <t>蔵王温泉字川原947番8</t>
  </si>
  <si>
    <t>白川1番</t>
  </si>
  <si>
    <t>平　成　24　年</t>
  </si>
  <si>
    <t>香澄町一丁目３番７</t>
  </si>
  <si>
    <t>香澄町一丁目７番１</t>
  </si>
  <si>
    <t>香澄町一丁目１０番１</t>
  </si>
  <si>
    <t>城南一丁目４７番６</t>
  </si>
  <si>
    <t>上町一丁目１８番８</t>
  </si>
  <si>
    <t>北町一丁目１８番８</t>
  </si>
  <si>
    <t>大字漆山字北志田１７２８番１</t>
  </si>
  <si>
    <t>長苗代１６６番２５</t>
  </si>
  <si>
    <t>大字岩波字浅布７４２番１</t>
  </si>
  <si>
    <t>蔵王温泉字川原９４７番８</t>
  </si>
  <si>
    <t>白川１番</t>
  </si>
  <si>
    <t>資料　市財政部資産税課</t>
  </si>
  <si>
    <t>７－５　宅地に関する地積及び価格</t>
  </si>
  <si>
    <t>７－６　家屋の棟数及び床面積</t>
  </si>
  <si>
    <t>　この表は固定資産概要調書によるもので、各年1月1日現在のものです。なお、農家住宅には養蚕住宅も含まれています。</t>
  </si>
  <si>
    <t>区　分</t>
  </si>
  <si>
    <t>平　成　１２　年</t>
  </si>
  <si>
    <t>平　成　１３　年</t>
  </si>
  <si>
    <t>平　成　１４　年</t>
  </si>
  <si>
    <t>平　成　１５　年</t>
  </si>
  <si>
    <t>平　成　１６　年</t>
  </si>
  <si>
    <t>平　成　１７　年</t>
  </si>
  <si>
    <t>平　成　１８　年</t>
  </si>
  <si>
    <t>平　成　１９　年</t>
  </si>
  <si>
    <t>平　成　２０　年</t>
  </si>
  <si>
    <t>平　成　２１　年</t>
  </si>
  <si>
    <t>平　成　２２　年</t>
  </si>
  <si>
    <t>平　成　２３　年</t>
  </si>
  <si>
    <t>平　成　２４　年</t>
  </si>
  <si>
    <t>棟　数</t>
  </si>
  <si>
    <t>床面積</t>
  </si>
  <si>
    <t>床面積</t>
  </si>
  <si>
    <t>棟　数</t>
  </si>
  <si>
    <t>床面積</t>
  </si>
  <si>
    <t>　総　　　　　数</t>
  </si>
  <si>
    <t>　木　造　家　屋</t>
  </si>
  <si>
    <t>　専　用　住　宅</t>
  </si>
  <si>
    <t>　併　用　住　宅</t>
  </si>
  <si>
    <t>　農　家　住　宅</t>
  </si>
  <si>
    <t>　附　　属　　屋</t>
  </si>
  <si>
    <t>　共同住宅・寄宿舎</t>
  </si>
  <si>
    <t>　ホテル・簡易旅館　
　旅　館・料　亭</t>
  </si>
  <si>
    <t>　事　務　所・
　銀行・店舗</t>
  </si>
  <si>
    <t>　劇　場・映　画　館</t>
  </si>
  <si>
    <t>　病　　　　　　院</t>
  </si>
  <si>
    <t>　公　衆　浴　場</t>
  </si>
  <si>
    <t>　工　　　　　　場</t>
  </si>
  <si>
    <t>　倉　　　　　　庫</t>
  </si>
  <si>
    <t>　土　　　　　　蔵</t>
  </si>
  <si>
    <t>　木造以外の家屋</t>
  </si>
  <si>
    <t>　住宅アパート</t>
  </si>
  <si>
    <t>　そ　　の　　他</t>
  </si>
  <si>
    <t>資料　市財政部資産税課</t>
  </si>
  <si>
    <t>７－６　家屋の棟数及び床面積</t>
  </si>
  <si>
    <t>７－７　建築確認申請等の受付件数</t>
  </si>
  <si>
    <t>区　分</t>
  </si>
  <si>
    <t>確認申請受付件数</t>
  </si>
  <si>
    <t>計画通知受付件数</t>
  </si>
  <si>
    <t>許可申請受付件数</t>
  </si>
  <si>
    <t>道路位置指定件数</t>
  </si>
  <si>
    <t>検査済証交付件数</t>
  </si>
  <si>
    <t>平成 14 年度</t>
  </si>
  <si>
    <t>資料　市まちづくり推進部建築指導課</t>
  </si>
  <si>
    <t>　　　※（　　）：内、民間の指定確認検査機関の処理件数を含みます。</t>
  </si>
  <si>
    <t>７－７　建築確認申請等の受付件数</t>
  </si>
  <si>
    <t>７－８　建物の納税義務者数、棟数、面積及び価格</t>
  </si>
  <si>
    <t>　この表は、固定資産概要調書による各年の1月1日現在の数です。</t>
  </si>
  <si>
    <t>納税義務者</t>
  </si>
  <si>
    <t>床面積(㎡）</t>
  </si>
  <si>
    <t>決定価格（千円）</t>
  </si>
  <si>
    <t>㎡当たり価格（円）</t>
  </si>
  <si>
    <t xml:space="preserve">    21</t>
  </si>
  <si>
    <t xml:space="preserve">    24</t>
  </si>
  <si>
    <t>７－８　建物の納税義務者数、棟数、面積及び価格</t>
  </si>
  <si>
    <t>７－９　市営・県営住宅、分譲住宅の建築戸数</t>
  </si>
  <si>
    <t>　この表は山形市内に建築された公営住宅、分譲住宅の戸数であり、竣工された戸数です。</t>
  </si>
  <si>
    <t>　公営住宅とは公営住宅法にもとづいて建築したもので、分譲住宅は県住宅供給公社・県労働者住宅生活協同組合が</t>
  </si>
  <si>
    <t>　建築したものです。</t>
  </si>
  <si>
    <t>公　　営　　住　　宅</t>
  </si>
  <si>
    <t>分　　譲　　住　　宅</t>
  </si>
  <si>
    <t>耐　火　・　準　耐　火　構　造</t>
  </si>
  <si>
    <t>木　造</t>
  </si>
  <si>
    <t>非木造</t>
  </si>
  <si>
    <t>市　営</t>
  </si>
  <si>
    <t>県　営</t>
  </si>
  <si>
    <t>平成19年度</t>
  </si>
  <si>
    <t>20</t>
  </si>
  <si>
    <t>21</t>
  </si>
  <si>
    <t>22</t>
  </si>
  <si>
    <t>23</t>
  </si>
  <si>
    <t>資料　県土整備部建築住宅課、県住宅供給公社、県労働者住宅生活協同組合、市まちづくり推進部管理住宅課</t>
  </si>
  <si>
    <t>７－９　市営・県営住宅、分譲住宅の建築戸数</t>
  </si>
  <si>
    <t>７－１０　住宅数及び人が居住する住宅以外の建物数</t>
  </si>
  <si>
    <t>　標本調査による推定値であるため、四捨五入しており、個々の数字の合計と総数が一致しないことがあります。</t>
  </si>
  <si>
    <t>　標本調査による推定値であるため、四捨五入しており、個々の数字の合計と総数が一致しないことがあります。</t>
  </si>
  <si>
    <t>住　　          宅　　          数</t>
  </si>
  <si>
    <t>住宅以外で                  人が居住する       建物数</t>
  </si>
  <si>
    <t>居住世帯あり</t>
  </si>
  <si>
    <t>居住世帯なし</t>
  </si>
  <si>
    <t>うち一時現在者      のみ</t>
  </si>
  <si>
    <t>空き家</t>
  </si>
  <si>
    <t>昭和53年</t>
  </si>
  <si>
    <t xml:space="preserve">    58</t>
  </si>
  <si>
    <t xml:space="preserve">    63</t>
  </si>
  <si>
    <t>平成 5年</t>
  </si>
  <si>
    <t xml:space="preserve">    10</t>
  </si>
  <si>
    <t xml:space="preserve">    15</t>
  </si>
  <si>
    <t xml:space="preserve">    20</t>
  </si>
  <si>
    <t>資料　住宅統計調査、住宅・土地統計調査</t>
  </si>
  <si>
    <t>７－１０　住宅数及び人が居住する住宅以外の建物数</t>
  </si>
  <si>
    <t>７－１１　住宅の所有の関係、建て方、階数別専用住宅数（平成２０年）</t>
  </si>
  <si>
    <t>住宅の所有の関係</t>
  </si>
  <si>
    <t>総　数</t>
  </si>
  <si>
    <t>一　　戸　　建</t>
  </si>
  <si>
    <t>長　　屋　　建</t>
  </si>
  <si>
    <t>共　同　住　宅</t>
  </si>
  <si>
    <t>その他</t>
  </si>
  <si>
    <t>1 階建</t>
  </si>
  <si>
    <t>2 階建以上</t>
  </si>
  <si>
    <t>総　数</t>
  </si>
  <si>
    <t>3 ～ 5</t>
  </si>
  <si>
    <t>6 階建以上</t>
  </si>
  <si>
    <t>専用住宅総数</t>
  </si>
  <si>
    <t>持ち家</t>
  </si>
  <si>
    <t>-</t>
  </si>
  <si>
    <t>借家</t>
  </si>
  <si>
    <t>公営の借家</t>
  </si>
  <si>
    <t>公団・公社の借家</t>
  </si>
  <si>
    <t>民営借家</t>
  </si>
  <si>
    <t>給与住宅</t>
  </si>
  <si>
    <t>資料　住宅・土地統計調査</t>
  </si>
  <si>
    <t>７－１１　住宅の所有の関係、建て方、階数別専用住宅数（平成２０年）</t>
  </si>
  <si>
    <t>７－１２　住宅の種類・構造、建築の時期別住宅数（平成２０年）</t>
  </si>
  <si>
    <t>　標本調査による推定値であるため、四捨五入しており、個々の数字の合計と総数が一致しないことがあります。</t>
  </si>
  <si>
    <t>建 築 の 時 期</t>
  </si>
  <si>
    <t>住宅の種類</t>
  </si>
  <si>
    <t>構　　　　　　　造</t>
  </si>
  <si>
    <t>専用住宅</t>
  </si>
  <si>
    <t>店舗その他の　　　　併用住宅</t>
  </si>
  <si>
    <t>木　造</t>
  </si>
  <si>
    <t>防火木造</t>
  </si>
  <si>
    <t>鉄筋・鉄骨　　　　　　コンクリート造</t>
  </si>
  <si>
    <t>鉄骨造</t>
  </si>
  <si>
    <t>住宅総数</t>
  </si>
  <si>
    <t>　昭   和   35  年  以  前</t>
  </si>
  <si>
    <t>　昭和36年　 ～　　 　45年</t>
  </si>
  <si>
    <t>　昭和46年　 ～　　 　55年</t>
  </si>
  <si>
    <t>　昭和56年 　～　 平成２年</t>
  </si>
  <si>
    <t>　平成３年　 ～　 　　７年</t>
  </si>
  <si>
    <t>　平成８年　 ～　　 　12年</t>
  </si>
  <si>
    <t>　平成13年　 ～　　 　17年</t>
  </si>
  <si>
    <t>　平成18年　 ～ 　20年９月</t>
  </si>
  <si>
    <t>７－１２　住宅の種類・構造、建築の時期別住宅数（平成２０年）</t>
  </si>
  <si>
    <t>７－１３　都市公園</t>
  </si>
  <si>
    <t>　この表は各年度末現在です。</t>
  </si>
  <si>
    <t>（面積単位　ｈａ）</t>
  </si>
  <si>
    <t>総  数</t>
  </si>
  <si>
    <t>街区公園</t>
  </si>
  <si>
    <t>近隣公園</t>
  </si>
  <si>
    <t>地区公園</t>
  </si>
  <si>
    <t>運動公園</t>
  </si>
  <si>
    <t>風致公園</t>
  </si>
  <si>
    <t>歴史公園</t>
  </si>
  <si>
    <r>
      <t>ﾚｸﾘｴｰｼｮﾝ</t>
    </r>
    <r>
      <rPr>
        <sz val="9"/>
        <rFont val="HGSｺﾞｼｯｸM"/>
        <family val="3"/>
      </rPr>
      <t>都市公園</t>
    </r>
  </si>
  <si>
    <t>総合公園</t>
  </si>
  <si>
    <t>都市緑地</t>
  </si>
  <si>
    <t>緑  道</t>
  </si>
  <si>
    <t>広場公園</t>
  </si>
  <si>
    <t>公園数</t>
  </si>
  <si>
    <t>平成19</t>
  </si>
  <si>
    <t>年度</t>
  </si>
  <si>
    <t>23</t>
  </si>
  <si>
    <t>公園面積</t>
  </si>
  <si>
    <t>資料　市まちづくり推進部公園緑地課</t>
  </si>
  <si>
    <t>７－１３　都市公園</t>
  </si>
  <si>
    <t>７－１４　住宅の延べ面積、住宅の所有関係別住宅に住む一般世帯数及び一般世帯人員（平成２２年）</t>
  </si>
  <si>
    <t>主　　          世　　          帯</t>
  </si>
  <si>
    <t>延べ面積</t>
  </si>
  <si>
    <t>総　数</t>
  </si>
  <si>
    <t>総  数</t>
  </si>
  <si>
    <t>持ち家</t>
  </si>
  <si>
    <t>公営・都市機構・</t>
  </si>
  <si>
    <t>民営の</t>
  </si>
  <si>
    <t>給与住宅</t>
  </si>
  <si>
    <t>間借り</t>
  </si>
  <si>
    <t>公社の借家</t>
  </si>
  <si>
    <t>借  家</t>
  </si>
  <si>
    <t>一般世帯数</t>
  </si>
  <si>
    <t xml:space="preserve">     0 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</si>
  <si>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</si>
  <si>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</si>
  <si>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</si>
  <si>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</si>
  <si>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</si>
  <si>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</si>
  <si>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</si>
  <si>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</si>
  <si>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 119    </t>
  </si>
  <si>
    <t xml:space="preserve">  120   ～   149    </t>
  </si>
  <si>
    <t xml:space="preserve">  150   ～   199    </t>
  </si>
  <si>
    <t xml:space="preserve">  200   ～   249    </t>
  </si>
  <si>
    <t xml:space="preserve">  250  ㎡  以 上    </t>
  </si>
  <si>
    <t xml:space="preserve">一般世帯人員    </t>
  </si>
  <si>
    <t>資料　国勢調査</t>
  </si>
  <si>
    <t>７－１４　住宅の延べ面積、住宅の所有関係別住宅に住む一般世帯数及び一般世帯人員（平成２２年）</t>
  </si>
  <si>
    <t>７－１５　住宅の種類・住宅の所有関係別一般世帯数、一般世帯人員</t>
  </si>
  <si>
    <t>　　   　   及び１世帯当たり延べ面積</t>
  </si>
  <si>
    <t>住居の種類・住宅の所有の関係</t>
  </si>
  <si>
    <t>１世帯当たり      人  員</t>
  </si>
  <si>
    <t>１世帯当たり</t>
  </si>
  <si>
    <t>１人当たり</t>
  </si>
  <si>
    <t>世帯数</t>
  </si>
  <si>
    <t>世帯人員</t>
  </si>
  <si>
    <t>延べ面積</t>
  </si>
  <si>
    <t>平成7年</t>
  </si>
  <si>
    <t>一般世帯</t>
  </si>
  <si>
    <t>－</t>
  </si>
  <si>
    <t>　住宅に住む一般世帯</t>
  </si>
  <si>
    <t>　　　主世帯</t>
  </si>
  <si>
    <t>　　　持ち家</t>
  </si>
  <si>
    <t>　　　公営・公団・公社の借家</t>
  </si>
  <si>
    <t>　　　民営の借家</t>
  </si>
  <si>
    <t>　　　給与住宅</t>
  </si>
  <si>
    <t>　　　間借り</t>
  </si>
  <si>
    <t>　住宅以外に住む一般世帯</t>
  </si>
  <si>
    <t>平成12年</t>
  </si>
  <si>
    <t>　　　間借り</t>
  </si>
  <si>
    <t>平成17年</t>
  </si>
  <si>
    <t>一般世帯</t>
  </si>
  <si>
    <t>　　　主世帯</t>
  </si>
  <si>
    <t>　　　公営・都市機構・公社の借家</t>
  </si>
  <si>
    <t>平成22年</t>
  </si>
  <si>
    <t>７－１５　住宅の種類・住宅の所有関係別一般世帯数、一般世帯人員</t>
  </si>
  <si>
    <t>７－１６　延べ面積、住宅の建て方別住宅に住む主世帯数及び主世帯人員（平成２２年）</t>
  </si>
  <si>
    <t>共　　同　　住　　宅</t>
  </si>
  <si>
    <t>一戸建</t>
  </si>
  <si>
    <t>長屋建</t>
  </si>
  <si>
    <t>１・２</t>
  </si>
  <si>
    <t>３～５</t>
  </si>
  <si>
    <t>６</t>
  </si>
  <si>
    <t>その他</t>
  </si>
  <si>
    <t>階建</t>
  </si>
  <si>
    <t>階建以上</t>
  </si>
  <si>
    <t xml:space="preserve">住宅に住む主世帯数    </t>
  </si>
  <si>
    <t xml:space="preserve">      0   ～　 19㎡    </t>
  </si>
  <si>
    <t xml:space="preserve">    20 　～　 29    </t>
  </si>
  <si>
    <t xml:space="preserve">    30 　～ 　39    </t>
  </si>
  <si>
    <t xml:space="preserve">    40　 ～ 　49    </t>
  </si>
  <si>
    <t xml:space="preserve">    50 　～　 59    </t>
  </si>
  <si>
    <t xml:space="preserve">    60　 ～ 　69    </t>
  </si>
  <si>
    <t xml:space="preserve">    70　 ～ 　79    </t>
  </si>
  <si>
    <t xml:space="preserve">    80　 ～ 　89    </t>
  </si>
  <si>
    <t xml:space="preserve">    90　 ～　 99    </t>
  </si>
  <si>
    <t xml:space="preserve">   100   ～  119    </t>
  </si>
  <si>
    <t xml:space="preserve">   120   ～  149    </t>
  </si>
  <si>
    <t xml:space="preserve">   150   ～  199    </t>
  </si>
  <si>
    <t xml:space="preserve">   200   ～  249    </t>
  </si>
  <si>
    <t xml:space="preserve">   250  ㎡  以 上    </t>
  </si>
  <si>
    <t xml:space="preserve">住宅に住む主世帯人員    </t>
  </si>
  <si>
    <t xml:space="preserve">      0   ～　 19㎡    </t>
  </si>
  <si>
    <t xml:space="preserve">    50 　～　 59    </t>
  </si>
  <si>
    <t xml:space="preserve">   150   ～  199    </t>
  </si>
  <si>
    <t>資料　国勢調査</t>
  </si>
  <si>
    <t>７－１６　延べ面積、住宅の建て方別住宅に住む主世帯数及び主世帯人員（平成２２年）</t>
  </si>
  <si>
    <t>目次に戻る</t>
  </si>
  <si>
    <t>平成24年版山形市統計書   ７、建設</t>
  </si>
  <si>
    <t>表（クリックすると各表へ行きます）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</si>
</sst>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);\(0\)"/>
    <numFmt numFmtId="179" formatCode="##,###,##0;&quot;-&quot;#,###,##0"/>
    <numFmt numFmtId="180" formatCode="0.00_);[Red]\(0.00\)"/>
    <numFmt numFmtId="181" formatCode="0.00;[Red]0.00"/>
    <numFmt numFmtId="182" formatCode="#,###,###,##0;&quot; -&quot;###,###,##0"/>
    <numFmt numFmtId="183" formatCode="###,###,##0;&quot;-&quot;##,###,##0"/>
    <numFmt numFmtId="184" formatCode="0.0;[Red]0.0"/>
    <numFmt numFmtId="185" formatCode="###,###,###,##0;&quot;-&quot;##,###,###,##0"/>
    <numFmt numFmtId="186" formatCode="##0.0;&quot;-&quot;#0.0"/>
    <numFmt numFmtId="187" formatCode="#0.0;&quot;-&quot;0.0"/>
    <numFmt numFmtId="188" formatCode="\ ###,###,##0;&quot;-&quot;###,###,##0"/>
    <numFmt numFmtId="189" formatCode="##,###,###,##0;&quot;-&quot;#,###,###,##0"/>
    <numFmt numFmtId="190" formatCode="#,##0_);\(#,##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0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9.5"/>
      <name val="HGSｺﾞｼｯｸM"/>
      <family val="3"/>
    </font>
    <font>
      <sz val="6"/>
      <name val="ＭＳ Ｐ明朝"/>
      <family val="1"/>
    </font>
    <font>
      <b/>
      <sz val="11"/>
      <name val="HGSｺﾞｼｯｸM"/>
      <family val="3"/>
    </font>
    <font>
      <sz val="12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sz val="13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10"/>
      <name val="HGSｺﾞｼｯｸM"/>
      <family val="3"/>
    </font>
    <font>
      <sz val="11"/>
      <color indexed="10"/>
      <name val="HGSｺﾞｼｯｸM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rgb="FFFF0000"/>
      <name val="HGSｺﾞｼｯｸM"/>
      <family val="3"/>
    </font>
    <font>
      <sz val="11"/>
      <color rgb="FFFF0000"/>
      <name val="HGSｺﾞｼｯｸM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38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7" fillId="0" borderId="0" xfId="0" applyNumberFormat="1" applyFont="1" applyAlignment="1">
      <alignment vertical="center"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right" vertical="center"/>
      <protection/>
    </xf>
    <xf numFmtId="0" fontId="5" fillId="0" borderId="13" xfId="62" applyFont="1" applyBorder="1" applyAlignment="1">
      <alignment horizontal="right" vertical="center"/>
      <protection/>
    </xf>
    <xf numFmtId="38" fontId="5" fillId="0" borderId="12" xfId="51" applyFont="1" applyBorder="1" applyAlignment="1">
      <alignment horizontal="center" vertical="center"/>
    </xf>
    <xf numFmtId="0" fontId="5" fillId="0" borderId="0" xfId="62" applyFont="1" applyBorder="1" applyAlignment="1">
      <alignment horizontal="right" vertical="center"/>
      <protection/>
    </xf>
    <xf numFmtId="0" fontId="5" fillId="0" borderId="14" xfId="62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center" vertical="center"/>
    </xf>
    <xf numFmtId="0" fontId="5" fillId="0" borderId="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right" vertical="center"/>
      <protection/>
    </xf>
    <xf numFmtId="0" fontId="5" fillId="0" borderId="16" xfId="62" applyFont="1" applyBorder="1" applyAlignment="1">
      <alignment horizontal="right" vertical="center"/>
      <protection/>
    </xf>
    <xf numFmtId="38" fontId="5" fillId="0" borderId="15" xfId="51" applyFont="1" applyBorder="1" applyAlignment="1">
      <alignment horizontal="center" vertical="center"/>
    </xf>
    <xf numFmtId="0" fontId="5" fillId="0" borderId="15" xfId="62" applyFont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4" fillId="0" borderId="0" xfId="62" applyFont="1" applyAlignment="1">
      <alignment horizontal="left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5" fillId="0" borderId="0" xfId="62" applyFont="1" applyBorder="1" applyAlignment="1">
      <alignment horizontal="right"/>
      <protection/>
    </xf>
    <xf numFmtId="0" fontId="7" fillId="0" borderId="15" xfId="62" applyFont="1" applyBorder="1" applyAlignment="1">
      <alignment horizontal="right"/>
      <protection/>
    </xf>
    <xf numFmtId="0" fontId="7" fillId="0" borderId="15" xfId="62" applyFont="1" applyBorder="1">
      <alignment/>
      <protection/>
    </xf>
    <xf numFmtId="0" fontId="5" fillId="0" borderId="15" xfId="62" applyFont="1" applyBorder="1">
      <alignment/>
      <protection/>
    </xf>
    <xf numFmtId="0" fontId="7" fillId="0" borderId="0" xfId="62" applyFont="1" applyBorder="1">
      <alignment/>
      <protection/>
    </xf>
    <xf numFmtId="0" fontId="5" fillId="0" borderId="17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right"/>
      <protection/>
    </xf>
    <xf numFmtId="0" fontId="5" fillId="0" borderId="18" xfId="62" applyFont="1" applyBorder="1">
      <alignment/>
      <protection/>
    </xf>
    <xf numFmtId="58" fontId="5" fillId="0" borderId="0" xfId="62" applyNumberFormat="1" applyFont="1" applyAlignment="1">
      <alignment horizontal="right"/>
      <protection/>
    </xf>
    <xf numFmtId="38" fontId="5" fillId="0" borderId="18" xfId="51" applyFont="1" applyBorder="1" applyAlignment="1">
      <alignment/>
    </xf>
    <xf numFmtId="38" fontId="5" fillId="0" borderId="0" xfId="51" applyFont="1" applyAlignment="1">
      <alignment/>
    </xf>
    <xf numFmtId="49" fontId="5" fillId="0" borderId="18" xfId="62" applyNumberFormat="1" applyFont="1" applyBorder="1" applyAlignment="1">
      <alignment horizontal="right"/>
      <protection/>
    </xf>
    <xf numFmtId="49" fontId="5" fillId="0" borderId="0" xfId="62" applyNumberFormat="1" applyFont="1" applyAlignment="1">
      <alignment horizontal="right"/>
      <protection/>
    </xf>
    <xf numFmtId="49" fontId="5" fillId="0" borderId="0" xfId="62" applyNumberFormat="1" applyFont="1">
      <alignment/>
      <protection/>
    </xf>
    <xf numFmtId="49" fontId="5" fillId="0" borderId="15" xfId="62" applyNumberFormat="1" applyFont="1" applyBorder="1" applyAlignment="1">
      <alignment horizontal="right"/>
      <protection/>
    </xf>
    <xf numFmtId="49" fontId="5" fillId="0" borderId="17" xfId="62" applyNumberFormat="1" applyFont="1" applyBorder="1" applyAlignment="1">
      <alignment horizontal="right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>
      <alignment/>
      <protection/>
    </xf>
    <xf numFmtId="0" fontId="5" fillId="0" borderId="18" xfId="62" applyFont="1" applyBorder="1" applyAlignment="1">
      <alignment horizontal="center" shrinkToFit="1"/>
      <protection/>
    </xf>
    <xf numFmtId="0" fontId="7" fillId="0" borderId="0" xfId="62" applyFont="1" applyAlignment="1">
      <alignment vertical="center" shrinkToFit="1"/>
      <protection/>
    </xf>
    <xf numFmtId="0" fontId="5" fillId="0" borderId="17" xfId="62" applyFont="1" applyBorder="1" applyAlignment="1">
      <alignment horizontal="center" vertical="top" shrinkToFit="1"/>
      <protection/>
    </xf>
    <xf numFmtId="49" fontId="5" fillId="0" borderId="0" xfId="62" applyNumberFormat="1" applyFont="1" applyFill="1" applyAlignment="1">
      <alignment horizontal="right"/>
      <protection/>
    </xf>
    <xf numFmtId="0" fontId="5" fillId="0" borderId="0" xfId="62" applyFont="1" applyBorder="1">
      <alignment/>
      <protection/>
    </xf>
    <xf numFmtId="49" fontId="5" fillId="0" borderId="14" xfId="62" applyNumberFormat="1" applyFont="1" applyFill="1" applyBorder="1" applyAlignment="1">
      <alignment horizontal="right"/>
      <protection/>
    </xf>
    <xf numFmtId="49" fontId="5" fillId="0" borderId="0" xfId="62" applyNumberFormat="1" applyFont="1" applyFill="1" applyBorder="1" applyAlignment="1">
      <alignment horizontal="right"/>
      <protection/>
    </xf>
    <xf numFmtId="0" fontId="5" fillId="0" borderId="15" xfId="62" applyFont="1" applyBorder="1" applyAlignment="1">
      <alignment horizontal="right"/>
      <protection/>
    </xf>
    <xf numFmtId="0" fontId="5" fillId="0" borderId="17" xfId="62" applyFont="1" applyBorder="1">
      <alignment/>
      <protection/>
    </xf>
    <xf numFmtId="0" fontId="5" fillId="0" borderId="0" xfId="62" applyFont="1" applyAlignment="1">
      <alignment horizontal="left"/>
      <protection/>
    </xf>
    <xf numFmtId="0" fontId="5" fillId="0" borderId="12" xfId="62" applyFont="1" applyBorder="1" applyAlignment="1">
      <alignment horizontal="center"/>
      <protection/>
    </xf>
    <xf numFmtId="0" fontId="5" fillId="0" borderId="12" xfId="62" applyFont="1" applyBorder="1">
      <alignment/>
      <protection/>
    </xf>
    <xf numFmtId="0" fontId="58" fillId="0" borderId="0" xfId="62" applyFont="1" applyAlignment="1">
      <alignment horizontal="left"/>
      <protection/>
    </xf>
    <xf numFmtId="0" fontId="7" fillId="0" borderId="0" xfId="62" applyFont="1" applyFill="1" applyBorder="1">
      <alignment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62" applyFont="1" applyFill="1" applyBorder="1">
      <alignment/>
      <protection/>
    </xf>
    <xf numFmtId="0" fontId="7" fillId="0" borderId="0" xfId="62" applyFont="1" applyAlignment="1">
      <alignment horizontal="right"/>
      <protection/>
    </xf>
    <xf numFmtId="41" fontId="4" fillId="0" borderId="0" xfId="62" applyNumberFormat="1" applyFont="1">
      <alignment/>
      <protection/>
    </xf>
    <xf numFmtId="41" fontId="7" fillId="0" borderId="0" xfId="62" applyNumberFormat="1" applyFont="1">
      <alignment/>
      <protection/>
    </xf>
    <xf numFmtId="41" fontId="8" fillId="0" borderId="0" xfId="62" applyNumberFormat="1" applyFont="1" applyBorder="1">
      <alignment/>
      <protection/>
    </xf>
    <xf numFmtId="41" fontId="7" fillId="0" borderId="0" xfId="62" applyNumberFormat="1" applyFont="1" applyBorder="1">
      <alignment/>
      <protection/>
    </xf>
    <xf numFmtId="41" fontId="5" fillId="0" borderId="0" xfId="62" applyNumberFormat="1" applyFont="1" applyBorder="1" applyAlignment="1">
      <alignment horizontal="right" vertical="center"/>
      <protection/>
    </xf>
    <xf numFmtId="41" fontId="9" fillId="0" borderId="15" xfId="62" applyNumberFormat="1" applyFont="1" applyBorder="1">
      <alignment/>
      <protection/>
    </xf>
    <xf numFmtId="41" fontId="7" fillId="0" borderId="15" xfId="62" applyNumberFormat="1" applyFont="1" applyBorder="1">
      <alignment/>
      <protection/>
    </xf>
    <xf numFmtId="41" fontId="5" fillId="0" borderId="15" xfId="62" applyNumberFormat="1" applyFont="1" applyBorder="1" applyAlignment="1">
      <alignment horizontal="centerContinuous"/>
      <protection/>
    </xf>
    <xf numFmtId="41" fontId="7" fillId="0" borderId="15" xfId="62" applyNumberFormat="1" applyFont="1" applyBorder="1" applyAlignment="1">
      <alignment horizontal="centerContinuous"/>
      <protection/>
    </xf>
    <xf numFmtId="41" fontId="5" fillId="0" borderId="0" xfId="62" applyNumberFormat="1" applyFont="1" applyAlignment="1">
      <alignment vertical="center"/>
      <protection/>
    </xf>
    <xf numFmtId="41" fontId="5" fillId="0" borderId="19" xfId="62" applyNumberFormat="1" applyFont="1" applyBorder="1" applyAlignment="1">
      <alignment vertical="center"/>
      <protection/>
    </xf>
    <xf numFmtId="41" fontId="5" fillId="0" borderId="18" xfId="62" applyNumberFormat="1" applyFont="1" applyBorder="1" applyAlignment="1">
      <alignment vertical="center"/>
      <protection/>
    </xf>
    <xf numFmtId="41" fontId="5" fillId="0" borderId="15" xfId="62" applyNumberFormat="1" applyFont="1" applyBorder="1" applyAlignment="1">
      <alignment vertical="center"/>
      <protection/>
    </xf>
    <xf numFmtId="41" fontId="7" fillId="0" borderId="0" xfId="62" applyNumberFormat="1" applyFont="1" applyAlignment="1">
      <alignment vertical="center"/>
      <protection/>
    </xf>
    <xf numFmtId="41" fontId="5" fillId="0" borderId="0" xfId="62" applyNumberFormat="1" applyFont="1" applyAlignment="1">
      <alignment horizontal="center" vertical="center"/>
      <protection/>
    </xf>
    <xf numFmtId="41" fontId="5" fillId="0" borderId="18" xfId="62" applyNumberFormat="1" applyFont="1" applyBorder="1" applyAlignment="1">
      <alignment horizontal="center" vertical="center"/>
      <protection/>
    </xf>
    <xf numFmtId="41" fontId="5" fillId="0" borderId="20" xfId="62" applyNumberFormat="1" applyFont="1" applyBorder="1" applyAlignment="1">
      <alignment horizontal="center" vertical="center"/>
      <protection/>
    </xf>
    <xf numFmtId="41" fontId="5" fillId="0" borderId="17" xfId="62" applyNumberFormat="1" applyFont="1" applyBorder="1" applyAlignment="1">
      <alignment vertical="center"/>
      <protection/>
    </xf>
    <xf numFmtId="41" fontId="9" fillId="0" borderId="21" xfId="62" applyNumberFormat="1" applyFont="1" applyBorder="1" applyAlignment="1">
      <alignment horizontal="center" vertical="center"/>
      <protection/>
    </xf>
    <xf numFmtId="41" fontId="7" fillId="0" borderId="18" xfId="62" applyNumberFormat="1" applyFont="1" applyBorder="1">
      <alignment/>
      <protection/>
    </xf>
    <xf numFmtId="41" fontId="7" fillId="0" borderId="18" xfId="62" applyNumberFormat="1" applyFont="1" applyBorder="1" applyAlignment="1">
      <alignment vertical="center"/>
      <protection/>
    </xf>
    <xf numFmtId="41" fontId="6" fillId="0" borderId="0" xfId="62" applyNumberFormat="1" applyFont="1" applyAlignment="1">
      <alignment vertical="center"/>
      <protection/>
    </xf>
    <xf numFmtId="41" fontId="5" fillId="0" borderId="18" xfId="51" applyNumberFormat="1" applyFont="1" applyBorder="1" applyAlignment="1">
      <alignment vertical="center"/>
    </xf>
    <xf numFmtId="41" fontId="5" fillId="0" borderId="0" xfId="51" applyNumberFormat="1" applyFont="1" applyBorder="1" applyAlignment="1">
      <alignment vertical="center"/>
    </xf>
    <xf numFmtId="41" fontId="5" fillId="0" borderId="0" xfId="51" applyNumberFormat="1" applyFont="1" applyAlignment="1">
      <alignment vertical="center"/>
    </xf>
    <xf numFmtId="41" fontId="5" fillId="0" borderId="14" xfId="62" applyNumberFormat="1" applyFont="1" applyFill="1" applyBorder="1" applyAlignment="1">
      <alignment horizontal="center" vertical="center"/>
      <protection/>
    </xf>
    <xf numFmtId="41" fontId="5" fillId="0" borderId="0" xfId="51" applyNumberFormat="1" applyFont="1" applyFill="1" applyAlignment="1">
      <alignment vertical="center"/>
    </xf>
    <xf numFmtId="41" fontId="5" fillId="0" borderId="14" xfId="62" applyNumberFormat="1" applyFont="1" applyBorder="1" applyAlignment="1">
      <alignment horizontal="center" vertical="center"/>
      <protection/>
    </xf>
    <xf numFmtId="41" fontId="5" fillId="0" borderId="18" xfId="51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176" fontId="5" fillId="0" borderId="0" xfId="51" applyNumberFormat="1" applyFont="1" applyBorder="1" applyAlignment="1">
      <alignment vertical="center"/>
    </xf>
    <xf numFmtId="176" fontId="5" fillId="0" borderId="0" xfId="51" applyNumberFormat="1" applyFont="1" applyFill="1" applyBorder="1" applyAlignment="1">
      <alignment vertical="center"/>
    </xf>
    <xf numFmtId="41" fontId="7" fillId="0" borderId="0" xfId="62" applyNumberFormat="1" applyFont="1" applyBorder="1" applyAlignment="1">
      <alignment vertical="center"/>
      <protection/>
    </xf>
    <xf numFmtId="38" fontId="5" fillId="0" borderId="0" xfId="51" applyNumberFormat="1" applyFont="1" applyBorder="1" applyAlignment="1">
      <alignment vertical="center"/>
    </xf>
    <xf numFmtId="38" fontId="5" fillId="0" borderId="0" xfId="51" applyNumberFormat="1" applyFont="1" applyFill="1" applyBorder="1" applyAlignment="1">
      <alignment vertical="center"/>
    </xf>
    <xf numFmtId="41" fontId="5" fillId="0" borderId="0" xfId="62" applyNumberFormat="1" applyFont="1" applyAlignment="1">
      <alignment horizontal="right" vertical="center"/>
      <protection/>
    </xf>
    <xf numFmtId="41" fontId="5" fillId="0" borderId="0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41" fontId="5" fillId="0" borderId="15" xfId="62" applyNumberFormat="1" applyFont="1" applyFill="1" applyBorder="1">
      <alignment/>
      <protection/>
    </xf>
    <xf numFmtId="41" fontId="7" fillId="0" borderId="17" xfId="62" applyNumberFormat="1" applyFont="1" applyFill="1" applyBorder="1">
      <alignment/>
      <protection/>
    </xf>
    <xf numFmtId="41" fontId="7" fillId="0" borderId="15" xfId="62" applyNumberFormat="1" applyFont="1" applyFill="1" applyBorder="1">
      <alignment/>
      <protection/>
    </xf>
    <xf numFmtId="41" fontId="7" fillId="0" borderId="0" xfId="62" applyNumberFormat="1" applyFont="1" applyFill="1" applyBorder="1">
      <alignment/>
      <protection/>
    </xf>
    <xf numFmtId="41" fontId="7" fillId="0" borderId="0" xfId="62" applyNumberFormat="1" applyFont="1" applyFill="1">
      <alignment/>
      <protection/>
    </xf>
    <xf numFmtId="41" fontId="5" fillId="0" borderId="0" xfId="62" applyNumberFormat="1" applyFont="1">
      <alignment/>
      <protection/>
    </xf>
    <xf numFmtId="41" fontId="4" fillId="0" borderId="0" xfId="62" applyNumberFormat="1" applyFont="1" applyFill="1">
      <alignment/>
      <protection/>
    </xf>
    <xf numFmtId="41" fontId="8" fillId="0" borderId="0" xfId="62" applyNumberFormat="1" applyFont="1" applyFill="1" applyBorder="1">
      <alignment/>
      <protection/>
    </xf>
    <xf numFmtId="41" fontId="7" fillId="0" borderId="0" xfId="62" applyNumberFormat="1" applyFont="1" applyFill="1" applyAlignment="1">
      <alignment horizontal="centerContinuous"/>
      <protection/>
    </xf>
    <xf numFmtId="41" fontId="8" fillId="0" borderId="15" xfId="62" applyNumberFormat="1" applyFont="1" applyFill="1" applyBorder="1">
      <alignment/>
      <protection/>
    </xf>
    <xf numFmtId="41" fontId="5" fillId="0" borderId="15" xfId="62" applyNumberFormat="1" applyFont="1" applyFill="1" applyBorder="1" applyAlignment="1">
      <alignment horizontal="right" vertical="center"/>
      <protection/>
    </xf>
    <xf numFmtId="41" fontId="7" fillId="0" borderId="0" xfId="62" applyNumberFormat="1" applyFont="1" applyFill="1" applyAlignment="1">
      <alignment vertical="center"/>
      <protection/>
    </xf>
    <xf numFmtId="41" fontId="5" fillId="0" borderId="17" xfId="62" applyNumberFormat="1" applyFont="1" applyFill="1" applyBorder="1" applyAlignment="1">
      <alignment horizontal="center" vertical="center"/>
      <protection/>
    </xf>
    <xf numFmtId="41" fontId="7" fillId="0" borderId="18" xfId="62" applyNumberFormat="1" applyFont="1" applyFill="1" applyBorder="1">
      <alignment/>
      <protection/>
    </xf>
    <xf numFmtId="41" fontId="5" fillId="0" borderId="0" xfId="62" applyNumberFormat="1" applyFont="1" applyFill="1">
      <alignment/>
      <protection/>
    </xf>
    <xf numFmtId="41" fontId="6" fillId="0" borderId="0" xfId="62" applyNumberFormat="1" applyFont="1" applyFill="1">
      <alignment/>
      <protection/>
    </xf>
    <xf numFmtId="41" fontId="5" fillId="0" borderId="18" xfId="51" applyNumberFormat="1" applyFont="1" applyFill="1" applyBorder="1" applyAlignment="1">
      <alignment horizontal="right"/>
    </xf>
    <xf numFmtId="41" fontId="5" fillId="0" borderId="0" xfId="51" applyNumberFormat="1" applyFont="1" applyFill="1" applyBorder="1" applyAlignment="1">
      <alignment horizontal="right"/>
    </xf>
    <xf numFmtId="41" fontId="5" fillId="0" borderId="0" xfId="62" applyNumberFormat="1" applyFont="1" applyFill="1" applyBorder="1">
      <alignment/>
      <protection/>
    </xf>
    <xf numFmtId="41" fontId="5" fillId="0" borderId="18" xfId="51" applyNumberFormat="1" applyFont="1" applyFill="1" applyBorder="1" applyAlignment="1">
      <alignment/>
    </xf>
    <xf numFmtId="41" fontId="5" fillId="0" borderId="0" xfId="51" applyNumberFormat="1" applyFont="1" applyFill="1" applyBorder="1" applyAlignment="1">
      <alignment/>
    </xf>
    <xf numFmtId="41" fontId="5" fillId="0" borderId="0" xfId="51" applyNumberFormat="1" applyFont="1" applyFill="1" applyAlignment="1">
      <alignment/>
    </xf>
    <xf numFmtId="41" fontId="6" fillId="0" borderId="0" xfId="62" applyNumberFormat="1" applyFont="1" applyFill="1" applyBorder="1">
      <alignment/>
      <protection/>
    </xf>
    <xf numFmtId="41" fontId="5" fillId="0" borderId="18" xfId="62" applyNumberFormat="1" applyFont="1" applyFill="1" applyBorder="1" applyAlignment="1">
      <alignment horizontal="right"/>
      <protection/>
    </xf>
    <xf numFmtId="41" fontId="5" fillId="0" borderId="0" xfId="62" applyNumberFormat="1" applyFont="1" applyFill="1" applyBorder="1" applyAlignment="1">
      <alignment horizontal="right"/>
      <protection/>
    </xf>
    <xf numFmtId="41" fontId="5" fillId="0" borderId="16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38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Alignment="1">
      <alignment/>
      <protection/>
    </xf>
    <xf numFmtId="0" fontId="9" fillId="0" borderId="15" xfId="62" applyFont="1" applyFill="1" applyBorder="1">
      <alignment/>
      <protection/>
    </xf>
    <xf numFmtId="0" fontId="9" fillId="0" borderId="15" xfId="62" applyFont="1" applyFill="1" applyBorder="1" applyAlignment="1">
      <alignment horizontal="right"/>
      <protection/>
    </xf>
    <xf numFmtId="0" fontId="7" fillId="0" borderId="15" xfId="62" applyFont="1" applyFill="1" applyBorder="1">
      <alignment/>
      <protection/>
    </xf>
    <xf numFmtId="0" fontId="7" fillId="0" borderId="15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right" vertical="center"/>
      <protection/>
    </xf>
    <xf numFmtId="0" fontId="8" fillId="0" borderId="15" xfId="62" applyFont="1" applyFill="1" applyBorder="1" applyAlignment="1">
      <alignment horizontal="centerContinuous" vertical="center"/>
      <protection/>
    </xf>
    <xf numFmtId="0" fontId="8" fillId="0" borderId="12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38" fontId="8" fillId="0" borderId="0" xfId="51" applyFont="1" applyFill="1" applyBorder="1" applyAlignment="1">
      <alignment/>
    </xf>
    <xf numFmtId="38" fontId="8" fillId="0" borderId="0" xfId="51" applyFont="1" applyFill="1" applyBorder="1" applyAlignment="1">
      <alignment horizontal="right"/>
    </xf>
    <xf numFmtId="38" fontId="8" fillId="0" borderId="0" xfId="51" applyNumberFormat="1" applyFont="1" applyFill="1" applyBorder="1" applyAlignment="1">
      <alignment vertical="center"/>
    </xf>
    <xf numFmtId="0" fontId="8" fillId="0" borderId="0" xfId="62" applyFont="1" applyFill="1" applyBorder="1" applyAlignment="1">
      <alignment/>
      <protection/>
    </xf>
    <xf numFmtId="38" fontId="7" fillId="0" borderId="0" xfId="51" applyFont="1" applyFill="1" applyAlignment="1">
      <alignment/>
    </xf>
    <xf numFmtId="38" fontId="8" fillId="0" borderId="15" xfId="51" applyFont="1" applyFill="1" applyBorder="1" applyAlignment="1">
      <alignment/>
    </xf>
    <xf numFmtId="38" fontId="8" fillId="0" borderId="15" xfId="51" applyFont="1" applyFill="1" applyBorder="1" applyAlignment="1">
      <alignment horizontal="right"/>
    </xf>
    <xf numFmtId="38" fontId="8" fillId="0" borderId="15" xfId="51" applyNumberFormat="1" applyFont="1" applyFill="1" applyBorder="1" applyAlignment="1">
      <alignment vertical="center"/>
    </xf>
    <xf numFmtId="0" fontId="8" fillId="0" borderId="15" xfId="62" applyFont="1" applyFill="1" applyBorder="1" applyAlignment="1">
      <alignment/>
      <protection/>
    </xf>
    <xf numFmtId="38" fontId="8" fillId="0" borderId="0" xfId="51" applyFont="1" applyFill="1" applyBorder="1" applyAlignment="1">
      <alignment vertical="center"/>
    </xf>
    <xf numFmtId="38" fontId="8" fillId="0" borderId="12" xfId="51" applyFont="1" applyFill="1" applyBorder="1" applyAlignment="1">
      <alignment horizontal="right" vertical="center"/>
    </xf>
    <xf numFmtId="38" fontId="8" fillId="0" borderId="0" xfId="51" applyNumberFormat="1" applyFont="1" applyFill="1" applyBorder="1" applyAlignment="1">
      <alignment horizontal="right" vertical="center"/>
    </xf>
    <xf numFmtId="38" fontId="8" fillId="0" borderId="0" xfId="51" applyFont="1" applyFill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Alignment="1">
      <alignment vertical="center"/>
    </xf>
    <xf numFmtId="38" fontId="8" fillId="0" borderId="0" xfId="51" applyNumberFormat="1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38" fontId="8" fillId="0" borderId="0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center"/>
    </xf>
    <xf numFmtId="38" fontId="8" fillId="0" borderId="15" xfId="51" applyFont="1" applyFill="1" applyBorder="1" applyAlignment="1">
      <alignment/>
    </xf>
    <xf numFmtId="38" fontId="7" fillId="0" borderId="15" xfId="51" applyFont="1" applyFill="1" applyBorder="1" applyAlignment="1">
      <alignment horizontal="right"/>
    </xf>
    <xf numFmtId="38" fontId="7" fillId="0" borderId="15" xfId="51" applyFont="1" applyFill="1" applyBorder="1" applyAlignment="1">
      <alignment/>
    </xf>
    <xf numFmtId="38" fontId="7" fillId="0" borderId="15" xfId="51" applyFont="1" applyFill="1" applyBorder="1" applyAlignment="1">
      <alignment/>
    </xf>
    <xf numFmtId="38" fontId="7" fillId="0" borderId="0" xfId="51" applyFont="1" applyFill="1" applyAlignment="1">
      <alignment/>
    </xf>
    <xf numFmtId="38" fontId="7" fillId="0" borderId="0" xfId="51" applyFont="1" applyFill="1" applyBorder="1" applyAlignment="1">
      <alignment horizontal="right"/>
    </xf>
    <xf numFmtId="38" fontId="8" fillId="0" borderId="12" xfId="51" applyFont="1" applyFill="1" applyBorder="1" applyAlignment="1">
      <alignment vertical="center"/>
    </xf>
    <xf numFmtId="38" fontId="8" fillId="0" borderId="12" xfId="51" applyFont="1" applyFill="1" applyBorder="1" applyAlignment="1">
      <alignment horizontal="right"/>
    </xf>
    <xf numFmtId="38" fontId="8" fillId="0" borderId="0" xfId="51" applyFont="1" applyFill="1" applyBorder="1" applyAlignment="1">
      <alignment/>
    </xf>
    <xf numFmtId="0" fontId="8" fillId="0" borderId="0" xfId="62" applyFont="1" applyFill="1" applyBorder="1" applyAlignment="1">
      <alignment horizontal="right"/>
      <protection/>
    </xf>
    <xf numFmtId="0" fontId="8" fillId="0" borderId="0" xfId="62" applyFont="1" applyFill="1" applyBorder="1">
      <alignment/>
      <protection/>
    </xf>
    <xf numFmtId="38" fontId="8" fillId="0" borderId="0" xfId="62" applyNumberFormat="1" applyFont="1" applyFill="1" applyBorder="1" applyAlignment="1">
      <alignment horizontal="right"/>
      <protection/>
    </xf>
    <xf numFmtId="38" fontId="8" fillId="0" borderId="0" xfId="62" applyNumberFormat="1" applyFont="1" applyFill="1" applyBorder="1">
      <alignment/>
      <protection/>
    </xf>
    <xf numFmtId="38" fontId="8" fillId="0" borderId="0" xfId="62" applyNumberFormat="1" applyFont="1" applyFill="1" applyBorder="1" applyAlignment="1">
      <alignment/>
      <protection/>
    </xf>
    <xf numFmtId="3" fontId="8" fillId="0" borderId="0" xfId="62" applyNumberFormat="1" applyFont="1" applyFill="1" applyBorder="1" applyAlignment="1">
      <alignment horizontal="right"/>
      <protection/>
    </xf>
    <xf numFmtId="3" fontId="8" fillId="0" borderId="0" xfId="62" applyNumberFormat="1" applyFont="1" applyFill="1" applyBorder="1">
      <alignment/>
      <protection/>
    </xf>
    <xf numFmtId="3" fontId="8" fillId="0" borderId="0" xfId="62" applyNumberFormat="1" applyFont="1" applyFill="1" applyBorder="1" applyAlignment="1">
      <alignment/>
      <protection/>
    </xf>
    <xf numFmtId="3" fontId="8" fillId="0" borderId="15" xfId="62" applyNumberFormat="1" applyFont="1" applyFill="1" applyBorder="1">
      <alignment/>
      <protection/>
    </xf>
    <xf numFmtId="3" fontId="8" fillId="0" borderId="15" xfId="62" applyNumberFormat="1" applyFont="1" applyFill="1" applyBorder="1" applyAlignment="1">
      <alignment horizontal="right"/>
      <protection/>
    </xf>
    <xf numFmtId="3" fontId="8" fillId="0" borderId="15" xfId="62" applyNumberFormat="1" applyFont="1" applyFill="1" applyBorder="1" applyAlignment="1">
      <alignment/>
      <protection/>
    </xf>
    <xf numFmtId="0" fontId="8" fillId="0" borderId="15" xfId="62" applyFont="1" applyFill="1" applyBorder="1" applyAlignment="1">
      <alignment horizontal="center"/>
      <protection/>
    </xf>
    <xf numFmtId="3" fontId="8" fillId="0" borderId="12" xfId="62" applyNumberFormat="1" applyFont="1" applyFill="1" applyBorder="1" applyAlignment="1">
      <alignment horizontal="right"/>
      <protection/>
    </xf>
    <xf numFmtId="0" fontId="7" fillId="0" borderId="15" xfId="62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7" fillId="0" borderId="0" xfId="62" applyFont="1" applyFill="1" applyAlignment="1">
      <alignment horizontal="right"/>
      <protection/>
    </xf>
    <xf numFmtId="0" fontId="5" fillId="0" borderId="0" xfId="62" applyFont="1" applyFill="1">
      <alignment/>
      <protection/>
    </xf>
    <xf numFmtId="0" fontId="5" fillId="0" borderId="15" xfId="62" applyFont="1" applyFill="1" applyBorder="1">
      <alignment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38" fontId="5" fillId="0" borderId="0" xfId="51" applyFont="1" applyFill="1" applyAlignment="1">
      <alignment vertical="center"/>
    </xf>
    <xf numFmtId="3" fontId="5" fillId="0" borderId="0" xfId="62" applyNumberFormat="1" applyFont="1" applyFill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177" fontId="5" fillId="0" borderId="0" xfId="62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horizontal="right" vertical="center"/>
    </xf>
    <xf numFmtId="0" fontId="5" fillId="0" borderId="16" xfId="62" applyFont="1" applyFill="1" applyBorder="1" applyAlignment="1">
      <alignment vertical="center"/>
      <protection/>
    </xf>
    <xf numFmtId="38" fontId="5" fillId="0" borderId="15" xfId="51" applyFont="1" applyFill="1" applyBorder="1" applyAlignment="1">
      <alignment vertical="center"/>
    </xf>
    <xf numFmtId="0" fontId="7" fillId="0" borderId="15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7" fillId="0" borderId="18" xfId="62" applyFont="1" applyFill="1" applyBorder="1">
      <alignment/>
      <protection/>
    </xf>
    <xf numFmtId="49" fontId="5" fillId="0" borderId="0" xfId="62" applyNumberFormat="1" applyFont="1" applyFill="1" applyAlignment="1">
      <alignment horizontal="center"/>
      <protection/>
    </xf>
    <xf numFmtId="0" fontId="5" fillId="0" borderId="14" xfId="62" applyFont="1" applyFill="1" applyBorder="1" applyAlignment="1">
      <alignment horizontal="center"/>
      <protection/>
    </xf>
    <xf numFmtId="0" fontId="5" fillId="0" borderId="15" xfId="62" applyFont="1" applyFill="1" applyBorder="1" applyAlignment="1">
      <alignment horizontal="center"/>
      <protection/>
    </xf>
    <xf numFmtId="37" fontId="5" fillId="0" borderId="17" xfId="62" applyNumberFormat="1" applyFont="1" applyFill="1" applyBorder="1">
      <alignment/>
      <protection/>
    </xf>
    <xf numFmtId="178" fontId="5" fillId="0" borderId="15" xfId="62" applyNumberFormat="1" applyFont="1" applyFill="1" applyBorder="1">
      <alignment/>
      <protection/>
    </xf>
    <xf numFmtId="0" fontId="7" fillId="0" borderId="0" xfId="62" applyFont="1" applyFill="1" applyAlignment="1">
      <alignment horizontal="left"/>
      <protection/>
    </xf>
    <xf numFmtId="0" fontId="10" fillId="0" borderId="17" xfId="62" applyFont="1" applyFill="1" applyBorder="1" applyAlignment="1">
      <alignment horizontal="center" vertical="center"/>
      <protection/>
    </xf>
    <xf numFmtId="38" fontId="5" fillId="0" borderId="18" xfId="51" applyFont="1" applyFill="1" applyBorder="1" applyAlignment="1">
      <alignment/>
    </xf>
    <xf numFmtId="38" fontId="5" fillId="0" borderId="0" xfId="51" applyFont="1" applyFill="1" applyBorder="1" applyAlignment="1">
      <alignment/>
    </xf>
    <xf numFmtId="49" fontId="5" fillId="0" borderId="14" xfId="62" applyNumberFormat="1" applyFont="1" applyFill="1" applyBorder="1" applyAlignment="1">
      <alignment horizontal="center"/>
      <protection/>
    </xf>
    <xf numFmtId="3" fontId="5" fillId="0" borderId="0" xfId="62" applyNumberFormat="1" applyFont="1" applyFill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16" xfId="62" applyFont="1" applyFill="1" applyBorder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7" xfId="62" applyFont="1" applyFill="1" applyBorder="1" applyAlignment="1">
      <alignment horizontal="centerContinuous" vertical="center"/>
      <protection/>
    </xf>
    <xf numFmtId="0" fontId="5" fillId="0" borderId="15" xfId="62" applyFont="1" applyFill="1" applyBorder="1" applyAlignment="1">
      <alignment horizontal="centerContinuous" vertical="center"/>
      <protection/>
    </xf>
    <xf numFmtId="0" fontId="5" fillId="0" borderId="15" xfId="62" applyFont="1" applyFill="1" applyBorder="1" applyAlignment="1">
      <alignment vertical="center"/>
      <protection/>
    </xf>
    <xf numFmtId="0" fontId="7" fillId="0" borderId="19" xfId="62" applyFont="1" applyFill="1" applyBorder="1">
      <alignment/>
      <protection/>
    </xf>
    <xf numFmtId="49" fontId="5" fillId="0" borderId="0" xfId="62" applyNumberFormat="1" applyFont="1" applyFill="1" applyBorder="1" applyAlignment="1">
      <alignment horizontal="center"/>
      <protection/>
    </xf>
    <xf numFmtId="0" fontId="5" fillId="0" borderId="18" xfId="62" applyFont="1" applyFill="1" applyBorder="1" applyAlignment="1">
      <alignment horizontal="right"/>
      <protection/>
    </xf>
    <xf numFmtId="0" fontId="5" fillId="0" borderId="0" xfId="62" applyFont="1" applyFill="1" applyBorder="1" applyAlignment="1">
      <alignment horizontal="right"/>
      <protection/>
    </xf>
    <xf numFmtId="0" fontId="5" fillId="0" borderId="18" xfId="62" applyFont="1" applyFill="1" applyBorder="1">
      <alignment/>
      <protection/>
    </xf>
    <xf numFmtId="0" fontId="7" fillId="0" borderId="17" xfId="62" applyFont="1" applyFill="1" applyBorder="1">
      <alignment/>
      <protection/>
    </xf>
    <xf numFmtId="0" fontId="9" fillId="0" borderId="15" xfId="62" applyFont="1" applyBorder="1">
      <alignment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7" fillId="0" borderId="18" xfId="62" applyFont="1" applyBorder="1">
      <alignment/>
      <protection/>
    </xf>
    <xf numFmtId="0" fontId="5" fillId="0" borderId="0" xfId="62" applyFont="1" applyAlignment="1">
      <alignment horizontal="center"/>
      <protection/>
    </xf>
    <xf numFmtId="49" fontId="5" fillId="0" borderId="0" xfId="62" applyNumberFormat="1" applyFont="1" applyAlignment="1">
      <alignment horizontal="center"/>
      <protection/>
    </xf>
    <xf numFmtId="0" fontId="7" fillId="0" borderId="17" xfId="62" applyFont="1" applyBorder="1">
      <alignment/>
      <protection/>
    </xf>
    <xf numFmtId="0" fontId="8" fillId="0" borderId="11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/>
      <protection/>
    </xf>
    <xf numFmtId="0" fontId="7" fillId="0" borderId="12" xfId="62" applyFont="1" applyBorder="1">
      <alignment/>
      <protection/>
    </xf>
    <xf numFmtId="0" fontId="5" fillId="0" borderId="0" xfId="62" applyFont="1" applyBorder="1" applyAlignment="1">
      <alignment horizontal="distributed"/>
      <protection/>
    </xf>
    <xf numFmtId="179" fontId="5" fillId="0" borderId="18" xfId="62" applyNumberFormat="1" applyFont="1" applyFill="1" applyBorder="1" applyAlignment="1" quotePrefix="1">
      <alignment horizontal="right" vertical="center"/>
      <protection/>
    </xf>
    <xf numFmtId="179" fontId="5" fillId="0" borderId="0" xfId="62" applyNumberFormat="1" applyFont="1" applyFill="1" applyAlignment="1" quotePrefix="1">
      <alignment horizontal="right" vertical="center"/>
      <protection/>
    </xf>
    <xf numFmtId="179" fontId="5" fillId="0" borderId="0" xfId="62" applyNumberFormat="1" applyFont="1" applyFill="1" applyAlignment="1">
      <alignment horizontal="right" vertical="center"/>
      <protection/>
    </xf>
    <xf numFmtId="49" fontId="5" fillId="0" borderId="0" xfId="62" applyNumberFormat="1" applyFont="1" applyAlignment="1">
      <alignment horizontal="distributed"/>
      <protection/>
    </xf>
    <xf numFmtId="179" fontId="5" fillId="0" borderId="0" xfId="62" applyNumberFormat="1" applyFont="1" applyFill="1" applyBorder="1" applyAlignment="1" quotePrefix="1">
      <alignment horizontal="right" vertical="center"/>
      <protection/>
    </xf>
    <xf numFmtId="179" fontId="5" fillId="0" borderId="0" xfId="62" applyNumberFormat="1" applyFont="1" applyFill="1" applyBorder="1" applyAlignment="1">
      <alignment horizontal="right" vertical="center"/>
      <protection/>
    </xf>
    <xf numFmtId="0" fontId="8" fillId="0" borderId="0" xfId="62" applyFont="1" applyBorder="1">
      <alignment/>
      <protection/>
    </xf>
    <xf numFmtId="0" fontId="5" fillId="0" borderId="17" xfId="62" applyFont="1" applyBorder="1" applyAlignment="1">
      <alignment/>
      <protection/>
    </xf>
    <xf numFmtId="0" fontId="59" fillId="0" borderId="0" xfId="62" applyFont="1" applyBorder="1">
      <alignment/>
      <protection/>
    </xf>
    <xf numFmtId="0" fontId="8" fillId="0" borderId="0" xfId="62" applyFont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right" vertical="center"/>
      <protection/>
    </xf>
    <xf numFmtId="0" fontId="7" fillId="0" borderId="19" xfId="62" applyFont="1" applyBorder="1">
      <alignment/>
      <protection/>
    </xf>
    <xf numFmtId="38" fontId="5" fillId="0" borderId="0" xfId="51" applyFont="1" applyAlignment="1">
      <alignment horizontal="right"/>
    </xf>
    <xf numFmtId="0" fontId="5" fillId="0" borderId="0" xfId="62" applyNumberFormat="1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5" fillId="0" borderId="0" xfId="62" applyFont="1" applyFill="1" applyBorder="1" applyAlignment="1">
      <alignment horizontal="right" vertical="center"/>
      <protection/>
    </xf>
    <xf numFmtId="0" fontId="9" fillId="0" borderId="15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 horizontal="left"/>
      <protection/>
    </xf>
    <xf numFmtId="0" fontId="7" fillId="0" borderId="12" xfId="62" applyFont="1" applyFill="1" applyBorder="1">
      <alignment/>
      <protection/>
    </xf>
    <xf numFmtId="0" fontId="5" fillId="0" borderId="0" xfId="62" applyFont="1" applyFill="1" applyAlignment="1">
      <alignment horizontal="left"/>
      <protection/>
    </xf>
    <xf numFmtId="0" fontId="12" fillId="0" borderId="18" xfId="62" applyFont="1" applyFill="1" applyBorder="1" applyAlignment="1">
      <alignment/>
      <protection/>
    </xf>
    <xf numFmtId="0" fontId="7" fillId="0" borderId="0" xfId="62" applyFont="1" applyFill="1" applyAlignment="1">
      <alignment horizontal="centerContinuous"/>
      <protection/>
    </xf>
    <xf numFmtId="0" fontId="7" fillId="0" borderId="0" xfId="62" applyFont="1" applyFill="1" applyBorder="1" applyAlignment="1">
      <alignment horizontal="centerContinuous"/>
      <protection/>
    </xf>
    <xf numFmtId="49" fontId="5" fillId="0" borderId="0" xfId="62" applyNumberFormat="1" applyFont="1" applyFill="1" applyBorder="1" applyAlignment="1">
      <alignment horizontal="left"/>
      <protection/>
    </xf>
    <xf numFmtId="180" fontId="5" fillId="0" borderId="18" xfId="62" applyNumberFormat="1" applyFont="1" applyFill="1" applyBorder="1">
      <alignment/>
      <protection/>
    </xf>
    <xf numFmtId="49" fontId="5" fillId="0" borderId="14" xfId="62" applyNumberFormat="1" applyFont="1" applyFill="1" applyBorder="1" applyAlignment="1">
      <alignment horizontal="left"/>
      <protection/>
    </xf>
    <xf numFmtId="180" fontId="5" fillId="0" borderId="0" xfId="62" applyNumberFormat="1" applyFont="1" applyFill="1" applyBorder="1">
      <alignment/>
      <protection/>
    </xf>
    <xf numFmtId="0" fontId="7" fillId="0" borderId="14" xfId="62" applyFont="1" applyFill="1" applyBorder="1" applyAlignment="1">
      <alignment horizontal="left"/>
      <protection/>
    </xf>
    <xf numFmtId="0" fontId="5" fillId="0" borderId="0" xfId="62" applyFont="1" applyFill="1" applyAlignment="1">
      <alignment horizontal="right"/>
      <protection/>
    </xf>
    <xf numFmtId="0" fontId="5" fillId="0" borderId="14" xfId="62" applyFont="1" applyFill="1" applyBorder="1" applyAlignment="1">
      <alignment horizontal="left"/>
      <protection/>
    </xf>
    <xf numFmtId="180" fontId="6" fillId="0" borderId="0" xfId="62" applyNumberFormat="1" applyFont="1" applyFill="1" applyBorder="1" applyAlignment="1">
      <alignment horizontal="centerContinuous"/>
      <protection/>
    </xf>
    <xf numFmtId="0" fontId="5" fillId="0" borderId="0" xfId="62" applyFont="1" applyFill="1" applyAlignment="1">
      <alignment horizontal="centerContinuous"/>
      <protection/>
    </xf>
    <xf numFmtId="0" fontId="5" fillId="0" borderId="0" xfId="62" applyFont="1" applyFill="1" applyBorder="1" applyAlignment="1">
      <alignment horizontal="centerContinuous"/>
      <protection/>
    </xf>
    <xf numFmtId="181" fontId="5" fillId="0" borderId="0" xfId="62" applyNumberFormat="1" applyFont="1" applyFill="1" applyBorder="1">
      <alignment/>
      <protection/>
    </xf>
    <xf numFmtId="181" fontId="5" fillId="0" borderId="0" xfId="62" applyNumberFormat="1" applyFont="1" applyFill="1" applyBorder="1" applyAlignment="1">
      <alignment horizontal="right"/>
      <protection/>
    </xf>
    <xf numFmtId="0" fontId="5" fillId="0" borderId="15" xfId="62" applyFont="1" applyFill="1" applyBorder="1" applyAlignment="1">
      <alignment horizontal="right"/>
      <protection/>
    </xf>
    <xf numFmtId="0" fontId="5" fillId="0" borderId="15" xfId="62" applyFont="1" applyFill="1" applyBorder="1" applyAlignment="1">
      <alignment horizontal="left"/>
      <protection/>
    </xf>
    <xf numFmtId="181" fontId="7" fillId="0" borderId="0" xfId="62" applyNumberFormat="1" applyFont="1" applyFill="1">
      <alignment/>
      <protection/>
    </xf>
    <xf numFmtId="0" fontId="13" fillId="0" borderId="0" xfId="62" applyFont="1">
      <alignment/>
      <protection/>
    </xf>
    <xf numFmtId="0" fontId="8" fillId="0" borderId="19" xfId="62" applyFont="1" applyBorder="1">
      <alignment/>
      <protection/>
    </xf>
    <xf numFmtId="0" fontId="7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 shrinkToFit="1"/>
      <protection/>
    </xf>
    <xf numFmtId="0" fontId="8" fillId="0" borderId="15" xfId="62" applyFont="1" applyBorder="1">
      <alignment/>
      <protection/>
    </xf>
    <xf numFmtId="0" fontId="8" fillId="0" borderId="17" xfId="62" applyFont="1" applyBorder="1">
      <alignment/>
      <protection/>
    </xf>
    <xf numFmtId="0" fontId="8" fillId="0" borderId="17" xfId="62" applyFont="1" applyBorder="1" applyAlignment="1">
      <alignment/>
      <protection/>
    </xf>
    <xf numFmtId="0" fontId="8" fillId="0" borderId="13" xfId="62" applyFont="1" applyBorder="1">
      <alignment/>
      <protection/>
    </xf>
    <xf numFmtId="0" fontId="8" fillId="0" borderId="12" xfId="62" applyFont="1" applyBorder="1">
      <alignment/>
      <protection/>
    </xf>
    <xf numFmtId="49" fontId="14" fillId="0" borderId="14" xfId="63" applyNumberFormat="1" applyFont="1" applyFill="1" applyBorder="1" applyAlignment="1">
      <alignment vertical="center"/>
      <protection/>
    </xf>
    <xf numFmtId="182" fontId="14" fillId="0" borderId="0" xfId="63" applyNumberFormat="1" applyFont="1" applyFill="1" applyBorder="1" applyAlignment="1">
      <alignment horizontal="right"/>
      <protection/>
    </xf>
    <xf numFmtId="183" fontId="14" fillId="0" borderId="0" xfId="63" applyNumberFormat="1" applyFont="1" applyFill="1" applyBorder="1" applyAlignment="1">
      <alignment horizontal="right"/>
      <protection/>
    </xf>
    <xf numFmtId="49" fontId="14" fillId="0" borderId="14" xfId="63" applyNumberFormat="1" applyFont="1" applyFill="1" applyBorder="1" applyAlignment="1">
      <alignment/>
      <protection/>
    </xf>
    <xf numFmtId="49" fontId="14" fillId="0" borderId="14" xfId="63" applyNumberFormat="1" applyFont="1" applyFill="1" applyBorder="1" applyAlignment="1">
      <alignment horizontal="left" vertical="center"/>
      <protection/>
    </xf>
    <xf numFmtId="49" fontId="14" fillId="0" borderId="16" xfId="63" applyNumberFormat="1" applyFont="1" applyFill="1" applyBorder="1" applyAlignment="1">
      <alignment vertical="top"/>
      <protection/>
    </xf>
    <xf numFmtId="49" fontId="14" fillId="0" borderId="15" xfId="63" applyNumberFormat="1" applyFont="1" applyFill="1" applyBorder="1" applyAlignment="1">
      <alignment vertical="top"/>
      <protection/>
    </xf>
    <xf numFmtId="0" fontId="5" fillId="0" borderId="17" xfId="62" applyFont="1" applyBorder="1" applyAlignment="1">
      <alignment vertical="center"/>
      <protection/>
    </xf>
    <xf numFmtId="0" fontId="8" fillId="0" borderId="17" xfId="62" applyFont="1" applyBorder="1" applyAlignment="1">
      <alignment horizontal="right" vertical="center"/>
      <protection/>
    </xf>
    <xf numFmtId="181" fontId="5" fillId="0" borderId="0" xfId="62" applyNumberFormat="1" applyFont="1" applyAlignment="1">
      <alignment/>
      <protection/>
    </xf>
    <xf numFmtId="184" fontId="5" fillId="0" borderId="0" xfId="62" applyNumberFormat="1" applyFont="1">
      <alignment/>
      <protection/>
    </xf>
    <xf numFmtId="181" fontId="5" fillId="0" borderId="0" xfId="62" applyNumberFormat="1" applyFont="1">
      <alignment/>
      <protection/>
    </xf>
    <xf numFmtId="185" fontId="14" fillId="0" borderId="18" xfId="63" applyNumberFormat="1" applyFont="1" applyFill="1" applyBorder="1" applyAlignment="1">
      <alignment horizontal="right"/>
      <protection/>
    </xf>
    <xf numFmtId="185" fontId="14" fillId="0" borderId="0" xfId="63" applyNumberFormat="1" applyFont="1" applyFill="1" applyBorder="1" applyAlignment="1">
      <alignment horizontal="right"/>
      <protection/>
    </xf>
    <xf numFmtId="2" fontId="14" fillId="0" borderId="0" xfId="63" applyNumberFormat="1" applyFont="1" applyFill="1" applyBorder="1" applyAlignment="1">
      <alignment horizontal="right"/>
      <protection/>
    </xf>
    <xf numFmtId="186" fontId="14" fillId="0" borderId="0" xfId="63" applyNumberFormat="1" applyFont="1" applyFill="1" applyBorder="1" applyAlignment="1">
      <alignment horizontal="right"/>
      <protection/>
    </xf>
    <xf numFmtId="187" fontId="14" fillId="0" borderId="0" xfId="63" applyNumberFormat="1" applyFont="1" applyFill="1" applyBorder="1" applyAlignment="1">
      <alignment horizontal="right"/>
      <protection/>
    </xf>
    <xf numFmtId="185" fontId="15" fillId="0" borderId="18" xfId="63" applyNumberFormat="1" applyFont="1" applyFill="1" applyBorder="1" applyAlignment="1">
      <alignment horizontal="right"/>
      <protection/>
    </xf>
    <xf numFmtId="185" fontId="15" fillId="0" borderId="0" xfId="63" applyNumberFormat="1" applyFont="1" applyFill="1" applyBorder="1" applyAlignment="1">
      <alignment horizontal="right"/>
      <protection/>
    </xf>
    <xf numFmtId="2" fontId="15" fillId="0" borderId="0" xfId="63" applyNumberFormat="1" applyFont="1" applyFill="1" applyBorder="1" applyAlignment="1">
      <alignment horizontal="right"/>
      <protection/>
    </xf>
    <xf numFmtId="186" fontId="15" fillId="0" borderId="0" xfId="63" applyNumberFormat="1" applyFont="1" applyFill="1" applyBorder="1" applyAlignment="1">
      <alignment horizontal="right"/>
      <protection/>
    </xf>
    <xf numFmtId="187" fontId="15" fillId="0" borderId="0" xfId="63" applyNumberFormat="1" applyFont="1" applyFill="1" applyBorder="1" applyAlignment="1">
      <alignment horizontal="right"/>
      <protection/>
    </xf>
    <xf numFmtId="0" fontId="16" fillId="0" borderId="0" xfId="62" applyFont="1">
      <alignment/>
      <protection/>
    </xf>
    <xf numFmtId="0" fontId="8" fillId="0" borderId="20" xfId="62" applyFont="1" applyBorder="1">
      <alignment/>
      <protection/>
    </xf>
    <xf numFmtId="0" fontId="5" fillId="0" borderId="24" xfId="62" applyFont="1" applyBorder="1" applyAlignment="1">
      <alignment horizontal="center" vertical="center"/>
      <protection/>
    </xf>
    <xf numFmtId="49" fontId="5" fillId="0" borderId="24" xfId="62" applyNumberFormat="1" applyFont="1" applyBorder="1" applyAlignment="1">
      <alignment horizontal="center" vertical="center"/>
      <protection/>
    </xf>
    <xf numFmtId="0" fontId="5" fillId="0" borderId="21" xfId="62" applyFont="1" applyBorder="1">
      <alignment/>
      <protection/>
    </xf>
    <xf numFmtId="0" fontId="5" fillId="0" borderId="21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/>
      <protection/>
    </xf>
    <xf numFmtId="0" fontId="8" fillId="0" borderId="21" xfId="62" applyFont="1" applyBorder="1" applyAlignment="1">
      <alignment horizontal="right" vertical="center"/>
      <protection/>
    </xf>
    <xf numFmtId="188" fontId="8" fillId="0" borderId="0" xfId="62" applyNumberFormat="1" applyFont="1" applyFill="1" applyAlignment="1">
      <alignment vertical="center"/>
      <protection/>
    </xf>
    <xf numFmtId="49" fontId="14" fillId="0" borderId="14" xfId="63" applyNumberFormat="1" applyFont="1" applyFill="1" applyBorder="1" applyAlignment="1">
      <alignment horizontal="distributed" vertical="center"/>
      <protection/>
    </xf>
    <xf numFmtId="189" fontId="15" fillId="0" borderId="0" xfId="63" applyNumberFormat="1" applyFont="1" applyFill="1" applyBorder="1" applyAlignment="1">
      <alignment horizontal="right"/>
      <protection/>
    </xf>
    <xf numFmtId="182" fontId="15" fillId="0" borderId="0" xfId="63" applyNumberFormat="1" applyFont="1" applyFill="1" applyBorder="1" applyAlignment="1">
      <alignment horizontal="right"/>
      <protection/>
    </xf>
    <xf numFmtId="188" fontId="8" fillId="0" borderId="0" xfId="62" applyNumberFormat="1" applyFont="1" applyAlignment="1">
      <alignment vertical="center"/>
      <protection/>
    </xf>
    <xf numFmtId="188" fontId="15" fillId="0" borderId="0" xfId="63" applyNumberFormat="1" applyFont="1" applyFill="1" applyBorder="1" applyAlignment="1">
      <alignment horizontal="right"/>
      <protection/>
    </xf>
    <xf numFmtId="188" fontId="8" fillId="0" borderId="0" xfId="62" applyNumberFormat="1" applyFont="1">
      <alignment/>
      <protection/>
    </xf>
    <xf numFmtId="0" fontId="43" fillId="0" borderId="0" xfId="43" applyAlignment="1">
      <alignment wrapText="1"/>
    </xf>
    <xf numFmtId="0" fontId="43" fillId="0" borderId="0" xfId="43" applyAlignment="1">
      <alignment horizontal="right" wrapText="1"/>
    </xf>
    <xf numFmtId="41" fontId="43" fillId="0" borderId="0" xfId="43" applyNumberFormat="1" applyAlignment="1">
      <alignment wrapText="1"/>
    </xf>
    <xf numFmtId="41" fontId="43" fillId="0" borderId="0" xfId="43" applyNumberFormat="1" applyFill="1" applyAlignment="1">
      <alignment wrapText="1"/>
    </xf>
    <xf numFmtId="0" fontId="43" fillId="0" borderId="0" xfId="43" applyFill="1" applyAlignment="1">
      <alignment wrapText="1"/>
    </xf>
    <xf numFmtId="0" fontId="43" fillId="0" borderId="0" xfId="43" applyFill="1" applyAlignment="1">
      <alignment horizontal="right" wrapText="1"/>
    </xf>
    <xf numFmtId="0" fontId="0" fillId="0" borderId="11" xfId="0" applyNumberFormat="1" applyBorder="1" applyAlignment="1">
      <alignment vertical="center"/>
    </xf>
    <xf numFmtId="0" fontId="60" fillId="0" borderId="11" xfId="0" applyNumberFormat="1" applyFont="1" applyBorder="1" applyAlignment="1">
      <alignment horizontal="center" vertical="center" wrapText="1"/>
    </xf>
    <xf numFmtId="0" fontId="43" fillId="0" borderId="11" xfId="43" applyNumberFormat="1" applyBorder="1" applyAlignment="1">
      <alignment vertical="center" wrapText="1"/>
    </xf>
    <xf numFmtId="190" fontId="5" fillId="0" borderId="18" xfId="62" applyNumberFormat="1" applyFont="1" applyFill="1" applyBorder="1">
      <alignment/>
      <protection/>
    </xf>
    <xf numFmtId="190" fontId="5" fillId="0" borderId="18" xfId="62" applyNumberFormat="1" applyFont="1" applyFill="1" applyBorder="1" applyAlignment="1">
      <alignment horizontal="right"/>
      <protection/>
    </xf>
    <xf numFmtId="190" fontId="5" fillId="0" borderId="0" xfId="62" applyNumberFormat="1" applyFont="1" applyFill="1" applyBorder="1" applyAlignment="1">
      <alignment horizontal="right"/>
      <protection/>
    </xf>
    <xf numFmtId="190" fontId="5" fillId="0" borderId="0" xfId="51" applyNumberFormat="1" applyFont="1" applyFill="1" applyBorder="1" applyAlignment="1">
      <alignment/>
    </xf>
    <xf numFmtId="190" fontId="5" fillId="0" borderId="0" xfId="62" applyNumberFormat="1" applyFont="1" applyFill="1" applyBorder="1">
      <alignment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 shrinkToFit="1"/>
      <protection/>
    </xf>
    <xf numFmtId="0" fontId="5" fillId="0" borderId="21" xfId="62" applyFont="1" applyBorder="1" applyAlignment="1">
      <alignment horizontal="center" vertical="center" shrinkToFit="1"/>
      <protection/>
    </xf>
    <xf numFmtId="0" fontId="5" fillId="0" borderId="19" xfId="62" applyFont="1" applyBorder="1" applyAlignment="1">
      <alignment horizontal="center" vertical="center" shrinkToFit="1"/>
      <protection/>
    </xf>
    <xf numFmtId="0" fontId="5" fillId="0" borderId="17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16" xfId="62" applyFont="1" applyBorder="1" applyAlignment="1">
      <alignment horizontal="center" vertical="center" shrinkToFit="1"/>
      <protection/>
    </xf>
    <xf numFmtId="41" fontId="5" fillId="0" borderId="20" xfId="62" applyNumberFormat="1" applyFont="1" applyBorder="1" applyAlignment="1">
      <alignment horizontal="center" vertical="center"/>
      <protection/>
    </xf>
    <xf numFmtId="41" fontId="5" fillId="0" borderId="21" xfId="62" applyNumberFormat="1" applyFont="1" applyBorder="1" applyAlignment="1">
      <alignment horizontal="center" vertical="center"/>
      <protection/>
    </xf>
    <xf numFmtId="41" fontId="5" fillId="0" borderId="19" xfId="62" applyNumberFormat="1" applyFont="1" applyBorder="1" applyAlignment="1">
      <alignment horizontal="center" vertical="center"/>
      <protection/>
    </xf>
    <xf numFmtId="41" fontId="5" fillId="0" borderId="17" xfId="62" applyNumberFormat="1" applyFont="1" applyBorder="1" applyAlignment="1">
      <alignment horizontal="center" vertical="center"/>
      <protection/>
    </xf>
    <xf numFmtId="41" fontId="5" fillId="0" borderId="13" xfId="62" applyNumberFormat="1" applyFont="1" applyFill="1" applyBorder="1" applyAlignment="1">
      <alignment horizontal="center" vertical="center"/>
      <protection/>
    </xf>
    <xf numFmtId="41" fontId="5" fillId="0" borderId="16" xfId="62" applyNumberFormat="1" applyFont="1" applyFill="1" applyBorder="1" applyAlignment="1">
      <alignment horizontal="center" vertical="center"/>
      <protection/>
    </xf>
    <xf numFmtId="41" fontId="5" fillId="0" borderId="22" xfId="62" applyNumberFormat="1" applyFont="1" applyFill="1" applyBorder="1" applyAlignment="1">
      <alignment horizontal="center" vertical="center"/>
      <protection/>
    </xf>
    <xf numFmtId="41" fontId="5" fillId="0" borderId="10" xfId="62" applyNumberFormat="1" applyFont="1" applyFill="1" applyBorder="1" applyAlignment="1">
      <alignment horizontal="center" vertical="center"/>
      <protection/>
    </xf>
    <xf numFmtId="41" fontId="5" fillId="0" borderId="23" xfId="62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vertical="center" wrapText="1"/>
      <protection/>
    </xf>
    <xf numFmtId="0" fontId="5" fillId="0" borderId="14" xfId="62" applyFont="1" applyFill="1" applyBorder="1" applyAlignment="1">
      <alignment vertical="center"/>
      <protection/>
    </xf>
    <xf numFmtId="38" fontId="5" fillId="0" borderId="0" xfId="51" applyFont="1" applyFill="1" applyAlignment="1">
      <alignment vertical="center"/>
    </xf>
    <xf numFmtId="38" fontId="5" fillId="0" borderId="0" xfId="51" applyFont="1" applyFill="1" applyAlignment="1">
      <alignment horizontal="right" vertical="center"/>
    </xf>
    <xf numFmtId="3" fontId="5" fillId="0" borderId="0" xfId="62" applyNumberFormat="1" applyFont="1" applyFill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177" fontId="5" fillId="0" borderId="0" xfId="62" applyNumberFormat="1" applyFont="1" applyFill="1" applyBorder="1" applyAlignment="1">
      <alignment horizontal="right" vertical="center"/>
      <protection/>
    </xf>
    <xf numFmtId="38" fontId="5" fillId="0" borderId="0" xfId="51" applyFont="1" applyFill="1" applyBorder="1" applyAlignment="1">
      <alignment horizontal="right" vertical="center"/>
    </xf>
    <xf numFmtId="177" fontId="5" fillId="0" borderId="0" xfId="62" applyNumberFormat="1" applyFont="1" applyFill="1" applyBorder="1" applyAlignment="1">
      <alignment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Border="1" applyAlignment="1">
      <alignment horizontal="distributed"/>
      <protection/>
    </xf>
    <xf numFmtId="0" fontId="4" fillId="0" borderId="0" xfId="62" applyFont="1" applyAlignment="1">
      <alignment horizontal="left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wrapText="1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18</xdr:row>
      <xdr:rowOff>57150</xdr:rowOff>
    </xdr:from>
    <xdr:to>
      <xdr:col>0</xdr:col>
      <xdr:colOff>1171575</xdr:colOff>
      <xdr:row>19</xdr:row>
      <xdr:rowOff>171450</xdr:rowOff>
    </xdr:to>
    <xdr:sp>
      <xdr:nvSpPr>
        <xdr:cNvPr id="1" name="AutoShape 14"/>
        <xdr:cNvSpPr>
          <a:spLocks/>
        </xdr:cNvSpPr>
      </xdr:nvSpPr>
      <xdr:spPr>
        <a:xfrm>
          <a:off x="1104900" y="36290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20</xdr:row>
      <xdr:rowOff>57150</xdr:rowOff>
    </xdr:from>
    <xdr:to>
      <xdr:col>0</xdr:col>
      <xdr:colOff>1152525</xdr:colOff>
      <xdr:row>21</xdr:row>
      <xdr:rowOff>171450</xdr:rowOff>
    </xdr:to>
    <xdr:sp>
      <xdr:nvSpPr>
        <xdr:cNvPr id="2" name="AutoShape 15"/>
        <xdr:cNvSpPr>
          <a:spLocks/>
        </xdr:cNvSpPr>
      </xdr:nvSpPr>
      <xdr:spPr>
        <a:xfrm>
          <a:off x="1085850" y="40862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26</xdr:row>
      <xdr:rowOff>47625</xdr:rowOff>
    </xdr:from>
    <xdr:to>
      <xdr:col>0</xdr:col>
      <xdr:colOff>1143000</xdr:colOff>
      <xdr:row>27</xdr:row>
      <xdr:rowOff>161925</xdr:rowOff>
    </xdr:to>
    <xdr:sp>
      <xdr:nvSpPr>
        <xdr:cNvPr id="3" name="AutoShape 16"/>
        <xdr:cNvSpPr>
          <a:spLocks/>
        </xdr:cNvSpPr>
      </xdr:nvSpPr>
      <xdr:spPr>
        <a:xfrm>
          <a:off x="1076325" y="544830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22</xdr:row>
      <xdr:rowOff>85725</xdr:rowOff>
    </xdr:from>
    <xdr:to>
      <xdr:col>0</xdr:col>
      <xdr:colOff>1143000</xdr:colOff>
      <xdr:row>24</xdr:row>
      <xdr:rowOff>200025</xdr:rowOff>
    </xdr:to>
    <xdr:sp>
      <xdr:nvSpPr>
        <xdr:cNvPr id="4" name="AutoShape 17"/>
        <xdr:cNvSpPr>
          <a:spLocks/>
        </xdr:cNvSpPr>
      </xdr:nvSpPr>
      <xdr:spPr>
        <a:xfrm>
          <a:off x="1085850" y="4572000"/>
          <a:ext cx="476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140625" style="1" customWidth="1"/>
    <col min="2" max="2" width="68.7109375" style="1" customWidth="1"/>
    <col min="3" max="16384" width="9.00390625" style="1" customWidth="1"/>
  </cols>
  <sheetData>
    <row r="1" spans="1:2" ht="17.25">
      <c r="A1" s="2" t="s">
        <v>582</v>
      </c>
      <c r="B1" s="2"/>
    </row>
    <row r="4" spans="1:2" ht="14.25">
      <c r="A4" s="353" t="s">
        <v>0</v>
      </c>
      <c r="B4" s="354" t="s">
        <v>583</v>
      </c>
    </row>
    <row r="5" spans="1:2" ht="27.75" customHeight="1">
      <c r="A5" s="353">
        <v>1</v>
      </c>
      <c r="B5" s="355" t="s">
        <v>36</v>
      </c>
    </row>
    <row r="6" spans="1:2" ht="27.75" customHeight="1">
      <c r="A6" s="353">
        <v>2</v>
      </c>
      <c r="B6" s="355" t="s">
        <v>195</v>
      </c>
    </row>
    <row r="7" spans="1:2" ht="27.75" customHeight="1">
      <c r="A7" s="353">
        <v>3</v>
      </c>
      <c r="B7" s="355" t="s">
        <v>216</v>
      </c>
    </row>
    <row r="8" spans="1:2" ht="27.75" customHeight="1">
      <c r="A8" s="353">
        <v>4</v>
      </c>
      <c r="B8" s="355" t="s">
        <v>226</v>
      </c>
    </row>
    <row r="9" spans="1:2" ht="27.75" customHeight="1">
      <c r="A9" s="353">
        <v>5</v>
      </c>
      <c r="B9" s="355" t="s">
        <v>329</v>
      </c>
    </row>
    <row r="10" spans="1:2" ht="27.75" customHeight="1">
      <c r="A10" s="353">
        <v>6</v>
      </c>
      <c r="B10" s="355" t="s">
        <v>370</v>
      </c>
    </row>
    <row r="11" spans="1:2" ht="27.75" customHeight="1">
      <c r="A11" s="353">
        <v>7</v>
      </c>
      <c r="B11" s="355" t="s">
        <v>381</v>
      </c>
    </row>
    <row r="12" spans="1:2" ht="27.75" customHeight="1">
      <c r="A12" s="353">
        <v>8</v>
      </c>
      <c r="B12" s="355" t="s">
        <v>390</v>
      </c>
    </row>
    <row r="13" spans="1:2" ht="27.75" customHeight="1">
      <c r="A13" s="353">
        <v>9</v>
      </c>
      <c r="B13" s="355" t="s">
        <v>408</v>
      </c>
    </row>
    <row r="14" spans="1:2" ht="27.75" customHeight="1">
      <c r="A14" s="353">
        <v>10</v>
      </c>
      <c r="B14" s="355" t="s">
        <v>426</v>
      </c>
    </row>
    <row r="15" spans="1:2" ht="27.75" customHeight="1">
      <c r="A15" s="353">
        <v>11</v>
      </c>
      <c r="B15" s="355" t="s">
        <v>448</v>
      </c>
    </row>
    <row r="16" spans="1:2" ht="27.75" customHeight="1">
      <c r="A16" s="353">
        <v>12</v>
      </c>
      <c r="B16" s="355" t="s">
        <v>469</v>
      </c>
    </row>
    <row r="17" spans="1:2" ht="27.75" customHeight="1">
      <c r="A17" s="353">
        <v>13</v>
      </c>
      <c r="B17" s="355" t="s">
        <v>491</v>
      </c>
    </row>
    <row r="18" spans="1:2" ht="32.25" customHeight="1">
      <c r="A18" s="353">
        <v>14</v>
      </c>
      <c r="B18" s="355" t="s">
        <v>521</v>
      </c>
    </row>
    <row r="19" spans="1:2" ht="27.75" customHeight="1">
      <c r="A19" s="353">
        <v>15</v>
      </c>
      <c r="B19" s="355" t="s">
        <v>549</v>
      </c>
    </row>
    <row r="20" spans="1:2" ht="39" customHeight="1">
      <c r="A20" s="353">
        <v>16</v>
      </c>
      <c r="B20" s="355" t="s">
        <v>580</v>
      </c>
    </row>
  </sheetData>
  <sheetProtection/>
  <hyperlinks>
    <hyperlink ref="B5" location="表7ー1!a4" display="７－１　市街化区域面積の変化"/>
    <hyperlink ref="B6" location="表7ー2!a4" display="７－２　都市計画用途地域別面積の状況"/>
    <hyperlink ref="B7" location="表7ー3!a4" display="７－３　道路の延長及び面積"/>
    <hyperlink ref="B8" location="表7ー4!a4" display="７－４　木橋及び永久橋の延長及び面積"/>
    <hyperlink ref="B9" location="表7ー5!a4" display="７－５　宅地に関する地積及び価格"/>
    <hyperlink ref="B10" location="表7ー6!a4" display="７－６　家屋の棟数及び床面積"/>
    <hyperlink ref="B11" location="表7ー7!a4" display="７－７　建築確認申請等の受付件数"/>
    <hyperlink ref="B12" location="表7ー8!a4" display="７－８　建物の納税義務者数、棟数、面積及び価格"/>
    <hyperlink ref="B13" location="表7ー9!a4" display="７－９　市営・県営住宅、分譲住宅の建築戸数"/>
    <hyperlink ref="B14" location="表7ー10!a4" display="７－１０　住宅数及び人が居住する住宅以外の建物数"/>
    <hyperlink ref="B15" location="表7ー11!a4" display="７－１１　住宅の所有の関係、建て方、階数別専用住宅数（平成２０年）"/>
    <hyperlink ref="B16" location="表7ー12!a4" display="７－１２　住宅の種類・構造、建築の時期別住宅数（平成２０年）"/>
    <hyperlink ref="B17" location="表7ー13!a4" display="７－１３　都市公園"/>
    <hyperlink ref="B18" location="表7ー14!a4" display="７－１４　住宅の延べ面積、住宅の所有関係別住宅に住む一般世帯数及び一般世帯人員（平成２２年）"/>
    <hyperlink ref="B19" location="表7ー15!a4" display="７－１５　住宅の種類・住宅の所有関係別一般世帯数、一般世帯人員"/>
    <hyperlink ref="B20" location="表7ー16!a4" display="７－１６　延べ面積、住宅の建て方別住宅に住む主世帯数及び主世帯人員（平成２２年）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130" customWidth="1"/>
    <col min="2" max="6" width="14.57421875" style="130" customWidth="1"/>
    <col min="7" max="16384" width="9.00390625" style="130" customWidth="1"/>
  </cols>
  <sheetData>
    <row r="1" ht="13.5">
      <c r="A1" s="351" t="s">
        <v>581</v>
      </c>
    </row>
    <row r="2" ht="17.25">
      <c r="A2" s="128" t="s">
        <v>391</v>
      </c>
    </row>
    <row r="3" ht="9" customHeight="1"/>
    <row r="4" ht="13.5">
      <c r="A4" s="198" t="s">
        <v>392</v>
      </c>
    </row>
    <row r="5" s="60" customFormat="1" ht="13.5">
      <c r="A5" s="185" t="s">
        <v>393</v>
      </c>
    </row>
    <row r="6" s="60" customFormat="1" ht="13.5">
      <c r="A6" s="185" t="s">
        <v>394</v>
      </c>
    </row>
    <row r="7" spans="1:6" ht="6" customHeight="1">
      <c r="A7" s="133"/>
      <c r="B7" s="135"/>
      <c r="C7" s="135"/>
      <c r="D7" s="135"/>
      <c r="E7" s="135"/>
      <c r="F7" s="135"/>
    </row>
    <row r="8" spans="1:6" s="204" customFormat="1" ht="14.25" customHeight="1">
      <c r="A8" s="207"/>
      <c r="B8" s="381" t="s">
        <v>395</v>
      </c>
      <c r="C8" s="383"/>
      <c r="D8" s="383"/>
      <c r="E8" s="381" t="s">
        <v>396</v>
      </c>
      <c r="F8" s="383"/>
    </row>
    <row r="9" spans="1:6" s="204" customFormat="1" ht="14.25" customHeight="1">
      <c r="A9" s="232" t="s">
        <v>372</v>
      </c>
      <c r="B9" s="233" t="s">
        <v>397</v>
      </c>
      <c r="C9" s="234"/>
      <c r="D9" s="234"/>
      <c r="E9" s="394" t="s">
        <v>398</v>
      </c>
      <c r="F9" s="396" t="s">
        <v>399</v>
      </c>
    </row>
    <row r="10" spans="1:6" s="204" customFormat="1" ht="14.25" customHeight="1">
      <c r="A10" s="235"/>
      <c r="B10" s="205" t="s">
        <v>41</v>
      </c>
      <c r="C10" s="205" t="s">
        <v>400</v>
      </c>
      <c r="D10" s="205" t="s">
        <v>401</v>
      </c>
      <c r="E10" s="395"/>
      <c r="F10" s="397"/>
    </row>
    <row r="11" spans="2:6" ht="13.5">
      <c r="B11" s="236"/>
      <c r="E11" s="218"/>
      <c r="F11" s="60"/>
    </row>
    <row r="12" spans="1:6" ht="18" customHeight="1">
      <c r="A12" s="237" t="s">
        <v>402</v>
      </c>
      <c r="B12" s="238">
        <v>0</v>
      </c>
      <c r="C12" s="239">
        <v>0</v>
      </c>
      <c r="D12" s="239">
        <v>0</v>
      </c>
      <c r="E12" s="240">
        <v>6</v>
      </c>
      <c r="F12" s="62">
        <v>2</v>
      </c>
    </row>
    <row r="13" spans="1:6" ht="18" customHeight="1">
      <c r="A13" s="237" t="s">
        <v>403</v>
      </c>
      <c r="B13" s="238">
        <v>2</v>
      </c>
      <c r="C13" s="239">
        <v>0</v>
      </c>
      <c r="D13" s="239">
        <v>0</v>
      </c>
      <c r="E13" s="240">
        <v>2</v>
      </c>
      <c r="F13" s="62">
        <v>0</v>
      </c>
    </row>
    <row r="14" spans="1:6" ht="18" customHeight="1">
      <c r="A14" s="228" t="s">
        <v>404</v>
      </c>
      <c r="B14" s="240">
        <v>32</v>
      </c>
      <c r="C14" s="200">
        <v>32</v>
      </c>
      <c r="D14" s="200">
        <v>0</v>
      </c>
      <c r="E14" s="240">
        <v>1</v>
      </c>
      <c r="F14" s="62">
        <v>1</v>
      </c>
    </row>
    <row r="15" spans="1:6" ht="18" customHeight="1">
      <c r="A15" s="237" t="s">
        <v>405</v>
      </c>
      <c r="B15" s="240">
        <v>0</v>
      </c>
      <c r="C15" s="200">
        <v>0</v>
      </c>
      <c r="D15" s="200">
        <v>0</v>
      </c>
      <c r="E15" s="240">
        <v>5</v>
      </c>
      <c r="F15" s="62">
        <v>0</v>
      </c>
    </row>
    <row r="16" spans="1:6" ht="18" customHeight="1">
      <c r="A16" s="237" t="s">
        <v>406</v>
      </c>
      <c r="B16" s="240">
        <v>40</v>
      </c>
      <c r="C16" s="200">
        <v>40</v>
      </c>
      <c r="D16" s="200">
        <v>0</v>
      </c>
      <c r="E16" s="240">
        <v>5</v>
      </c>
      <c r="F16" s="62">
        <v>0</v>
      </c>
    </row>
    <row r="17" spans="1:6" ht="13.5">
      <c r="A17" s="221"/>
      <c r="B17" s="241"/>
      <c r="C17" s="135"/>
      <c r="D17" s="135"/>
      <c r="E17" s="241"/>
      <c r="F17" s="135"/>
    </row>
    <row r="18" ht="13.5">
      <c r="A18" s="200" t="s">
        <v>407</v>
      </c>
    </row>
  </sheetData>
  <sheetProtection/>
  <mergeCells count="4">
    <mergeCell ref="B8:D8"/>
    <mergeCell ref="E8:F8"/>
    <mergeCell ref="E9:E10"/>
    <mergeCell ref="F9:F10"/>
  </mergeCells>
  <hyperlinks>
    <hyperlink ref="A1" location="7目次!a4" display="目次に戻る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23" customWidth="1"/>
    <col min="2" max="7" width="12.140625" style="23" customWidth="1"/>
    <col min="8" max="16384" width="9.00390625" style="23" customWidth="1"/>
  </cols>
  <sheetData>
    <row r="1" ht="13.5">
      <c r="A1" s="347" t="s">
        <v>581</v>
      </c>
    </row>
    <row r="2" ht="17.25">
      <c r="A2" s="3" t="s">
        <v>409</v>
      </c>
    </row>
    <row r="3" ht="9" customHeight="1"/>
    <row r="4" ht="13.5">
      <c r="A4" s="26" t="s">
        <v>411</v>
      </c>
    </row>
    <row r="5" spans="1:7" ht="6" customHeight="1">
      <c r="A5" s="242"/>
      <c r="B5" s="29"/>
      <c r="C5" s="29"/>
      <c r="D5" s="29"/>
      <c r="E5" s="29"/>
      <c r="F5" s="29"/>
      <c r="G5" s="29"/>
    </row>
    <row r="6" spans="1:7" s="8" customFormat="1" ht="13.5">
      <c r="A6" s="398" t="s">
        <v>372</v>
      </c>
      <c r="B6" s="401" t="s">
        <v>412</v>
      </c>
      <c r="C6" s="402"/>
      <c r="D6" s="402"/>
      <c r="E6" s="402"/>
      <c r="F6" s="403"/>
      <c r="G6" s="404" t="s">
        <v>413</v>
      </c>
    </row>
    <row r="7" spans="1:7" s="8" customFormat="1" ht="13.5">
      <c r="A7" s="399"/>
      <c r="B7" s="244"/>
      <c r="C7" s="244"/>
      <c r="D7" s="244"/>
      <c r="E7" s="245"/>
      <c r="F7" s="243"/>
      <c r="G7" s="405"/>
    </row>
    <row r="8" spans="1:7" s="8" customFormat="1" ht="13.5">
      <c r="A8" s="399"/>
      <c r="B8" s="244" t="s">
        <v>41</v>
      </c>
      <c r="C8" s="244" t="s">
        <v>414</v>
      </c>
      <c r="D8" s="244" t="s">
        <v>415</v>
      </c>
      <c r="E8" s="407" t="s">
        <v>416</v>
      </c>
      <c r="F8" s="409" t="s">
        <v>417</v>
      </c>
      <c r="G8" s="405"/>
    </row>
    <row r="9" spans="1:7" s="8" customFormat="1" ht="13.5">
      <c r="A9" s="400"/>
      <c r="B9" s="33"/>
      <c r="C9" s="247"/>
      <c r="D9" s="247"/>
      <c r="E9" s="408"/>
      <c r="F9" s="410"/>
      <c r="G9" s="406"/>
    </row>
    <row r="10" ht="13.5">
      <c r="B10" s="249"/>
    </row>
    <row r="11" spans="1:7" ht="13.5">
      <c r="A11" s="250" t="s">
        <v>418</v>
      </c>
      <c r="B11" s="38">
        <v>68000</v>
      </c>
      <c r="C11" s="39">
        <v>62000</v>
      </c>
      <c r="D11" s="39">
        <v>6000</v>
      </c>
      <c r="E11" s="39">
        <v>500</v>
      </c>
      <c r="F11" s="39">
        <v>4300</v>
      </c>
      <c r="G11" s="39">
        <v>500</v>
      </c>
    </row>
    <row r="12" spans="1:7" ht="13.5">
      <c r="A12" s="251" t="s">
        <v>419</v>
      </c>
      <c r="B12" s="38">
        <v>72620</v>
      </c>
      <c r="C12" s="39">
        <v>67480</v>
      </c>
      <c r="D12" s="39">
        <v>5140</v>
      </c>
      <c r="E12" s="39">
        <v>520</v>
      </c>
      <c r="F12" s="39">
        <v>4390</v>
      </c>
      <c r="G12" s="39">
        <v>440</v>
      </c>
    </row>
    <row r="13" spans="1:7" ht="13.5">
      <c r="A13" s="251" t="s">
        <v>420</v>
      </c>
      <c r="B13" s="38">
        <v>77120</v>
      </c>
      <c r="C13" s="39">
        <v>72450</v>
      </c>
      <c r="D13" s="39">
        <v>4670</v>
      </c>
      <c r="E13" s="39">
        <v>350</v>
      </c>
      <c r="F13" s="39">
        <v>4080</v>
      </c>
      <c r="G13" s="39">
        <v>360</v>
      </c>
    </row>
    <row r="14" spans="1:7" ht="13.5">
      <c r="A14" s="251" t="s">
        <v>421</v>
      </c>
      <c r="B14" s="38">
        <v>84020</v>
      </c>
      <c r="C14" s="39">
        <v>77340</v>
      </c>
      <c r="D14" s="39">
        <v>6690</v>
      </c>
      <c r="E14" s="39">
        <v>590</v>
      </c>
      <c r="F14" s="39">
        <v>5740</v>
      </c>
      <c r="G14" s="39">
        <v>440</v>
      </c>
    </row>
    <row r="15" spans="1:7" ht="13.5">
      <c r="A15" s="251" t="s">
        <v>422</v>
      </c>
      <c r="B15" s="38">
        <v>93610</v>
      </c>
      <c r="C15" s="39">
        <v>86060</v>
      </c>
      <c r="D15" s="39">
        <v>7550</v>
      </c>
      <c r="E15" s="39">
        <v>470</v>
      </c>
      <c r="F15" s="39">
        <v>6730</v>
      </c>
      <c r="G15" s="39">
        <v>510</v>
      </c>
    </row>
    <row r="16" spans="1:7" ht="13.5">
      <c r="A16" s="251" t="s">
        <v>423</v>
      </c>
      <c r="B16" s="38">
        <v>103240</v>
      </c>
      <c r="C16" s="39">
        <v>90730</v>
      </c>
      <c r="D16" s="39">
        <v>12510</v>
      </c>
      <c r="E16" s="39">
        <v>250</v>
      </c>
      <c r="F16" s="39">
        <v>11800</v>
      </c>
      <c r="G16" s="39">
        <v>220</v>
      </c>
    </row>
    <row r="17" spans="1:7" ht="13.5">
      <c r="A17" s="251" t="s">
        <v>424</v>
      </c>
      <c r="B17" s="38">
        <v>109580</v>
      </c>
      <c r="C17" s="39">
        <v>96340</v>
      </c>
      <c r="D17" s="39">
        <v>13230</v>
      </c>
      <c r="E17" s="39">
        <v>180</v>
      </c>
      <c r="F17" s="39">
        <v>12950</v>
      </c>
      <c r="G17" s="39">
        <v>140</v>
      </c>
    </row>
    <row r="18" spans="1:7" ht="13.5">
      <c r="A18" s="30"/>
      <c r="B18" s="252"/>
      <c r="C18" s="29"/>
      <c r="D18" s="29"/>
      <c r="E18" s="29"/>
      <c r="F18" s="29"/>
      <c r="G18" s="29"/>
    </row>
    <row r="19" spans="1:7" ht="13.5">
      <c r="A19" s="51" t="s">
        <v>425</v>
      </c>
      <c r="B19" s="31"/>
      <c r="C19" s="31"/>
      <c r="D19" s="31"/>
      <c r="E19" s="31"/>
      <c r="F19" s="31"/>
      <c r="G19" s="31"/>
    </row>
  </sheetData>
  <sheetProtection/>
  <mergeCells count="5">
    <mergeCell ref="A6:A9"/>
    <mergeCell ref="B6:F6"/>
    <mergeCell ref="G6:G9"/>
    <mergeCell ref="E8:E9"/>
    <mergeCell ref="F8:F9"/>
  </mergeCells>
  <hyperlinks>
    <hyperlink ref="A1" location="7目次!a4" display="目次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.57421875" style="23" customWidth="1"/>
    <col min="3" max="3" width="17.57421875" style="23" customWidth="1"/>
    <col min="4" max="16" width="8.7109375" style="23" customWidth="1"/>
    <col min="17" max="16384" width="9.00390625" style="23" customWidth="1"/>
  </cols>
  <sheetData>
    <row r="1" ht="67.5">
      <c r="A1" s="347" t="s">
        <v>581</v>
      </c>
    </row>
    <row r="2" spans="1:12" ht="17.25">
      <c r="A2" s="415" t="s">
        <v>427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ht="8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7.25">
      <c r="A4" s="26" t="s">
        <v>410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3:16" ht="7.5" customHeigh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8" customFormat="1" ht="30" customHeight="1">
      <c r="A6" s="416" t="s">
        <v>428</v>
      </c>
      <c r="B6" s="416"/>
      <c r="C6" s="398"/>
      <c r="D6" s="419" t="s">
        <v>429</v>
      </c>
      <c r="E6" s="401" t="s">
        <v>430</v>
      </c>
      <c r="F6" s="402"/>
      <c r="G6" s="403"/>
      <c r="H6" s="401" t="s">
        <v>431</v>
      </c>
      <c r="I6" s="402"/>
      <c r="J6" s="403"/>
      <c r="K6" s="401" t="s">
        <v>432</v>
      </c>
      <c r="L6" s="402"/>
      <c r="M6" s="402"/>
      <c r="N6" s="402"/>
      <c r="O6" s="403"/>
      <c r="P6" s="411" t="s">
        <v>433</v>
      </c>
    </row>
    <row r="7" spans="1:16" s="8" customFormat="1" ht="30" customHeight="1">
      <c r="A7" s="417"/>
      <c r="B7" s="417"/>
      <c r="C7" s="418"/>
      <c r="D7" s="420"/>
      <c r="E7" s="253" t="s">
        <v>41</v>
      </c>
      <c r="F7" s="253" t="s">
        <v>434</v>
      </c>
      <c r="G7" s="253" t="s">
        <v>435</v>
      </c>
      <c r="H7" s="253" t="s">
        <v>436</v>
      </c>
      <c r="I7" s="253" t="s">
        <v>434</v>
      </c>
      <c r="J7" s="253" t="s">
        <v>435</v>
      </c>
      <c r="K7" s="253" t="s">
        <v>41</v>
      </c>
      <c r="L7" s="253" t="s">
        <v>434</v>
      </c>
      <c r="M7" s="253">
        <v>2</v>
      </c>
      <c r="N7" s="253" t="s">
        <v>437</v>
      </c>
      <c r="O7" s="253" t="s">
        <v>438</v>
      </c>
      <c r="P7" s="412"/>
    </row>
    <row r="8" spans="1:16" ht="12" customHeight="1">
      <c r="A8" s="4"/>
      <c r="B8" s="4"/>
      <c r="C8" s="58"/>
      <c r="D8" s="254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1:16" ht="15" customHeight="1">
      <c r="A9" s="413" t="s">
        <v>439</v>
      </c>
      <c r="B9" s="413"/>
      <c r="C9" s="414"/>
      <c r="D9" s="257">
        <v>93300</v>
      </c>
      <c r="E9" s="258">
        <v>55690</v>
      </c>
      <c r="F9" s="258">
        <v>6040</v>
      </c>
      <c r="G9" s="258">
        <v>49650</v>
      </c>
      <c r="H9" s="258">
        <v>1450</v>
      </c>
      <c r="I9" s="258">
        <v>340</v>
      </c>
      <c r="J9" s="258">
        <v>1110</v>
      </c>
      <c r="K9" s="258">
        <v>35980</v>
      </c>
      <c r="L9" s="258">
        <v>230</v>
      </c>
      <c r="M9" s="258">
        <v>17690</v>
      </c>
      <c r="N9" s="258">
        <v>12800</v>
      </c>
      <c r="O9" s="258">
        <v>5260</v>
      </c>
      <c r="P9" s="258">
        <v>180</v>
      </c>
    </row>
    <row r="10" spans="1:16" ht="12" customHeight="1">
      <c r="A10" s="4"/>
      <c r="B10" s="4"/>
      <c r="C10" s="250"/>
      <c r="D10" s="3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 customHeight="1">
      <c r="A11" s="4"/>
      <c r="B11" s="413" t="s">
        <v>440</v>
      </c>
      <c r="C11" s="414"/>
      <c r="D11" s="257">
        <v>55230</v>
      </c>
      <c r="E11" s="258">
        <v>51080</v>
      </c>
      <c r="F11" s="258">
        <v>3630</v>
      </c>
      <c r="G11" s="258">
        <v>47450</v>
      </c>
      <c r="H11" s="258">
        <v>370</v>
      </c>
      <c r="I11" s="258">
        <v>20</v>
      </c>
      <c r="J11" s="258">
        <v>350</v>
      </c>
      <c r="K11" s="258">
        <v>3690</v>
      </c>
      <c r="L11" s="259" t="s">
        <v>441</v>
      </c>
      <c r="M11" s="258">
        <v>480</v>
      </c>
      <c r="N11" s="258">
        <v>210</v>
      </c>
      <c r="O11" s="258">
        <v>3000</v>
      </c>
      <c r="P11" s="258">
        <v>90</v>
      </c>
    </row>
    <row r="12" spans="1:16" ht="12" customHeight="1">
      <c r="A12" s="4"/>
      <c r="B12" s="4"/>
      <c r="C12" s="251"/>
      <c r="D12" s="3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 customHeight="1">
      <c r="A13" s="4"/>
      <c r="B13" s="413" t="s">
        <v>442</v>
      </c>
      <c r="C13" s="414"/>
      <c r="D13" s="257">
        <v>36960</v>
      </c>
      <c r="E13" s="258">
        <v>4310</v>
      </c>
      <c r="F13" s="258">
        <v>2410</v>
      </c>
      <c r="G13" s="258">
        <v>1900</v>
      </c>
      <c r="H13" s="258">
        <v>1050</v>
      </c>
      <c r="I13" s="258">
        <v>300</v>
      </c>
      <c r="J13" s="258">
        <v>740</v>
      </c>
      <c r="K13" s="258">
        <v>31530</v>
      </c>
      <c r="L13" s="258">
        <v>230</v>
      </c>
      <c r="M13" s="258">
        <v>16720</v>
      </c>
      <c r="N13" s="258">
        <v>12360</v>
      </c>
      <c r="O13" s="258">
        <v>2230</v>
      </c>
      <c r="P13" s="258">
        <v>70</v>
      </c>
    </row>
    <row r="14" spans="1:16" ht="15" customHeight="1">
      <c r="A14" s="4"/>
      <c r="B14" s="4"/>
      <c r="C14" s="260" t="s">
        <v>443</v>
      </c>
      <c r="D14" s="257">
        <v>2770</v>
      </c>
      <c r="E14" s="259" t="s">
        <v>441</v>
      </c>
      <c r="F14" s="259" t="s">
        <v>441</v>
      </c>
      <c r="G14" s="259" t="s">
        <v>441</v>
      </c>
      <c r="H14" s="259" t="s">
        <v>441</v>
      </c>
      <c r="I14" s="259" t="s">
        <v>441</v>
      </c>
      <c r="J14" s="259" t="s">
        <v>441</v>
      </c>
      <c r="K14" s="258">
        <v>2770</v>
      </c>
      <c r="L14" s="258">
        <v>230</v>
      </c>
      <c r="M14" s="259" t="s">
        <v>441</v>
      </c>
      <c r="N14" s="258">
        <v>1490</v>
      </c>
      <c r="O14" s="261">
        <v>1050</v>
      </c>
      <c r="P14" s="259" t="s">
        <v>441</v>
      </c>
    </row>
    <row r="15" spans="1:16" ht="15" customHeight="1">
      <c r="A15" s="4"/>
      <c r="B15" s="4"/>
      <c r="C15" s="260" t="s">
        <v>444</v>
      </c>
      <c r="D15" s="257">
        <v>450</v>
      </c>
      <c r="E15" s="259" t="s">
        <v>441</v>
      </c>
      <c r="F15" s="259" t="s">
        <v>441</v>
      </c>
      <c r="G15" s="259" t="s">
        <v>441</v>
      </c>
      <c r="H15" s="259" t="s">
        <v>441</v>
      </c>
      <c r="I15" s="259" t="s">
        <v>441</v>
      </c>
      <c r="J15" s="259" t="s">
        <v>441</v>
      </c>
      <c r="K15" s="258">
        <v>450</v>
      </c>
      <c r="L15" s="259" t="s">
        <v>441</v>
      </c>
      <c r="M15" s="259" t="s">
        <v>441</v>
      </c>
      <c r="N15" s="258">
        <v>450</v>
      </c>
      <c r="O15" s="262" t="s">
        <v>441</v>
      </c>
      <c r="P15" s="259" t="s">
        <v>441</v>
      </c>
    </row>
    <row r="16" spans="1:16" ht="15" customHeight="1">
      <c r="A16" s="4"/>
      <c r="B16" s="4"/>
      <c r="C16" s="260" t="s">
        <v>445</v>
      </c>
      <c r="D16" s="257">
        <v>31000</v>
      </c>
      <c r="E16" s="258">
        <v>4140</v>
      </c>
      <c r="F16" s="258">
        <v>2380</v>
      </c>
      <c r="G16" s="258">
        <v>1770</v>
      </c>
      <c r="H16" s="258">
        <v>1010</v>
      </c>
      <c r="I16" s="258">
        <v>270</v>
      </c>
      <c r="J16" s="258">
        <v>740</v>
      </c>
      <c r="K16" s="258">
        <v>25810</v>
      </c>
      <c r="L16" s="259" t="s">
        <v>441</v>
      </c>
      <c r="M16" s="258">
        <v>15830</v>
      </c>
      <c r="N16" s="258">
        <v>8880</v>
      </c>
      <c r="O16" s="261">
        <v>1090</v>
      </c>
      <c r="P16" s="258">
        <v>50</v>
      </c>
    </row>
    <row r="17" spans="1:16" s="26" customFormat="1" ht="15" customHeight="1">
      <c r="A17" s="263"/>
      <c r="B17" s="263"/>
      <c r="C17" s="256" t="s">
        <v>446</v>
      </c>
      <c r="D17" s="257">
        <v>2730</v>
      </c>
      <c r="E17" s="258">
        <v>170</v>
      </c>
      <c r="F17" s="258">
        <v>30</v>
      </c>
      <c r="G17" s="258">
        <v>130</v>
      </c>
      <c r="H17" s="258">
        <v>40</v>
      </c>
      <c r="I17" s="258">
        <v>40</v>
      </c>
      <c r="J17" s="259" t="s">
        <v>441</v>
      </c>
      <c r="K17" s="258">
        <v>2510</v>
      </c>
      <c r="L17" s="259" t="s">
        <v>441</v>
      </c>
      <c r="M17" s="258">
        <v>890</v>
      </c>
      <c r="N17" s="258">
        <v>1530</v>
      </c>
      <c r="O17" s="258">
        <v>90</v>
      </c>
      <c r="P17" s="258">
        <v>20</v>
      </c>
    </row>
    <row r="18" spans="1:16" ht="12" customHeight="1">
      <c r="A18" s="30"/>
      <c r="B18" s="30"/>
      <c r="C18" s="30"/>
      <c r="D18" s="26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4" ht="13.5">
      <c r="A19" s="51" t="s">
        <v>447</v>
      </c>
      <c r="C19" s="51"/>
      <c r="D19" s="51"/>
    </row>
  </sheetData>
  <sheetProtection/>
  <mergeCells count="10">
    <mergeCell ref="P6:P7"/>
    <mergeCell ref="A9:C9"/>
    <mergeCell ref="B11:C11"/>
    <mergeCell ref="B13:C13"/>
    <mergeCell ref="A2:L2"/>
    <mergeCell ref="A6:C7"/>
    <mergeCell ref="D6:D7"/>
    <mergeCell ref="E6:G6"/>
    <mergeCell ref="H6:J6"/>
    <mergeCell ref="K6:O6"/>
  </mergeCells>
  <hyperlinks>
    <hyperlink ref="A1" location="7目次!a4" display="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&amp;C平成24年版山形市統計書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3" customWidth="1"/>
    <col min="2" max="2" width="25.57421875" style="23" customWidth="1"/>
    <col min="3" max="3" width="8.57421875" style="23" customWidth="1"/>
    <col min="4" max="7" width="9.57421875" style="23" customWidth="1"/>
    <col min="8" max="8" width="13.140625" style="23" customWidth="1"/>
    <col min="9" max="10" width="9.57421875" style="23" customWidth="1"/>
    <col min="11" max="16384" width="9.00390625" style="23" customWidth="1"/>
  </cols>
  <sheetData>
    <row r="1" ht="67.5">
      <c r="A1" s="347" t="s">
        <v>581</v>
      </c>
    </row>
    <row r="2" spans="1:5" ht="17.25">
      <c r="A2" s="22" t="s">
        <v>449</v>
      </c>
      <c r="B2" s="22"/>
      <c r="C2" s="22"/>
      <c r="D2" s="22"/>
      <c r="E2" s="22"/>
    </row>
    <row r="3" spans="1:5" ht="7.5" customHeight="1">
      <c r="A3" s="22"/>
      <c r="B3" s="22"/>
      <c r="C3" s="22"/>
      <c r="D3" s="22"/>
      <c r="E3" s="22"/>
    </row>
    <row r="4" spans="1:5" ht="17.25">
      <c r="A4" s="26" t="s">
        <v>450</v>
      </c>
      <c r="B4" s="22"/>
      <c r="C4" s="22"/>
      <c r="D4" s="22"/>
      <c r="E4" s="22"/>
    </row>
    <row r="5" spans="1:10" ht="7.5" customHeight="1">
      <c r="A5" s="31"/>
      <c r="B5" s="265"/>
      <c r="C5" s="29"/>
      <c r="D5" s="29"/>
      <c r="E5" s="29"/>
      <c r="F5" s="29"/>
      <c r="G5" s="29"/>
      <c r="H5" s="29"/>
      <c r="I5" s="29"/>
      <c r="J5" s="29"/>
    </row>
    <row r="6" spans="1:10" s="266" customFormat="1" ht="30" customHeight="1">
      <c r="A6" s="421" t="s">
        <v>451</v>
      </c>
      <c r="B6" s="422"/>
      <c r="C6" s="409" t="s">
        <v>41</v>
      </c>
      <c r="D6" s="401" t="s">
        <v>452</v>
      </c>
      <c r="E6" s="403"/>
      <c r="F6" s="401" t="s">
        <v>453</v>
      </c>
      <c r="G6" s="402"/>
      <c r="H6" s="402"/>
      <c r="I6" s="402"/>
      <c r="J6" s="402"/>
    </row>
    <row r="7" spans="1:10" s="268" customFormat="1" ht="36" customHeight="1">
      <c r="A7" s="423"/>
      <c r="B7" s="424"/>
      <c r="C7" s="410"/>
      <c r="D7" s="248" t="s">
        <v>454</v>
      </c>
      <c r="E7" s="267" t="s">
        <v>455</v>
      </c>
      <c r="F7" s="33" t="s">
        <v>456</v>
      </c>
      <c r="G7" s="33" t="s">
        <v>457</v>
      </c>
      <c r="H7" s="267" t="s">
        <v>458</v>
      </c>
      <c r="I7" s="33" t="s">
        <v>459</v>
      </c>
      <c r="J7" s="33" t="s">
        <v>433</v>
      </c>
    </row>
    <row r="8" ht="13.5">
      <c r="C8" s="269"/>
    </row>
    <row r="9" spans="1:10" ht="18" customHeight="1">
      <c r="A9" s="425" t="s">
        <v>460</v>
      </c>
      <c r="B9" s="426"/>
      <c r="C9" s="257">
        <v>96340</v>
      </c>
      <c r="D9" s="258">
        <v>93300</v>
      </c>
      <c r="E9" s="258">
        <v>3050</v>
      </c>
      <c r="F9" s="258">
        <v>27880</v>
      </c>
      <c r="G9" s="258">
        <v>36740</v>
      </c>
      <c r="H9" s="258">
        <v>26550</v>
      </c>
      <c r="I9" s="258">
        <v>5090</v>
      </c>
      <c r="J9" s="258">
        <v>80</v>
      </c>
    </row>
    <row r="10" spans="1:10" ht="13.5">
      <c r="A10" s="251"/>
      <c r="B10" s="251"/>
      <c r="C10" s="38"/>
      <c r="D10" s="39"/>
      <c r="E10" s="39"/>
      <c r="F10" s="39"/>
      <c r="G10" s="270"/>
      <c r="H10" s="270"/>
      <c r="I10" s="270"/>
      <c r="J10" s="270"/>
    </row>
    <row r="11" spans="1:11" ht="18" customHeight="1">
      <c r="A11" s="251"/>
      <c r="B11" s="271" t="s">
        <v>461</v>
      </c>
      <c r="C11" s="257">
        <v>4210</v>
      </c>
      <c r="D11" s="258">
        <v>3790</v>
      </c>
      <c r="E11" s="258">
        <v>420</v>
      </c>
      <c r="F11" s="258">
        <v>2660</v>
      </c>
      <c r="G11" s="258">
        <v>1490</v>
      </c>
      <c r="H11" s="259" t="s">
        <v>441</v>
      </c>
      <c r="I11" s="258">
        <v>50</v>
      </c>
      <c r="J11" s="258">
        <v>20</v>
      </c>
      <c r="K11" s="207"/>
    </row>
    <row r="12" spans="1:11" ht="18" customHeight="1">
      <c r="A12" s="251"/>
      <c r="B12" s="271" t="s">
        <v>462</v>
      </c>
      <c r="C12" s="257">
        <v>7240</v>
      </c>
      <c r="D12" s="258">
        <v>6880</v>
      </c>
      <c r="E12" s="258">
        <v>360</v>
      </c>
      <c r="F12" s="258">
        <v>3690</v>
      </c>
      <c r="G12" s="258">
        <v>2490</v>
      </c>
      <c r="H12" s="258">
        <v>880</v>
      </c>
      <c r="I12" s="258">
        <v>180</v>
      </c>
      <c r="J12" s="259" t="s">
        <v>441</v>
      </c>
      <c r="K12" s="207"/>
    </row>
    <row r="13" spans="1:11" ht="18" customHeight="1">
      <c r="A13" s="251"/>
      <c r="B13" s="271" t="s">
        <v>463</v>
      </c>
      <c r="C13" s="257">
        <v>19630</v>
      </c>
      <c r="D13" s="258">
        <v>18940</v>
      </c>
      <c r="E13" s="258">
        <v>690</v>
      </c>
      <c r="F13" s="258">
        <v>8240</v>
      </c>
      <c r="G13" s="258">
        <v>6910</v>
      </c>
      <c r="H13" s="258">
        <v>4120</v>
      </c>
      <c r="I13" s="258">
        <v>360</v>
      </c>
      <c r="J13" s="259" t="s">
        <v>441</v>
      </c>
      <c r="K13" s="207"/>
    </row>
    <row r="14" spans="1:11" ht="18" customHeight="1">
      <c r="A14" s="251"/>
      <c r="B14" s="271" t="s">
        <v>464</v>
      </c>
      <c r="C14" s="257">
        <v>17780</v>
      </c>
      <c r="D14" s="258">
        <v>17080</v>
      </c>
      <c r="E14" s="258">
        <v>700</v>
      </c>
      <c r="F14" s="258">
        <v>6410</v>
      </c>
      <c r="G14" s="258">
        <v>6560</v>
      </c>
      <c r="H14" s="258">
        <v>4230</v>
      </c>
      <c r="I14" s="258">
        <v>570</v>
      </c>
      <c r="J14" s="259" t="s">
        <v>441</v>
      </c>
      <c r="K14" s="207"/>
    </row>
    <row r="15" spans="1:11" ht="18" customHeight="1">
      <c r="A15" s="251"/>
      <c r="B15" s="271" t="s">
        <v>465</v>
      </c>
      <c r="C15" s="257">
        <v>10970</v>
      </c>
      <c r="D15" s="258">
        <v>10800</v>
      </c>
      <c r="E15" s="258">
        <v>160</v>
      </c>
      <c r="F15" s="258">
        <v>1750</v>
      </c>
      <c r="G15" s="258">
        <v>3770</v>
      </c>
      <c r="H15" s="258">
        <v>5010</v>
      </c>
      <c r="I15" s="258">
        <v>380</v>
      </c>
      <c r="J15" s="258">
        <v>60</v>
      </c>
      <c r="K15" s="207"/>
    </row>
    <row r="16" spans="1:11" ht="18" customHeight="1">
      <c r="A16" s="251"/>
      <c r="B16" s="271" t="s">
        <v>466</v>
      </c>
      <c r="C16" s="257">
        <v>14360</v>
      </c>
      <c r="D16" s="258">
        <v>14070</v>
      </c>
      <c r="E16" s="258">
        <v>280</v>
      </c>
      <c r="F16" s="258">
        <v>2270</v>
      </c>
      <c r="G16" s="258">
        <v>5170</v>
      </c>
      <c r="H16" s="258">
        <v>5520</v>
      </c>
      <c r="I16" s="258">
        <v>1390</v>
      </c>
      <c r="J16" s="259" t="s">
        <v>441</v>
      </c>
      <c r="K16" s="207"/>
    </row>
    <row r="17" spans="1:11" ht="18" customHeight="1">
      <c r="A17" s="251"/>
      <c r="B17" s="271" t="s">
        <v>467</v>
      </c>
      <c r="C17" s="257">
        <v>13770</v>
      </c>
      <c r="D17" s="258">
        <v>13580</v>
      </c>
      <c r="E17" s="258">
        <v>200</v>
      </c>
      <c r="F17" s="258">
        <v>1670</v>
      </c>
      <c r="G17" s="258">
        <v>5650</v>
      </c>
      <c r="H17" s="258">
        <v>4700</v>
      </c>
      <c r="I17" s="258">
        <v>1750</v>
      </c>
      <c r="J17" s="259" t="s">
        <v>441</v>
      </c>
      <c r="K17" s="207"/>
    </row>
    <row r="18" spans="1:11" ht="18" customHeight="1">
      <c r="A18" s="251"/>
      <c r="B18" s="271" t="s">
        <v>468</v>
      </c>
      <c r="C18" s="257">
        <v>6350</v>
      </c>
      <c r="D18" s="258">
        <v>6150</v>
      </c>
      <c r="E18" s="258">
        <v>200</v>
      </c>
      <c r="F18" s="258">
        <v>690</v>
      </c>
      <c r="G18" s="258">
        <v>3900</v>
      </c>
      <c r="H18" s="258">
        <v>1430</v>
      </c>
      <c r="I18" s="258">
        <v>330</v>
      </c>
      <c r="J18" s="259" t="s">
        <v>441</v>
      </c>
      <c r="K18" s="207"/>
    </row>
    <row r="19" spans="1:10" ht="13.5">
      <c r="A19" s="30"/>
      <c r="B19" s="30"/>
      <c r="C19" s="252"/>
      <c r="D19" s="29"/>
      <c r="E19" s="29"/>
      <c r="F19" s="29"/>
      <c r="G19" s="29"/>
      <c r="H19" s="29"/>
      <c r="I19" s="29"/>
      <c r="J19" s="29"/>
    </row>
    <row r="20" spans="1:2" ht="15" customHeight="1">
      <c r="A20" s="51" t="s">
        <v>447</v>
      </c>
      <c r="B20" s="51"/>
    </row>
  </sheetData>
  <sheetProtection/>
  <mergeCells count="5">
    <mergeCell ref="A6:B7"/>
    <mergeCell ref="C6:C7"/>
    <mergeCell ref="D6:E6"/>
    <mergeCell ref="F6:J6"/>
    <mergeCell ref="A9:B9"/>
  </mergeCells>
  <hyperlinks>
    <hyperlink ref="A1" location="7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&amp;C平成24年版山形市統計書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199" customWidth="1"/>
    <col min="2" max="2" width="5.57421875" style="224" customWidth="1"/>
    <col min="3" max="9" width="8.140625" style="130" customWidth="1"/>
    <col min="10" max="10" width="9.140625" style="130" customWidth="1"/>
    <col min="11" max="14" width="8.140625" style="130" customWidth="1"/>
    <col min="15" max="16384" width="9.00390625" style="130" customWidth="1"/>
  </cols>
  <sheetData>
    <row r="1" ht="27">
      <c r="A1" s="352" t="s">
        <v>581</v>
      </c>
    </row>
    <row r="2" spans="1:2" ht="17.25">
      <c r="A2" s="272" t="s">
        <v>470</v>
      </c>
      <c r="B2" s="272"/>
    </row>
    <row r="3" ht="9" customHeight="1"/>
    <row r="4" spans="1:14" s="60" customFormat="1" ht="13.5">
      <c r="A4" s="273" t="s">
        <v>471</v>
      </c>
      <c r="B4" s="273"/>
      <c r="N4" s="274" t="s">
        <v>472</v>
      </c>
    </row>
    <row r="5" spans="1:12" ht="6" customHeight="1">
      <c r="A5" s="134"/>
      <c r="B5" s="275"/>
      <c r="C5" s="135"/>
      <c r="D5" s="135"/>
      <c r="E5" s="135"/>
      <c r="F5" s="135"/>
      <c r="G5" s="135"/>
      <c r="H5" s="135"/>
      <c r="I5" s="135"/>
      <c r="J5" s="135"/>
      <c r="K5" s="201"/>
      <c r="L5" s="135"/>
    </row>
    <row r="6" spans="1:15" s="277" customFormat="1" ht="15" customHeight="1">
      <c r="A6" s="427" t="s">
        <v>372</v>
      </c>
      <c r="B6" s="427"/>
      <c r="C6" s="394" t="s">
        <v>473</v>
      </c>
      <c r="D6" s="394" t="s">
        <v>474</v>
      </c>
      <c r="E6" s="394" t="s">
        <v>475</v>
      </c>
      <c r="F6" s="394" t="s">
        <v>476</v>
      </c>
      <c r="G6" s="394" t="s">
        <v>477</v>
      </c>
      <c r="H6" s="394" t="s">
        <v>478</v>
      </c>
      <c r="I6" s="394" t="s">
        <v>479</v>
      </c>
      <c r="J6" s="430" t="s">
        <v>480</v>
      </c>
      <c r="K6" s="394" t="s">
        <v>481</v>
      </c>
      <c r="L6" s="394" t="s">
        <v>482</v>
      </c>
      <c r="M6" s="394" t="s">
        <v>483</v>
      </c>
      <c r="N6" s="396" t="s">
        <v>484</v>
      </c>
      <c r="O6" s="276"/>
    </row>
    <row r="7" spans="1:16" s="277" customFormat="1" ht="15" customHeight="1">
      <c r="A7" s="428"/>
      <c r="B7" s="428"/>
      <c r="C7" s="395"/>
      <c r="D7" s="395"/>
      <c r="E7" s="395"/>
      <c r="F7" s="395"/>
      <c r="G7" s="395"/>
      <c r="H7" s="395"/>
      <c r="I7" s="429"/>
      <c r="J7" s="431"/>
      <c r="K7" s="395"/>
      <c r="L7" s="432"/>
      <c r="M7" s="395"/>
      <c r="N7" s="397"/>
      <c r="O7" s="276"/>
      <c r="P7" s="276"/>
    </row>
    <row r="8" spans="1:15" ht="13.5">
      <c r="A8" s="278"/>
      <c r="B8" s="279"/>
      <c r="C8" s="236"/>
      <c r="D8" s="60"/>
      <c r="E8" s="60"/>
      <c r="F8" s="60"/>
      <c r="G8" s="60"/>
      <c r="H8" s="60"/>
      <c r="I8" s="60"/>
      <c r="J8" s="60"/>
      <c r="K8" s="60"/>
      <c r="L8" s="60"/>
      <c r="M8" s="60"/>
      <c r="N8" s="280"/>
      <c r="O8" s="60"/>
    </row>
    <row r="9" spans="1:15" ht="13.5">
      <c r="A9" s="281" t="s">
        <v>485</v>
      </c>
      <c r="B9" s="281"/>
      <c r="C9" s="282"/>
      <c r="D9" s="283"/>
      <c r="E9" s="283"/>
      <c r="F9" s="283"/>
      <c r="G9" s="283"/>
      <c r="H9" s="283"/>
      <c r="I9" s="283"/>
      <c r="J9" s="283"/>
      <c r="K9" s="283"/>
      <c r="L9" s="283"/>
      <c r="M9" s="278"/>
      <c r="N9" s="284"/>
      <c r="O9" s="60"/>
    </row>
    <row r="10" spans="1:15" ht="18" customHeight="1">
      <c r="A10" s="53" t="s">
        <v>486</v>
      </c>
      <c r="B10" s="285" t="s">
        <v>487</v>
      </c>
      <c r="C10" s="286">
        <v>216</v>
      </c>
      <c r="D10" s="62">
        <v>167</v>
      </c>
      <c r="E10" s="62">
        <v>21</v>
      </c>
      <c r="F10" s="62">
        <v>1</v>
      </c>
      <c r="G10" s="239">
        <v>0</v>
      </c>
      <c r="H10" s="62">
        <v>2</v>
      </c>
      <c r="I10" s="62">
        <v>0</v>
      </c>
      <c r="J10" s="62">
        <v>1</v>
      </c>
      <c r="K10" s="62">
        <v>3</v>
      </c>
      <c r="L10" s="62">
        <v>12</v>
      </c>
      <c r="M10" s="62">
        <v>1</v>
      </c>
      <c r="N10" s="62">
        <v>8</v>
      </c>
      <c r="O10" s="60"/>
    </row>
    <row r="11" spans="1:15" ht="18" customHeight="1">
      <c r="A11" s="53" t="s">
        <v>403</v>
      </c>
      <c r="B11" s="285"/>
      <c r="C11" s="286">
        <v>217</v>
      </c>
      <c r="D11" s="62">
        <v>168</v>
      </c>
      <c r="E11" s="62">
        <v>21</v>
      </c>
      <c r="F11" s="62">
        <v>1</v>
      </c>
      <c r="G11" s="239">
        <v>0</v>
      </c>
      <c r="H11" s="62">
        <v>2</v>
      </c>
      <c r="I11" s="62">
        <v>0</v>
      </c>
      <c r="J11" s="62">
        <v>1</v>
      </c>
      <c r="K11" s="62">
        <v>3</v>
      </c>
      <c r="L11" s="62">
        <v>12</v>
      </c>
      <c r="M11" s="62">
        <v>1</v>
      </c>
      <c r="N11" s="62">
        <v>8</v>
      </c>
      <c r="O11" s="60"/>
    </row>
    <row r="12" spans="1:15" ht="18" customHeight="1">
      <c r="A12" s="53" t="s">
        <v>404</v>
      </c>
      <c r="B12" s="285"/>
      <c r="C12" s="286">
        <v>221</v>
      </c>
      <c r="D12" s="62">
        <v>171</v>
      </c>
      <c r="E12" s="62">
        <v>21</v>
      </c>
      <c r="F12" s="62">
        <v>1</v>
      </c>
      <c r="G12" s="239">
        <v>0</v>
      </c>
      <c r="H12" s="62">
        <v>2</v>
      </c>
      <c r="I12" s="62">
        <v>0</v>
      </c>
      <c r="J12" s="62">
        <v>1</v>
      </c>
      <c r="K12" s="62">
        <v>4</v>
      </c>
      <c r="L12" s="62">
        <v>12</v>
      </c>
      <c r="M12" s="62">
        <v>1</v>
      </c>
      <c r="N12" s="62">
        <v>8</v>
      </c>
      <c r="O12" s="60"/>
    </row>
    <row r="13" spans="1:15" ht="18" customHeight="1">
      <c r="A13" s="53" t="s">
        <v>405</v>
      </c>
      <c r="B13" s="287"/>
      <c r="C13" s="288">
        <v>223</v>
      </c>
      <c r="D13" s="62">
        <v>173</v>
      </c>
      <c r="E13" s="62">
        <v>21</v>
      </c>
      <c r="F13" s="62">
        <v>1</v>
      </c>
      <c r="G13" s="239">
        <v>0</v>
      </c>
      <c r="H13" s="62">
        <v>2</v>
      </c>
      <c r="I13" s="62">
        <v>0</v>
      </c>
      <c r="J13" s="62">
        <v>1</v>
      </c>
      <c r="K13" s="62">
        <v>4</v>
      </c>
      <c r="L13" s="62">
        <v>12</v>
      </c>
      <c r="M13" s="62">
        <v>1</v>
      </c>
      <c r="N13" s="62">
        <v>8</v>
      </c>
      <c r="O13" s="60"/>
    </row>
    <row r="14" spans="1:15" ht="18" customHeight="1">
      <c r="A14" s="53" t="s">
        <v>488</v>
      </c>
      <c r="B14" s="289"/>
      <c r="C14" s="288">
        <v>227</v>
      </c>
      <c r="D14" s="62">
        <v>175</v>
      </c>
      <c r="E14" s="62">
        <v>21</v>
      </c>
      <c r="F14" s="62">
        <v>1</v>
      </c>
      <c r="G14" s="239">
        <v>0</v>
      </c>
      <c r="H14" s="62">
        <v>2</v>
      </c>
      <c r="I14" s="62">
        <v>1</v>
      </c>
      <c r="J14" s="62">
        <v>1</v>
      </c>
      <c r="K14" s="62">
        <v>4</v>
      </c>
      <c r="L14" s="62">
        <v>13</v>
      </c>
      <c r="M14" s="62">
        <v>1</v>
      </c>
      <c r="N14" s="62">
        <v>8</v>
      </c>
      <c r="O14" s="60"/>
    </row>
    <row r="15" spans="1:15" ht="13.5">
      <c r="A15" s="290"/>
      <c r="B15" s="291"/>
      <c r="C15" s="288"/>
      <c r="D15" s="200"/>
      <c r="E15" s="200"/>
      <c r="F15" s="200"/>
      <c r="G15" s="200"/>
      <c r="H15" s="200"/>
      <c r="I15" s="200"/>
      <c r="J15" s="200"/>
      <c r="K15" s="200"/>
      <c r="L15" s="200"/>
      <c r="M15" s="62"/>
      <c r="N15" s="62"/>
      <c r="O15" s="60"/>
    </row>
    <row r="16" spans="1:15" ht="13.5">
      <c r="A16" s="281" t="s">
        <v>489</v>
      </c>
      <c r="B16" s="291"/>
      <c r="C16" s="292"/>
      <c r="D16" s="293"/>
      <c r="E16" s="293"/>
      <c r="F16" s="293"/>
      <c r="G16" s="293"/>
      <c r="H16" s="293"/>
      <c r="I16" s="293"/>
      <c r="J16" s="293"/>
      <c r="K16" s="293"/>
      <c r="L16" s="293"/>
      <c r="M16" s="62"/>
      <c r="N16" s="294"/>
      <c r="O16" s="60"/>
    </row>
    <row r="17" spans="1:15" ht="18" customHeight="1">
      <c r="A17" s="53" t="s">
        <v>486</v>
      </c>
      <c r="B17" s="287" t="s">
        <v>487</v>
      </c>
      <c r="C17" s="288">
        <v>341.3</v>
      </c>
      <c r="D17" s="295">
        <v>38.76</v>
      </c>
      <c r="E17" s="295">
        <v>24.93</v>
      </c>
      <c r="F17" s="295">
        <v>7.9</v>
      </c>
      <c r="G17" s="296">
        <v>0</v>
      </c>
      <c r="H17" s="295">
        <v>81.26</v>
      </c>
      <c r="I17" s="295">
        <v>0</v>
      </c>
      <c r="J17" s="295">
        <v>72.5</v>
      </c>
      <c r="K17" s="295">
        <v>61.95</v>
      </c>
      <c r="L17" s="295">
        <v>52.58</v>
      </c>
      <c r="M17" s="295">
        <v>0.81</v>
      </c>
      <c r="N17" s="295">
        <v>0.61</v>
      </c>
      <c r="O17" s="60"/>
    </row>
    <row r="18" spans="1:15" ht="18" customHeight="1">
      <c r="A18" s="53" t="s">
        <v>403</v>
      </c>
      <c r="B18" s="287"/>
      <c r="C18" s="288">
        <v>341.6</v>
      </c>
      <c r="D18" s="295">
        <v>39.06</v>
      </c>
      <c r="E18" s="295">
        <v>24.93</v>
      </c>
      <c r="F18" s="295">
        <v>7.9</v>
      </c>
      <c r="G18" s="296">
        <v>0</v>
      </c>
      <c r="H18" s="295">
        <v>81.26</v>
      </c>
      <c r="I18" s="295">
        <v>0</v>
      </c>
      <c r="J18" s="295">
        <v>72.5</v>
      </c>
      <c r="K18" s="295">
        <v>61.95</v>
      </c>
      <c r="L18" s="295">
        <v>52.58</v>
      </c>
      <c r="M18" s="295">
        <v>0.81</v>
      </c>
      <c r="N18" s="295">
        <v>0.61</v>
      </c>
      <c r="O18" s="60"/>
    </row>
    <row r="19" spans="1:15" ht="18" customHeight="1">
      <c r="A19" s="53" t="s">
        <v>404</v>
      </c>
      <c r="B19" s="287"/>
      <c r="C19" s="288">
        <v>346.71</v>
      </c>
      <c r="D19" s="295">
        <v>39.77</v>
      </c>
      <c r="E19" s="295">
        <v>24.93</v>
      </c>
      <c r="F19" s="295">
        <v>7.9</v>
      </c>
      <c r="G19" s="296">
        <v>0</v>
      </c>
      <c r="H19" s="295">
        <v>81.26</v>
      </c>
      <c r="I19" s="295">
        <v>0</v>
      </c>
      <c r="J19" s="295">
        <v>72.5</v>
      </c>
      <c r="K19" s="295">
        <v>66.35</v>
      </c>
      <c r="L19" s="295">
        <v>52.58</v>
      </c>
      <c r="M19" s="295">
        <v>0.81</v>
      </c>
      <c r="N19" s="295">
        <v>0.61</v>
      </c>
      <c r="O19" s="60"/>
    </row>
    <row r="20" spans="1:15" ht="18" customHeight="1">
      <c r="A20" s="53" t="s">
        <v>405</v>
      </c>
      <c r="B20" s="287"/>
      <c r="C20" s="288">
        <v>347.05</v>
      </c>
      <c r="D20" s="295">
        <v>40.11</v>
      </c>
      <c r="E20" s="295">
        <v>24.93</v>
      </c>
      <c r="F20" s="295">
        <v>7.9</v>
      </c>
      <c r="G20" s="296">
        <v>0</v>
      </c>
      <c r="H20" s="295">
        <v>81.26</v>
      </c>
      <c r="I20" s="295">
        <v>0</v>
      </c>
      <c r="J20" s="295">
        <v>72.5</v>
      </c>
      <c r="K20" s="295">
        <v>66.35</v>
      </c>
      <c r="L20" s="295">
        <v>52.58</v>
      </c>
      <c r="M20" s="295">
        <v>0.81</v>
      </c>
      <c r="N20" s="295">
        <v>0.61</v>
      </c>
      <c r="O20" s="60"/>
    </row>
    <row r="21" spans="1:15" ht="18" customHeight="1">
      <c r="A21" s="53" t="s">
        <v>488</v>
      </c>
      <c r="B21" s="289"/>
      <c r="C21" s="288">
        <v>363.7</v>
      </c>
      <c r="D21" s="295">
        <v>40.62</v>
      </c>
      <c r="E21" s="295">
        <v>24.93</v>
      </c>
      <c r="F21" s="295">
        <v>7.9</v>
      </c>
      <c r="G21" s="296">
        <v>0</v>
      </c>
      <c r="H21" s="295">
        <v>81.26</v>
      </c>
      <c r="I21" s="295">
        <v>12.33</v>
      </c>
      <c r="J21" s="295">
        <v>72.5</v>
      </c>
      <c r="K21" s="295">
        <v>66.35</v>
      </c>
      <c r="L21" s="295">
        <v>56.39</v>
      </c>
      <c r="M21" s="295">
        <v>0.81</v>
      </c>
      <c r="N21" s="295">
        <v>0.61</v>
      </c>
      <c r="O21" s="60"/>
    </row>
    <row r="22" spans="1:15" ht="8.25" customHeight="1">
      <c r="A22" s="297"/>
      <c r="B22" s="298"/>
      <c r="C22" s="241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60"/>
    </row>
    <row r="23" spans="1:2" ht="13.5">
      <c r="A23" s="281" t="s">
        <v>490</v>
      </c>
      <c r="B23" s="281"/>
    </row>
    <row r="25" ht="13.5">
      <c r="F25" s="299"/>
    </row>
  </sheetData>
  <sheetProtection/>
  <mergeCells count="13">
    <mergeCell ref="N6:N7"/>
    <mergeCell ref="H6:H7"/>
    <mergeCell ref="I6:I7"/>
    <mergeCell ref="J6:J7"/>
    <mergeCell ref="K6:K7"/>
    <mergeCell ref="L6:L7"/>
    <mergeCell ref="M6:M7"/>
    <mergeCell ref="A6:B7"/>
    <mergeCell ref="C6:C7"/>
    <mergeCell ref="D6:D7"/>
    <mergeCell ref="E6:E7"/>
    <mergeCell ref="F6:F7"/>
    <mergeCell ref="G6:G7"/>
  </mergeCells>
  <hyperlinks>
    <hyperlink ref="A1" location="7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&amp;C平成24年版山形市統計書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57421875" style="23" customWidth="1"/>
    <col min="2" max="3" width="12.140625" style="23" customWidth="1"/>
    <col min="4" max="8" width="11.57421875" style="23" customWidth="1"/>
    <col min="9" max="16384" width="9.00390625" style="23" customWidth="1"/>
  </cols>
  <sheetData>
    <row r="1" ht="13.5">
      <c r="A1" s="347" t="s">
        <v>581</v>
      </c>
    </row>
    <row r="2" ht="14.25">
      <c r="A2" s="300" t="s">
        <v>492</v>
      </c>
    </row>
    <row r="3" spans="1:8" ht="13.5">
      <c r="A3" s="29"/>
      <c r="B3" s="31"/>
      <c r="C3" s="31"/>
      <c r="D3" s="31"/>
      <c r="E3" s="31"/>
      <c r="F3" s="31"/>
      <c r="G3" s="31"/>
      <c r="H3" s="31"/>
    </row>
    <row r="4" spans="1:8" s="302" customFormat="1" ht="15" customHeight="1">
      <c r="A4" s="26"/>
      <c r="B4" s="301"/>
      <c r="C4" s="401" t="s">
        <v>493</v>
      </c>
      <c r="D4" s="402"/>
      <c r="E4" s="402"/>
      <c r="F4" s="402"/>
      <c r="G4" s="403"/>
      <c r="H4" s="301"/>
    </row>
    <row r="5" spans="1:8" s="302" customFormat="1" ht="15" customHeight="1">
      <c r="A5" s="303" t="s">
        <v>494</v>
      </c>
      <c r="B5" s="244" t="s">
        <v>495</v>
      </c>
      <c r="C5" s="409" t="s">
        <v>496</v>
      </c>
      <c r="D5" s="409" t="s">
        <v>497</v>
      </c>
      <c r="E5" s="304" t="s">
        <v>498</v>
      </c>
      <c r="F5" s="246" t="s">
        <v>499</v>
      </c>
      <c r="G5" s="409" t="s">
        <v>500</v>
      </c>
      <c r="H5" s="244" t="s">
        <v>501</v>
      </c>
    </row>
    <row r="6" spans="1:8" s="302" customFormat="1" ht="15" customHeight="1">
      <c r="A6" s="305"/>
      <c r="B6" s="306"/>
      <c r="C6" s="410"/>
      <c r="D6" s="410"/>
      <c r="E6" s="245" t="s">
        <v>502</v>
      </c>
      <c r="F6" s="248" t="s">
        <v>503</v>
      </c>
      <c r="G6" s="410"/>
      <c r="H6" s="307"/>
    </row>
    <row r="7" spans="1:8" ht="13.5">
      <c r="A7" s="308"/>
      <c r="B7" s="309"/>
      <c r="C7" s="26"/>
      <c r="D7" s="26"/>
      <c r="E7" s="26"/>
      <c r="F7" s="26"/>
      <c r="G7" s="26"/>
      <c r="H7" s="26"/>
    </row>
    <row r="8" spans="1:8" ht="13.5">
      <c r="A8" s="310" t="s">
        <v>504</v>
      </c>
      <c r="B8" s="311">
        <v>95600</v>
      </c>
      <c r="C8" s="311">
        <v>94976</v>
      </c>
      <c r="D8" s="312">
        <v>58373</v>
      </c>
      <c r="E8" s="312">
        <v>2766</v>
      </c>
      <c r="F8" s="312">
        <v>30089</v>
      </c>
      <c r="G8" s="312">
        <v>3748</v>
      </c>
      <c r="H8" s="312">
        <v>624</v>
      </c>
    </row>
    <row r="9" spans="1:8" ht="13.5">
      <c r="A9" s="310"/>
      <c r="B9" s="311"/>
      <c r="C9" s="311"/>
      <c r="D9" s="312"/>
      <c r="E9" s="312"/>
      <c r="F9" s="312"/>
      <c r="G9" s="312"/>
      <c r="H9" s="312"/>
    </row>
    <row r="10" spans="1:8" ht="13.5">
      <c r="A10" s="313" t="s">
        <v>505</v>
      </c>
      <c r="B10" s="311">
        <v>3237</v>
      </c>
      <c r="C10" s="311">
        <v>3148</v>
      </c>
      <c r="D10" s="312">
        <v>37</v>
      </c>
      <c r="E10" s="312">
        <v>7</v>
      </c>
      <c r="F10" s="312">
        <v>2806</v>
      </c>
      <c r="G10" s="312">
        <v>298</v>
      </c>
      <c r="H10" s="312">
        <v>89</v>
      </c>
    </row>
    <row r="11" spans="1:8" ht="13.5">
      <c r="A11" s="313" t="s">
        <v>506</v>
      </c>
      <c r="B11" s="311">
        <v>8728</v>
      </c>
      <c r="C11" s="311">
        <v>8614</v>
      </c>
      <c r="D11" s="312">
        <v>294</v>
      </c>
      <c r="E11" s="312">
        <v>33</v>
      </c>
      <c r="F11" s="312">
        <v>7687</v>
      </c>
      <c r="G11" s="312">
        <v>600</v>
      </c>
      <c r="H11" s="312">
        <v>114</v>
      </c>
    </row>
    <row r="12" spans="1:8" ht="13.5">
      <c r="A12" s="313" t="s">
        <v>507</v>
      </c>
      <c r="B12" s="311">
        <v>6763</v>
      </c>
      <c r="C12" s="311">
        <v>6683</v>
      </c>
      <c r="D12" s="312">
        <v>490</v>
      </c>
      <c r="E12" s="312">
        <v>201</v>
      </c>
      <c r="F12" s="312">
        <v>5497</v>
      </c>
      <c r="G12" s="312">
        <v>495</v>
      </c>
      <c r="H12" s="312">
        <v>80</v>
      </c>
    </row>
    <row r="13" spans="1:8" ht="13.5">
      <c r="A13" s="313" t="s">
        <v>508</v>
      </c>
      <c r="B13" s="311">
        <v>6854</v>
      </c>
      <c r="C13" s="311">
        <v>6779</v>
      </c>
      <c r="D13" s="312">
        <v>513</v>
      </c>
      <c r="E13" s="312">
        <v>812</v>
      </c>
      <c r="F13" s="312">
        <v>4984</v>
      </c>
      <c r="G13" s="312">
        <v>470</v>
      </c>
      <c r="H13" s="312">
        <v>75</v>
      </c>
    </row>
    <row r="14" spans="1:8" ht="13.5">
      <c r="A14" s="313" t="s">
        <v>509</v>
      </c>
      <c r="B14" s="311">
        <v>6204</v>
      </c>
      <c r="C14" s="311">
        <v>6135</v>
      </c>
      <c r="D14" s="312">
        <v>810</v>
      </c>
      <c r="E14" s="312">
        <v>808</v>
      </c>
      <c r="F14" s="312">
        <v>3955</v>
      </c>
      <c r="G14" s="312">
        <v>562</v>
      </c>
      <c r="H14" s="312">
        <v>69</v>
      </c>
    </row>
    <row r="15" spans="1:8" ht="13.5">
      <c r="A15" s="313"/>
      <c r="B15" s="311"/>
      <c r="C15" s="311"/>
      <c r="D15" s="312"/>
      <c r="E15" s="312"/>
      <c r="F15" s="312"/>
      <c r="G15" s="312"/>
      <c r="H15" s="312"/>
    </row>
    <row r="16" spans="1:8" ht="13.5">
      <c r="A16" s="313" t="s">
        <v>510</v>
      </c>
      <c r="B16" s="311">
        <v>4855</v>
      </c>
      <c r="C16" s="311">
        <v>4805</v>
      </c>
      <c r="D16" s="312">
        <v>1734</v>
      </c>
      <c r="E16" s="312">
        <v>583</v>
      </c>
      <c r="F16" s="312">
        <v>1962</v>
      </c>
      <c r="G16" s="312">
        <v>526</v>
      </c>
      <c r="H16" s="312">
        <v>50</v>
      </c>
    </row>
    <row r="17" spans="1:8" ht="13.5">
      <c r="A17" s="313" t="s">
        <v>511</v>
      </c>
      <c r="B17" s="311">
        <v>4651</v>
      </c>
      <c r="C17" s="311">
        <v>4597</v>
      </c>
      <c r="D17" s="312">
        <v>2589</v>
      </c>
      <c r="E17" s="312">
        <v>284</v>
      </c>
      <c r="F17" s="312">
        <v>1336</v>
      </c>
      <c r="G17" s="312">
        <v>388</v>
      </c>
      <c r="H17" s="312">
        <v>54</v>
      </c>
    </row>
    <row r="18" spans="1:8" ht="13.5">
      <c r="A18" s="313" t="s">
        <v>512</v>
      </c>
      <c r="B18" s="311">
        <v>3070</v>
      </c>
      <c r="C18" s="311">
        <v>3049</v>
      </c>
      <c r="D18" s="312">
        <v>2351</v>
      </c>
      <c r="E18" s="312">
        <v>20</v>
      </c>
      <c r="F18" s="312">
        <v>547</v>
      </c>
      <c r="G18" s="312">
        <v>131</v>
      </c>
      <c r="H18" s="312">
        <v>21</v>
      </c>
    </row>
    <row r="19" spans="1:8" ht="13.5">
      <c r="A19" s="313" t="s">
        <v>513</v>
      </c>
      <c r="B19" s="311">
        <v>4086</v>
      </c>
      <c r="C19" s="311">
        <v>4051</v>
      </c>
      <c r="D19" s="312">
        <v>3491</v>
      </c>
      <c r="E19" s="312">
        <v>12</v>
      </c>
      <c r="F19" s="312">
        <v>449</v>
      </c>
      <c r="G19" s="312">
        <v>99</v>
      </c>
      <c r="H19" s="312">
        <v>35</v>
      </c>
    </row>
    <row r="20" spans="1:8" ht="13.5">
      <c r="A20" s="313" t="s">
        <v>514</v>
      </c>
      <c r="B20" s="311">
        <v>8068</v>
      </c>
      <c r="C20" s="311">
        <v>8051</v>
      </c>
      <c r="D20" s="312">
        <v>7591</v>
      </c>
      <c r="E20" s="312">
        <v>6</v>
      </c>
      <c r="F20" s="312">
        <v>378</v>
      </c>
      <c r="G20" s="312">
        <v>76</v>
      </c>
      <c r="H20" s="312">
        <v>17</v>
      </c>
    </row>
    <row r="21" spans="1:8" ht="13.5">
      <c r="A21" s="313"/>
      <c r="B21" s="311"/>
      <c r="C21" s="311"/>
      <c r="D21" s="312"/>
      <c r="E21" s="312"/>
      <c r="F21" s="312"/>
      <c r="G21" s="312"/>
      <c r="H21" s="312"/>
    </row>
    <row r="22" spans="1:8" ht="13.5">
      <c r="A22" s="313" t="s">
        <v>515</v>
      </c>
      <c r="B22" s="311">
        <v>14099</v>
      </c>
      <c r="C22" s="311">
        <v>14087</v>
      </c>
      <c r="D22" s="312">
        <v>13761</v>
      </c>
      <c r="E22" s="312" t="s">
        <v>441</v>
      </c>
      <c r="F22" s="312">
        <v>274</v>
      </c>
      <c r="G22" s="312">
        <v>52</v>
      </c>
      <c r="H22" s="312">
        <v>12</v>
      </c>
    </row>
    <row r="23" spans="1:8" ht="13.5">
      <c r="A23" s="313" t="s">
        <v>516</v>
      </c>
      <c r="B23" s="311">
        <v>15079</v>
      </c>
      <c r="C23" s="311">
        <v>15073</v>
      </c>
      <c r="D23" s="312">
        <v>14890</v>
      </c>
      <c r="E23" s="312" t="s">
        <v>441</v>
      </c>
      <c r="F23" s="312">
        <v>156</v>
      </c>
      <c r="G23" s="312">
        <v>27</v>
      </c>
      <c r="H23" s="312">
        <v>6</v>
      </c>
    </row>
    <row r="24" spans="1:8" ht="13.5">
      <c r="A24" s="313" t="s">
        <v>517</v>
      </c>
      <c r="B24" s="311">
        <v>6180</v>
      </c>
      <c r="C24" s="311">
        <v>6178</v>
      </c>
      <c r="D24" s="312">
        <v>6126</v>
      </c>
      <c r="E24" s="312" t="s">
        <v>441</v>
      </c>
      <c r="F24" s="312">
        <v>38</v>
      </c>
      <c r="G24" s="312">
        <v>14</v>
      </c>
      <c r="H24" s="312">
        <v>2</v>
      </c>
    </row>
    <row r="25" spans="1:8" ht="13.5">
      <c r="A25" s="313" t="s">
        <v>518</v>
      </c>
      <c r="B25" s="311">
        <v>3726</v>
      </c>
      <c r="C25" s="311">
        <v>3726</v>
      </c>
      <c r="D25" s="312">
        <v>3696</v>
      </c>
      <c r="E25" s="312" t="s">
        <v>441</v>
      </c>
      <c r="F25" s="312">
        <v>20</v>
      </c>
      <c r="G25" s="312">
        <v>10</v>
      </c>
      <c r="H25" s="312" t="s">
        <v>441</v>
      </c>
    </row>
    <row r="26" spans="1:8" ht="17.25" customHeight="1">
      <c r="A26" s="313"/>
      <c r="B26" s="311"/>
      <c r="C26" s="311"/>
      <c r="D26" s="312"/>
      <c r="E26" s="312"/>
      <c r="F26" s="312"/>
      <c r="G26" s="312"/>
      <c r="H26" s="312"/>
    </row>
    <row r="27" spans="1:8" ht="13.5">
      <c r="A27" s="314" t="s">
        <v>519</v>
      </c>
      <c r="B27" s="311">
        <v>247365</v>
      </c>
      <c r="C27" s="311">
        <v>246063</v>
      </c>
      <c r="D27" s="312">
        <v>178879</v>
      </c>
      <c r="E27" s="312">
        <v>7135</v>
      </c>
      <c r="F27" s="312">
        <v>52535</v>
      </c>
      <c r="G27" s="312">
        <v>7514</v>
      </c>
      <c r="H27" s="312">
        <v>1302</v>
      </c>
    </row>
    <row r="28" spans="1:8" ht="13.5">
      <c r="A28" s="314"/>
      <c r="B28" s="311"/>
      <c r="C28" s="311"/>
      <c r="D28" s="312"/>
      <c r="E28" s="312"/>
      <c r="F28" s="312"/>
      <c r="G28" s="312"/>
      <c r="H28" s="312"/>
    </row>
    <row r="29" spans="1:8" ht="13.5">
      <c r="A29" s="313" t="s">
        <v>505</v>
      </c>
      <c r="B29" s="311">
        <v>3644</v>
      </c>
      <c r="C29" s="311">
        <v>3534</v>
      </c>
      <c r="D29" s="312">
        <v>45</v>
      </c>
      <c r="E29" s="312">
        <v>16</v>
      </c>
      <c r="F29" s="312">
        <v>3150</v>
      </c>
      <c r="G29" s="312">
        <v>323</v>
      </c>
      <c r="H29" s="312">
        <v>110</v>
      </c>
    </row>
    <row r="30" spans="1:8" ht="13.5">
      <c r="A30" s="313" t="s">
        <v>506</v>
      </c>
      <c r="B30" s="311">
        <v>10244</v>
      </c>
      <c r="C30" s="311">
        <v>10057</v>
      </c>
      <c r="D30" s="312">
        <v>409</v>
      </c>
      <c r="E30" s="312">
        <v>70</v>
      </c>
      <c r="F30" s="312">
        <v>8883</v>
      </c>
      <c r="G30" s="312">
        <v>695</v>
      </c>
      <c r="H30" s="312">
        <v>187</v>
      </c>
    </row>
    <row r="31" spans="1:8" ht="13.5">
      <c r="A31" s="313" t="s">
        <v>507</v>
      </c>
      <c r="B31" s="311">
        <v>10390</v>
      </c>
      <c r="C31" s="311">
        <v>10228</v>
      </c>
      <c r="D31" s="312">
        <v>707</v>
      </c>
      <c r="E31" s="312">
        <v>413</v>
      </c>
      <c r="F31" s="312">
        <v>8411</v>
      </c>
      <c r="G31" s="312">
        <v>697</v>
      </c>
      <c r="H31" s="312">
        <v>162</v>
      </c>
    </row>
    <row r="32" spans="1:8" ht="13.5">
      <c r="A32" s="313" t="s">
        <v>508</v>
      </c>
      <c r="B32" s="311">
        <v>13719</v>
      </c>
      <c r="C32" s="311">
        <v>13544</v>
      </c>
      <c r="D32" s="312">
        <v>836</v>
      </c>
      <c r="E32" s="312">
        <v>2051</v>
      </c>
      <c r="F32" s="312">
        <v>9773</v>
      </c>
      <c r="G32" s="312">
        <v>884</v>
      </c>
      <c r="H32" s="312">
        <v>175</v>
      </c>
    </row>
    <row r="33" spans="1:8" ht="13.5">
      <c r="A33" s="313" t="s">
        <v>509</v>
      </c>
      <c r="B33" s="311">
        <v>13847</v>
      </c>
      <c r="C33" s="311">
        <v>13686</v>
      </c>
      <c r="D33" s="312">
        <v>1390</v>
      </c>
      <c r="E33" s="312">
        <v>2085</v>
      </c>
      <c r="F33" s="312">
        <v>8950</v>
      </c>
      <c r="G33" s="312">
        <v>1261</v>
      </c>
      <c r="H33" s="312">
        <v>161</v>
      </c>
    </row>
    <row r="34" spans="1:8" ht="13.5">
      <c r="A34" s="313"/>
      <c r="B34" s="311"/>
      <c r="C34" s="311"/>
      <c r="D34" s="312"/>
      <c r="E34" s="312"/>
      <c r="F34" s="312"/>
      <c r="G34" s="312"/>
      <c r="H34" s="312"/>
    </row>
    <row r="35" spans="1:8" ht="13.5">
      <c r="A35" s="313" t="s">
        <v>510</v>
      </c>
      <c r="B35" s="311">
        <v>11503</v>
      </c>
      <c r="C35" s="311">
        <v>11390</v>
      </c>
      <c r="D35" s="312">
        <v>3568</v>
      </c>
      <c r="E35" s="312">
        <v>1575</v>
      </c>
      <c r="F35" s="312">
        <v>4811</v>
      </c>
      <c r="G35" s="312">
        <v>1436</v>
      </c>
      <c r="H35" s="312">
        <v>113</v>
      </c>
    </row>
    <row r="36" spans="1:8" ht="13.5">
      <c r="A36" s="313" t="s">
        <v>511</v>
      </c>
      <c r="B36" s="311">
        <v>11004</v>
      </c>
      <c r="C36" s="311">
        <v>10860</v>
      </c>
      <c r="D36" s="312">
        <v>5586</v>
      </c>
      <c r="E36" s="312">
        <v>810</v>
      </c>
      <c r="F36" s="312">
        <v>3341</v>
      </c>
      <c r="G36" s="312">
        <v>1123</v>
      </c>
      <c r="H36" s="312">
        <v>144</v>
      </c>
    </row>
    <row r="37" spans="1:8" ht="13.5">
      <c r="A37" s="313" t="s">
        <v>512</v>
      </c>
      <c r="B37" s="311">
        <v>7569</v>
      </c>
      <c r="C37" s="311">
        <v>7500</v>
      </c>
      <c r="D37" s="312">
        <v>5646</v>
      </c>
      <c r="E37" s="312">
        <v>58</v>
      </c>
      <c r="F37" s="312">
        <v>1467</v>
      </c>
      <c r="G37" s="312">
        <v>329</v>
      </c>
      <c r="H37" s="312">
        <v>69</v>
      </c>
    </row>
    <row r="38" spans="1:8" ht="13.5">
      <c r="A38" s="313" t="s">
        <v>513</v>
      </c>
      <c r="B38" s="311">
        <v>10138</v>
      </c>
      <c r="C38" s="311">
        <v>10053</v>
      </c>
      <c r="D38" s="312">
        <v>8588</v>
      </c>
      <c r="E38" s="312">
        <v>37</v>
      </c>
      <c r="F38" s="312">
        <v>1200</v>
      </c>
      <c r="G38" s="312">
        <v>228</v>
      </c>
      <c r="H38" s="312">
        <v>85</v>
      </c>
    </row>
    <row r="39" spans="1:8" ht="13.5">
      <c r="A39" s="313" t="s">
        <v>514</v>
      </c>
      <c r="B39" s="311">
        <v>22422</v>
      </c>
      <c r="C39" s="311">
        <v>22382</v>
      </c>
      <c r="D39" s="312">
        <v>21078</v>
      </c>
      <c r="E39" s="312">
        <v>20</v>
      </c>
      <c r="F39" s="312">
        <v>1058</v>
      </c>
      <c r="G39" s="312">
        <v>226</v>
      </c>
      <c r="H39" s="312">
        <v>40</v>
      </c>
    </row>
    <row r="40" spans="1:8" ht="13.5">
      <c r="A40" s="313"/>
      <c r="B40" s="311"/>
      <c r="C40" s="311"/>
      <c r="D40" s="312"/>
      <c r="E40" s="312"/>
      <c r="F40" s="312"/>
      <c r="G40" s="312"/>
      <c r="H40" s="312"/>
    </row>
    <row r="41" spans="1:8" ht="13.5">
      <c r="A41" s="313" t="s">
        <v>515</v>
      </c>
      <c r="B41" s="311">
        <v>42626</v>
      </c>
      <c r="C41" s="311">
        <v>42593</v>
      </c>
      <c r="D41" s="312">
        <v>41619</v>
      </c>
      <c r="E41" s="312" t="s">
        <v>441</v>
      </c>
      <c r="F41" s="312">
        <v>820</v>
      </c>
      <c r="G41" s="312">
        <v>154</v>
      </c>
      <c r="H41" s="312">
        <v>33</v>
      </c>
    </row>
    <row r="42" spans="1:8" ht="13.5">
      <c r="A42" s="313" t="s">
        <v>516</v>
      </c>
      <c r="B42" s="311">
        <v>52806</v>
      </c>
      <c r="C42" s="311">
        <v>52787</v>
      </c>
      <c r="D42" s="312">
        <v>52221</v>
      </c>
      <c r="E42" s="312" t="s">
        <v>441</v>
      </c>
      <c r="F42" s="312">
        <v>487</v>
      </c>
      <c r="G42" s="312">
        <v>79</v>
      </c>
      <c r="H42" s="312">
        <v>19</v>
      </c>
    </row>
    <row r="43" spans="1:8" ht="13.5">
      <c r="A43" s="313" t="s">
        <v>517</v>
      </c>
      <c r="B43" s="311">
        <v>23380</v>
      </c>
      <c r="C43" s="311">
        <v>23376</v>
      </c>
      <c r="D43" s="312">
        <v>23201</v>
      </c>
      <c r="E43" s="312" t="s">
        <v>441</v>
      </c>
      <c r="F43" s="312">
        <v>129</v>
      </c>
      <c r="G43" s="312">
        <v>46</v>
      </c>
      <c r="H43" s="312">
        <v>4</v>
      </c>
    </row>
    <row r="44" spans="1:8" ht="13.5">
      <c r="A44" s="313" t="s">
        <v>518</v>
      </c>
      <c r="B44" s="311">
        <v>14073</v>
      </c>
      <c r="C44" s="311">
        <v>14073</v>
      </c>
      <c r="D44" s="312">
        <v>13985</v>
      </c>
      <c r="E44" s="312" t="s">
        <v>441</v>
      </c>
      <c r="F44" s="312">
        <v>55</v>
      </c>
      <c r="G44" s="312">
        <v>33</v>
      </c>
      <c r="H44" s="312" t="s">
        <v>441</v>
      </c>
    </row>
    <row r="45" spans="1:8" ht="13.5">
      <c r="A45" s="315"/>
      <c r="B45" s="316"/>
      <c r="C45" s="305"/>
      <c r="D45" s="305"/>
      <c r="E45" s="305"/>
      <c r="F45" s="305"/>
      <c r="G45" s="305"/>
      <c r="H45" s="305"/>
    </row>
    <row r="46" ht="13.5">
      <c r="A46" s="4" t="s">
        <v>520</v>
      </c>
    </row>
  </sheetData>
  <sheetProtection/>
  <mergeCells count="4">
    <mergeCell ref="C4:G4"/>
    <mergeCell ref="C5:C6"/>
    <mergeCell ref="D5:D6"/>
    <mergeCell ref="G5:G6"/>
  </mergeCells>
  <hyperlinks>
    <hyperlink ref="A1" location="7目次!a4" display="目次に戻る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140625" style="23" customWidth="1"/>
    <col min="2" max="3" width="11.140625" style="23" customWidth="1"/>
    <col min="4" max="4" width="11.00390625" style="23" customWidth="1"/>
    <col min="5" max="6" width="11.140625" style="23" customWidth="1"/>
    <col min="7" max="16384" width="9.00390625" style="23" customWidth="1"/>
  </cols>
  <sheetData>
    <row r="1" ht="13.5">
      <c r="A1" s="347" t="s">
        <v>581</v>
      </c>
    </row>
    <row r="2" ht="17.25">
      <c r="A2" s="3" t="s">
        <v>522</v>
      </c>
    </row>
    <row r="3" ht="17.25">
      <c r="A3" s="3" t="s">
        <v>523</v>
      </c>
    </row>
    <row r="4" spans="1:6" ht="13.5">
      <c r="A4" s="29"/>
      <c r="B4" s="29"/>
      <c r="C4" s="29"/>
      <c r="D4" s="29"/>
      <c r="E4" s="29"/>
      <c r="F4" s="29"/>
    </row>
    <row r="5" spans="1:6" s="8" customFormat="1" ht="14.25" customHeight="1">
      <c r="A5" s="398" t="s">
        <v>524</v>
      </c>
      <c r="B5" s="244"/>
      <c r="C5" s="244"/>
      <c r="D5" s="407" t="s">
        <v>525</v>
      </c>
      <c r="E5" s="244" t="s">
        <v>526</v>
      </c>
      <c r="F5" s="244" t="s">
        <v>527</v>
      </c>
    </row>
    <row r="6" spans="1:6" s="8" customFormat="1" ht="14.25" customHeight="1">
      <c r="A6" s="433"/>
      <c r="B6" s="244" t="s">
        <v>528</v>
      </c>
      <c r="C6" s="244" t="s">
        <v>529</v>
      </c>
      <c r="D6" s="434"/>
      <c r="E6" s="244" t="s">
        <v>530</v>
      </c>
      <c r="F6" s="244" t="s">
        <v>530</v>
      </c>
    </row>
    <row r="7" spans="1:6" s="8" customFormat="1" ht="14.25" customHeight="1">
      <c r="A7" s="418"/>
      <c r="B7" s="317"/>
      <c r="C7" s="317"/>
      <c r="D7" s="435"/>
      <c r="E7" s="318" t="s">
        <v>240</v>
      </c>
      <c r="F7" s="318" t="s">
        <v>240</v>
      </c>
    </row>
    <row r="8" spans="1:6" ht="6" customHeight="1">
      <c r="A8" s="31"/>
      <c r="B8" s="36"/>
      <c r="C8" s="51"/>
      <c r="D8" s="51"/>
      <c r="E8" s="263"/>
      <c r="F8" s="263"/>
    </row>
    <row r="9" spans="1:6" ht="13.5">
      <c r="A9" s="51" t="s">
        <v>531</v>
      </c>
      <c r="B9" s="36"/>
      <c r="C9" s="51"/>
      <c r="D9" s="51"/>
      <c r="E9" s="263"/>
      <c r="F9" s="263"/>
    </row>
    <row r="10" spans="1:6" ht="6" customHeight="1">
      <c r="A10" s="51"/>
      <c r="B10" s="36"/>
      <c r="C10" s="51"/>
      <c r="D10" s="51"/>
      <c r="E10" s="263"/>
      <c r="F10" s="263"/>
    </row>
    <row r="11" spans="1:6" ht="13.5">
      <c r="A11" s="4" t="s">
        <v>532</v>
      </c>
      <c r="B11" s="38">
        <v>84833</v>
      </c>
      <c r="C11" s="39">
        <v>250639</v>
      </c>
      <c r="D11" s="4">
        <v>2.95</v>
      </c>
      <c r="E11" s="35" t="s">
        <v>533</v>
      </c>
      <c r="F11" s="35" t="s">
        <v>533</v>
      </c>
    </row>
    <row r="12" spans="1:6" ht="13.5">
      <c r="A12" s="4" t="s">
        <v>534</v>
      </c>
      <c r="B12" s="38">
        <v>83323</v>
      </c>
      <c r="C12" s="39">
        <v>248977</v>
      </c>
      <c r="D12" s="4">
        <v>2.99</v>
      </c>
      <c r="E12" s="4">
        <v>101.3</v>
      </c>
      <c r="F12" s="4">
        <v>33.9</v>
      </c>
    </row>
    <row r="13" spans="1:6" ht="13.5">
      <c r="A13" s="4" t="s">
        <v>535</v>
      </c>
      <c r="B13" s="38">
        <v>82814</v>
      </c>
      <c r="C13" s="39">
        <v>248085</v>
      </c>
      <c r="D13" s="319">
        <v>3</v>
      </c>
      <c r="E13" s="4">
        <v>101.7</v>
      </c>
      <c r="F13" s="320">
        <v>34</v>
      </c>
    </row>
    <row r="14" spans="1:6" ht="13.5">
      <c r="A14" s="4" t="s">
        <v>536</v>
      </c>
      <c r="B14" s="38">
        <v>50287</v>
      </c>
      <c r="C14" s="39">
        <v>181183</v>
      </c>
      <c r="D14" s="321">
        <v>3.6</v>
      </c>
      <c r="E14" s="4">
        <v>140.1</v>
      </c>
      <c r="F14" s="4">
        <v>38.9</v>
      </c>
    </row>
    <row r="15" spans="1:6" ht="13.5">
      <c r="A15" s="4" t="s">
        <v>537</v>
      </c>
      <c r="B15" s="38">
        <v>2845</v>
      </c>
      <c r="C15" s="39">
        <v>8573</v>
      </c>
      <c r="D15" s="4">
        <v>3.01</v>
      </c>
      <c r="E15" s="4">
        <v>52.8</v>
      </c>
      <c r="F15" s="4">
        <v>17.5</v>
      </c>
    </row>
    <row r="16" spans="1:6" ht="13.5">
      <c r="A16" s="4" t="s">
        <v>538</v>
      </c>
      <c r="B16" s="38">
        <v>25453</v>
      </c>
      <c r="C16" s="39">
        <v>47333</v>
      </c>
      <c r="D16" s="4">
        <v>1.86</v>
      </c>
      <c r="E16" s="4">
        <v>38.8</v>
      </c>
      <c r="F16" s="4">
        <v>20.9</v>
      </c>
    </row>
    <row r="17" spans="1:6" ht="13.5">
      <c r="A17" s="4" t="s">
        <v>539</v>
      </c>
      <c r="B17" s="38">
        <v>4229</v>
      </c>
      <c r="C17" s="39">
        <v>10996</v>
      </c>
      <c r="D17" s="321">
        <v>2.6</v>
      </c>
      <c r="E17" s="4">
        <v>57.2</v>
      </c>
      <c r="F17" s="320">
        <v>22</v>
      </c>
    </row>
    <row r="18" spans="1:6" ht="4.5" customHeight="1">
      <c r="A18" s="4"/>
      <c r="B18" s="38"/>
      <c r="C18" s="39"/>
      <c r="D18" s="4"/>
      <c r="E18" s="4"/>
      <c r="F18" s="4"/>
    </row>
    <row r="19" spans="1:6" ht="13.5">
      <c r="A19" s="4" t="s">
        <v>540</v>
      </c>
      <c r="B19" s="38">
        <v>509</v>
      </c>
      <c r="C19" s="39">
        <v>892</v>
      </c>
      <c r="D19" s="4">
        <v>1.75</v>
      </c>
      <c r="E19" s="4">
        <v>29.2</v>
      </c>
      <c r="F19" s="4">
        <v>16.7</v>
      </c>
    </row>
    <row r="20" spans="1:6" ht="4.5" customHeight="1">
      <c r="A20" s="4"/>
      <c r="B20" s="38"/>
      <c r="C20" s="39"/>
      <c r="D20" s="4"/>
      <c r="E20" s="4"/>
      <c r="F20" s="4"/>
    </row>
    <row r="21" spans="1:6" ht="13.5">
      <c r="A21" s="4" t="s">
        <v>541</v>
      </c>
      <c r="B21" s="38">
        <v>1510</v>
      </c>
      <c r="C21" s="39">
        <v>1662</v>
      </c>
      <c r="D21" s="321">
        <v>1.1</v>
      </c>
      <c r="E21" s="35" t="s">
        <v>533</v>
      </c>
      <c r="F21" s="35" t="s">
        <v>533</v>
      </c>
    </row>
    <row r="22" spans="1:6" ht="18" customHeight="1">
      <c r="A22" s="51"/>
      <c r="B22" s="36"/>
      <c r="C22" s="51"/>
      <c r="D22" s="51"/>
      <c r="E22" s="51"/>
      <c r="F22" s="51"/>
    </row>
    <row r="23" spans="1:6" ht="13.5">
      <c r="A23" s="51" t="s">
        <v>542</v>
      </c>
      <c r="B23" s="36"/>
      <c r="C23" s="51"/>
      <c r="D23" s="51"/>
      <c r="E23" s="51"/>
      <c r="F23" s="51"/>
    </row>
    <row r="24" spans="1:6" ht="6" customHeight="1">
      <c r="A24" s="4"/>
      <c r="B24" s="36"/>
      <c r="C24" s="4"/>
      <c r="D24" s="4"/>
      <c r="E24" s="4"/>
      <c r="F24" s="4"/>
    </row>
    <row r="25" spans="1:6" ht="13.5">
      <c r="A25" s="4" t="s">
        <v>532</v>
      </c>
      <c r="B25" s="322">
        <v>89854</v>
      </c>
      <c r="C25" s="323">
        <v>251125</v>
      </c>
      <c r="D25" s="324">
        <v>2.79</v>
      </c>
      <c r="E25" s="325" t="s">
        <v>441</v>
      </c>
      <c r="F25" s="326" t="s">
        <v>441</v>
      </c>
    </row>
    <row r="26" spans="1:6" ht="13.5">
      <c r="A26" s="4" t="s">
        <v>534</v>
      </c>
      <c r="B26" s="322">
        <v>88763</v>
      </c>
      <c r="C26" s="323">
        <v>249916</v>
      </c>
      <c r="D26" s="324">
        <v>2.82</v>
      </c>
      <c r="E26" s="325">
        <v>107.2</v>
      </c>
      <c r="F26" s="326">
        <v>38.1</v>
      </c>
    </row>
    <row r="27" spans="1:6" ht="13.5">
      <c r="A27" s="4" t="s">
        <v>535</v>
      </c>
      <c r="B27" s="322">
        <v>88261</v>
      </c>
      <c r="C27" s="323">
        <v>248969</v>
      </c>
      <c r="D27" s="324">
        <v>2.82</v>
      </c>
      <c r="E27" s="325">
        <v>107.5</v>
      </c>
      <c r="F27" s="326">
        <v>38.1</v>
      </c>
    </row>
    <row r="28" spans="1:6" ht="13.5">
      <c r="A28" s="4" t="s">
        <v>536</v>
      </c>
      <c r="B28" s="322">
        <v>52648</v>
      </c>
      <c r="C28" s="323">
        <v>179536</v>
      </c>
      <c r="D28" s="324">
        <v>3.41</v>
      </c>
      <c r="E28" s="325">
        <v>149.4</v>
      </c>
      <c r="F28" s="326">
        <v>43.8</v>
      </c>
    </row>
    <row r="29" spans="1:6" ht="13.5">
      <c r="A29" s="4" t="s">
        <v>537</v>
      </c>
      <c r="B29" s="322">
        <v>3041</v>
      </c>
      <c r="C29" s="323">
        <v>8886</v>
      </c>
      <c r="D29" s="324">
        <v>2.92</v>
      </c>
      <c r="E29" s="325">
        <v>52.7</v>
      </c>
      <c r="F29" s="326">
        <v>18</v>
      </c>
    </row>
    <row r="30" spans="1:6" ht="13.5">
      <c r="A30" s="4" t="s">
        <v>538</v>
      </c>
      <c r="B30" s="322">
        <v>28195</v>
      </c>
      <c r="C30" s="323">
        <v>50624</v>
      </c>
      <c r="D30" s="324">
        <v>1.8</v>
      </c>
      <c r="E30" s="325">
        <v>43.1</v>
      </c>
      <c r="F30" s="326">
        <v>24</v>
      </c>
    </row>
    <row r="31" spans="1:6" ht="13.5">
      <c r="A31" s="4" t="s">
        <v>539</v>
      </c>
      <c r="B31" s="322">
        <v>4377</v>
      </c>
      <c r="C31" s="323">
        <v>9923</v>
      </c>
      <c r="D31" s="324">
        <v>2.27</v>
      </c>
      <c r="E31" s="325">
        <v>57.3</v>
      </c>
      <c r="F31" s="326">
        <v>25.3</v>
      </c>
    </row>
    <row r="32" spans="1:6" ht="4.5" customHeight="1">
      <c r="A32" s="4"/>
      <c r="B32" s="38"/>
      <c r="C32" s="39"/>
      <c r="D32" s="4"/>
      <c r="E32" s="4"/>
      <c r="F32" s="4"/>
    </row>
    <row r="33" spans="1:6" ht="13.5">
      <c r="A33" s="4" t="s">
        <v>543</v>
      </c>
      <c r="B33" s="327">
        <v>502</v>
      </c>
      <c r="C33" s="328">
        <v>947</v>
      </c>
      <c r="D33" s="329">
        <v>1.89</v>
      </c>
      <c r="E33" s="330">
        <v>43.4</v>
      </c>
      <c r="F33" s="331">
        <v>23</v>
      </c>
    </row>
    <row r="34" spans="1:6" ht="4.5" customHeight="1">
      <c r="A34" s="4"/>
      <c r="B34" s="38"/>
      <c r="C34" s="39"/>
      <c r="D34" s="4"/>
      <c r="E34" s="4"/>
      <c r="F34" s="4"/>
    </row>
    <row r="35" spans="1:6" ht="13.5">
      <c r="A35" s="4" t="s">
        <v>541</v>
      </c>
      <c r="B35" s="327">
        <v>1091</v>
      </c>
      <c r="C35" s="328">
        <v>1209</v>
      </c>
      <c r="D35" s="329">
        <v>1.11</v>
      </c>
      <c r="E35" s="330" t="s">
        <v>441</v>
      </c>
      <c r="F35" s="331" t="s">
        <v>441</v>
      </c>
    </row>
    <row r="36" spans="1:6" ht="18" customHeight="1">
      <c r="A36" s="51"/>
      <c r="B36" s="36"/>
      <c r="C36" s="51"/>
      <c r="D36" s="51"/>
      <c r="E36" s="51"/>
      <c r="F36" s="51"/>
    </row>
    <row r="37" spans="1:6" ht="13.5">
      <c r="A37" s="51" t="s">
        <v>544</v>
      </c>
      <c r="B37" s="36"/>
      <c r="C37" s="51"/>
      <c r="D37" s="51"/>
      <c r="E37" s="51"/>
      <c r="F37" s="51"/>
    </row>
    <row r="38" spans="1:6" ht="6" customHeight="1">
      <c r="A38" s="4"/>
      <c r="B38" s="36"/>
      <c r="C38" s="4"/>
      <c r="D38" s="4"/>
      <c r="E38" s="4"/>
      <c r="F38" s="4"/>
    </row>
    <row r="39" spans="1:6" ht="13.5">
      <c r="A39" s="4" t="s">
        <v>545</v>
      </c>
      <c r="B39" s="322">
        <v>93174</v>
      </c>
      <c r="C39" s="323">
        <v>250445</v>
      </c>
      <c r="D39" s="324">
        <v>2.69</v>
      </c>
      <c r="E39" s="325" t="s">
        <v>441</v>
      </c>
      <c r="F39" s="326" t="s">
        <v>441</v>
      </c>
    </row>
    <row r="40" spans="1:6" ht="13.5">
      <c r="A40" s="4" t="s">
        <v>534</v>
      </c>
      <c r="B40" s="322">
        <v>92426</v>
      </c>
      <c r="C40" s="323">
        <v>249594</v>
      </c>
      <c r="D40" s="324">
        <v>2.7</v>
      </c>
      <c r="E40" s="325">
        <v>105.5</v>
      </c>
      <c r="F40" s="326">
        <v>39.1</v>
      </c>
    </row>
    <row r="41" spans="1:6" ht="13.5">
      <c r="A41" s="4" t="s">
        <v>546</v>
      </c>
      <c r="B41" s="322">
        <v>91880</v>
      </c>
      <c r="C41" s="323">
        <v>248282</v>
      </c>
      <c r="D41" s="324">
        <v>2.7</v>
      </c>
      <c r="E41" s="325">
        <v>105.8</v>
      </c>
      <c r="F41" s="326">
        <v>39.2</v>
      </c>
    </row>
    <row r="42" spans="1:6" ht="13.5">
      <c r="A42" s="4" t="s">
        <v>536</v>
      </c>
      <c r="B42" s="322">
        <v>55618</v>
      </c>
      <c r="C42" s="323">
        <v>179297</v>
      </c>
      <c r="D42" s="324">
        <v>3.22</v>
      </c>
      <c r="E42" s="325">
        <v>144.8</v>
      </c>
      <c r="F42" s="326">
        <v>44.9</v>
      </c>
    </row>
    <row r="43" spans="1:6" ht="13.5">
      <c r="A43" s="4" t="s">
        <v>547</v>
      </c>
      <c r="B43" s="322">
        <v>2920</v>
      </c>
      <c r="C43" s="323">
        <v>8001</v>
      </c>
      <c r="D43" s="324">
        <v>2.74</v>
      </c>
      <c r="E43" s="325">
        <v>54.3</v>
      </c>
      <c r="F43" s="326">
        <v>19.8</v>
      </c>
    </row>
    <row r="44" spans="1:6" ht="13.5">
      <c r="A44" s="4" t="s">
        <v>538</v>
      </c>
      <c r="B44" s="322">
        <v>29357</v>
      </c>
      <c r="C44" s="323">
        <v>52270</v>
      </c>
      <c r="D44" s="324">
        <v>1.78</v>
      </c>
      <c r="E44" s="325">
        <v>43.7</v>
      </c>
      <c r="F44" s="326">
        <v>24.5</v>
      </c>
    </row>
    <row r="45" spans="1:6" ht="13.5">
      <c r="A45" s="4" t="s">
        <v>539</v>
      </c>
      <c r="B45" s="322">
        <v>3985</v>
      </c>
      <c r="C45" s="323">
        <v>8714</v>
      </c>
      <c r="D45" s="324">
        <v>2.19</v>
      </c>
      <c r="E45" s="325">
        <v>57.9</v>
      </c>
      <c r="F45" s="326">
        <v>26.5</v>
      </c>
    </row>
    <row r="46" spans="1:6" ht="4.5" customHeight="1">
      <c r="A46" s="4"/>
      <c r="B46" s="38"/>
      <c r="C46" s="39"/>
      <c r="D46" s="4"/>
      <c r="E46" s="4"/>
      <c r="F46" s="4"/>
    </row>
    <row r="47" spans="1:6" ht="13.5">
      <c r="A47" s="4" t="s">
        <v>540</v>
      </c>
      <c r="B47" s="322">
        <v>546</v>
      </c>
      <c r="C47" s="323">
        <v>1312</v>
      </c>
      <c r="D47" s="324">
        <v>2.4</v>
      </c>
      <c r="E47" s="325">
        <v>52.7</v>
      </c>
      <c r="F47" s="326">
        <v>21.9</v>
      </c>
    </row>
    <row r="48" spans="1:6" ht="4.5" customHeight="1">
      <c r="A48" s="4"/>
      <c r="B48" s="38"/>
      <c r="C48" s="39"/>
      <c r="D48" s="4"/>
      <c r="E48" s="4"/>
      <c r="F48" s="4"/>
    </row>
    <row r="49" spans="1:6" ht="13.5">
      <c r="A49" s="4" t="s">
        <v>541</v>
      </c>
      <c r="B49" s="322">
        <v>748</v>
      </c>
      <c r="C49" s="323">
        <v>851</v>
      </c>
      <c r="D49" s="324">
        <v>1.14</v>
      </c>
      <c r="E49" s="325" t="s">
        <v>441</v>
      </c>
      <c r="F49" s="326" t="s">
        <v>441</v>
      </c>
    </row>
    <row r="50" spans="1:6" ht="13.5">
      <c r="A50" s="4"/>
      <c r="B50" s="322"/>
      <c r="C50" s="323"/>
      <c r="D50" s="324"/>
      <c r="E50" s="325"/>
      <c r="F50" s="326"/>
    </row>
    <row r="51" spans="1:6" ht="13.5">
      <c r="A51" s="51" t="s">
        <v>548</v>
      </c>
      <c r="B51" s="36"/>
      <c r="C51" s="51"/>
      <c r="D51" s="51"/>
      <c r="E51" s="51"/>
      <c r="F51" s="51"/>
    </row>
    <row r="52" spans="1:6" ht="6" customHeight="1">
      <c r="A52" s="4"/>
      <c r="B52" s="36"/>
      <c r="C52" s="4"/>
      <c r="D52" s="4"/>
      <c r="E52" s="4"/>
      <c r="F52" s="4"/>
    </row>
    <row r="53" spans="1:6" ht="13.5">
      <c r="A53" s="4" t="s">
        <v>532</v>
      </c>
      <c r="B53" s="322">
        <v>96425</v>
      </c>
      <c r="C53" s="323">
        <v>248406</v>
      </c>
      <c r="D53" s="324">
        <v>2.58</v>
      </c>
      <c r="E53" s="325" t="s">
        <v>441</v>
      </c>
      <c r="F53" s="326" t="s">
        <v>441</v>
      </c>
    </row>
    <row r="54" spans="1:6" ht="13.5">
      <c r="A54" s="4" t="s">
        <v>534</v>
      </c>
      <c r="B54" s="322">
        <v>95600</v>
      </c>
      <c r="C54" s="323">
        <v>247365</v>
      </c>
      <c r="D54" s="324">
        <v>2.59</v>
      </c>
      <c r="E54" s="325" t="s">
        <v>441</v>
      </c>
      <c r="F54" s="325" t="s">
        <v>441</v>
      </c>
    </row>
    <row r="55" spans="1:6" ht="13.5">
      <c r="A55" s="4" t="s">
        <v>535</v>
      </c>
      <c r="B55" s="322">
        <v>94976</v>
      </c>
      <c r="C55" s="323">
        <v>246063</v>
      </c>
      <c r="D55" s="324">
        <v>2.59</v>
      </c>
      <c r="E55" s="325" t="s">
        <v>441</v>
      </c>
      <c r="F55" s="325" t="s">
        <v>441</v>
      </c>
    </row>
    <row r="56" spans="1:6" ht="13.5">
      <c r="A56" s="4" t="s">
        <v>536</v>
      </c>
      <c r="B56" s="322">
        <v>58373</v>
      </c>
      <c r="C56" s="323">
        <v>178879</v>
      </c>
      <c r="D56" s="324">
        <v>3.06</v>
      </c>
      <c r="E56" s="325" t="s">
        <v>441</v>
      </c>
      <c r="F56" s="325" t="s">
        <v>441</v>
      </c>
    </row>
    <row r="57" spans="1:6" ht="13.5">
      <c r="A57" s="4" t="s">
        <v>547</v>
      </c>
      <c r="B57" s="322">
        <v>2766</v>
      </c>
      <c r="C57" s="323">
        <v>7135</v>
      </c>
      <c r="D57" s="324">
        <v>2.58</v>
      </c>
      <c r="E57" s="325" t="s">
        <v>441</v>
      </c>
      <c r="F57" s="325" t="s">
        <v>441</v>
      </c>
    </row>
    <row r="58" spans="1:6" ht="13.5">
      <c r="A58" s="4" t="s">
        <v>538</v>
      </c>
      <c r="B58" s="322">
        <v>30089</v>
      </c>
      <c r="C58" s="323">
        <v>52535</v>
      </c>
      <c r="D58" s="324">
        <v>1.75</v>
      </c>
      <c r="E58" s="325" t="s">
        <v>441</v>
      </c>
      <c r="F58" s="325" t="s">
        <v>441</v>
      </c>
    </row>
    <row r="59" spans="1:6" ht="13.5">
      <c r="A59" s="4" t="s">
        <v>539</v>
      </c>
      <c r="B59" s="322">
        <v>3748</v>
      </c>
      <c r="C59" s="323">
        <v>7514</v>
      </c>
      <c r="D59" s="324">
        <v>2</v>
      </c>
      <c r="E59" s="325" t="s">
        <v>441</v>
      </c>
      <c r="F59" s="325" t="s">
        <v>441</v>
      </c>
    </row>
    <row r="60" spans="1:6" ht="4.5" customHeight="1">
      <c r="A60" s="4"/>
      <c r="B60" s="38"/>
      <c r="C60" s="39"/>
      <c r="D60" s="4"/>
      <c r="E60" s="4"/>
      <c r="F60" s="4"/>
    </row>
    <row r="61" spans="1:6" ht="13.5">
      <c r="A61" s="4" t="s">
        <v>540</v>
      </c>
      <c r="B61" s="322">
        <v>624</v>
      </c>
      <c r="C61" s="323">
        <v>1302</v>
      </c>
      <c r="D61" s="324">
        <v>2.09</v>
      </c>
      <c r="E61" s="325" t="s">
        <v>441</v>
      </c>
      <c r="F61" s="325" t="s">
        <v>441</v>
      </c>
    </row>
    <row r="62" spans="1:6" ht="4.5" customHeight="1">
      <c r="A62" s="4"/>
      <c r="B62" s="38"/>
      <c r="C62" s="39"/>
      <c r="D62" s="4"/>
      <c r="E62" s="4"/>
      <c r="F62" s="4"/>
    </row>
    <row r="63" spans="1:6" ht="13.5">
      <c r="A63" s="4" t="s">
        <v>541</v>
      </c>
      <c r="B63" s="322">
        <v>825</v>
      </c>
      <c r="C63" s="323">
        <v>1041</v>
      </c>
      <c r="D63" s="324">
        <v>1.26</v>
      </c>
      <c r="E63" s="325" t="s">
        <v>441</v>
      </c>
      <c r="F63" s="326" t="s">
        <v>441</v>
      </c>
    </row>
    <row r="64" spans="1:6" ht="13.5">
      <c r="A64" s="30"/>
      <c r="B64" s="252"/>
      <c r="C64" s="29"/>
      <c r="D64" s="29"/>
      <c r="E64" s="29"/>
      <c r="F64" s="29"/>
    </row>
    <row r="65" ht="13.5">
      <c r="A65" s="4" t="s">
        <v>520</v>
      </c>
    </row>
  </sheetData>
  <sheetProtection/>
  <mergeCells count="2">
    <mergeCell ref="A5:A7"/>
    <mergeCell ref="D5:D7"/>
  </mergeCells>
  <hyperlinks>
    <hyperlink ref="A1" location="7目次!a4" display="目次に戻る"/>
  </hyperlinks>
  <printOptions/>
  <pageMargins left="0.7874015748031497" right="0.4724409448818898" top="0.984251968503937" bottom="0.787401574803149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57421875" style="26" customWidth="1"/>
    <col min="2" max="2" width="9.57421875" style="26" customWidth="1"/>
    <col min="3" max="9" width="9.140625" style="26" customWidth="1"/>
    <col min="10" max="16384" width="9.00390625" style="26" customWidth="1"/>
  </cols>
  <sheetData>
    <row r="1" ht="13.5">
      <c r="A1" s="347" t="s">
        <v>581</v>
      </c>
    </row>
    <row r="2" ht="15">
      <c r="A2" s="332" t="s">
        <v>550</v>
      </c>
    </row>
    <row r="3" spans="1:9" ht="11.25">
      <c r="A3" s="305"/>
      <c r="B3" s="305"/>
      <c r="C3" s="305"/>
      <c r="D3" s="305"/>
      <c r="E3" s="305"/>
      <c r="F3" s="305"/>
      <c r="G3" s="305"/>
      <c r="H3" s="305"/>
      <c r="I3" s="305"/>
    </row>
    <row r="4" spans="2:8" ht="12">
      <c r="B4" s="333"/>
      <c r="C4" s="333"/>
      <c r="E4" s="436" t="s">
        <v>551</v>
      </c>
      <c r="F4" s="361"/>
      <c r="G4" s="361"/>
      <c r="H4" s="437"/>
    </row>
    <row r="5" spans="1:9" ht="12">
      <c r="A5" s="303" t="s">
        <v>494</v>
      </c>
      <c r="B5" s="334" t="s">
        <v>496</v>
      </c>
      <c r="C5" s="334" t="s">
        <v>552</v>
      </c>
      <c r="D5" s="303" t="s">
        <v>553</v>
      </c>
      <c r="E5" s="419" t="s">
        <v>496</v>
      </c>
      <c r="F5" s="334" t="s">
        <v>554</v>
      </c>
      <c r="G5" s="16" t="s">
        <v>555</v>
      </c>
      <c r="H5" s="335" t="s">
        <v>556</v>
      </c>
      <c r="I5" s="303" t="s">
        <v>557</v>
      </c>
    </row>
    <row r="6" spans="1:9" ht="12">
      <c r="A6" s="30"/>
      <c r="B6" s="336"/>
      <c r="C6" s="337"/>
      <c r="D6" s="338"/>
      <c r="E6" s="420"/>
      <c r="F6" s="339" t="s">
        <v>558</v>
      </c>
      <c r="G6" s="339" t="s">
        <v>558</v>
      </c>
      <c r="H6" s="339" t="s">
        <v>559</v>
      </c>
      <c r="I6" s="20"/>
    </row>
    <row r="7" spans="1:2" ht="11.25">
      <c r="A7" s="308"/>
      <c r="B7" s="309"/>
    </row>
    <row r="8" spans="1:9" ht="12" customHeight="1">
      <c r="A8" s="314" t="s">
        <v>560</v>
      </c>
      <c r="B8" s="340">
        <v>94976</v>
      </c>
      <c r="C8" s="340">
        <v>59454</v>
      </c>
      <c r="D8" s="340">
        <v>998</v>
      </c>
      <c r="E8" s="340">
        <v>34346</v>
      </c>
      <c r="F8" s="340">
        <v>16434</v>
      </c>
      <c r="G8" s="340">
        <v>12433</v>
      </c>
      <c r="H8" s="340">
        <v>5478</v>
      </c>
      <c r="I8" s="340">
        <v>178</v>
      </c>
    </row>
    <row r="9" spans="1:9" ht="7.5" customHeight="1">
      <c r="A9" s="341"/>
      <c r="B9" s="342"/>
      <c r="C9" s="342"/>
      <c r="D9" s="342"/>
      <c r="E9" s="343"/>
      <c r="F9" s="343"/>
      <c r="G9" s="343"/>
      <c r="H9" s="343"/>
      <c r="I9" s="343"/>
    </row>
    <row r="10" spans="1:9" ht="12">
      <c r="A10" s="313" t="s">
        <v>561</v>
      </c>
      <c r="B10" s="344">
        <v>3148</v>
      </c>
      <c r="C10" s="344">
        <v>76</v>
      </c>
      <c r="D10" s="344">
        <v>44</v>
      </c>
      <c r="E10" s="344">
        <v>3016</v>
      </c>
      <c r="F10" s="344">
        <v>1616</v>
      </c>
      <c r="G10" s="344">
        <v>1151</v>
      </c>
      <c r="H10" s="344">
        <v>249</v>
      </c>
      <c r="I10" s="344">
        <v>12</v>
      </c>
    </row>
    <row r="11" spans="1:9" ht="12">
      <c r="A11" s="313" t="s">
        <v>562</v>
      </c>
      <c r="B11" s="344">
        <v>8614</v>
      </c>
      <c r="C11" s="344">
        <v>290</v>
      </c>
      <c r="D11" s="344">
        <v>123</v>
      </c>
      <c r="E11" s="344">
        <v>8177</v>
      </c>
      <c r="F11" s="344">
        <v>4744</v>
      </c>
      <c r="G11" s="344">
        <v>2980</v>
      </c>
      <c r="H11" s="344">
        <v>453</v>
      </c>
      <c r="I11" s="344">
        <v>24</v>
      </c>
    </row>
    <row r="12" spans="1:9" ht="12">
      <c r="A12" s="313" t="s">
        <v>563</v>
      </c>
      <c r="B12" s="344">
        <v>6683</v>
      </c>
      <c r="C12" s="344">
        <v>790</v>
      </c>
      <c r="D12" s="344">
        <v>168</v>
      </c>
      <c r="E12" s="344">
        <v>5707</v>
      </c>
      <c r="F12" s="344">
        <v>3487</v>
      </c>
      <c r="G12" s="344">
        <v>1852</v>
      </c>
      <c r="H12" s="344">
        <v>368</v>
      </c>
      <c r="I12" s="344">
        <v>18</v>
      </c>
    </row>
    <row r="13" spans="1:9" ht="12">
      <c r="A13" s="313" t="s">
        <v>564</v>
      </c>
      <c r="B13" s="344">
        <v>6779</v>
      </c>
      <c r="C13" s="344">
        <v>1184</v>
      </c>
      <c r="D13" s="344">
        <v>169</v>
      </c>
      <c r="E13" s="344">
        <v>5408</v>
      </c>
      <c r="F13" s="344">
        <v>2807</v>
      </c>
      <c r="G13" s="344">
        <v>2243</v>
      </c>
      <c r="H13" s="344">
        <v>358</v>
      </c>
      <c r="I13" s="344">
        <v>18</v>
      </c>
    </row>
    <row r="14" spans="1:9" ht="12">
      <c r="A14" s="313" t="s">
        <v>565</v>
      </c>
      <c r="B14" s="344">
        <v>6135</v>
      </c>
      <c r="C14" s="344">
        <v>1218</v>
      </c>
      <c r="D14" s="344">
        <v>148</v>
      </c>
      <c r="E14" s="344">
        <v>4756</v>
      </c>
      <c r="F14" s="344">
        <v>2062</v>
      </c>
      <c r="G14" s="344">
        <v>1967</v>
      </c>
      <c r="H14" s="344">
        <v>726</v>
      </c>
      <c r="I14" s="344">
        <v>13</v>
      </c>
    </row>
    <row r="15" spans="1:9" ht="6.75" customHeight="1">
      <c r="A15" s="313"/>
      <c r="B15" s="344"/>
      <c r="C15" s="344"/>
      <c r="D15" s="344"/>
      <c r="E15" s="344"/>
      <c r="F15" s="344"/>
      <c r="G15" s="344"/>
      <c r="H15" s="344"/>
      <c r="I15" s="344"/>
    </row>
    <row r="16" spans="1:9" ht="12">
      <c r="A16" s="313" t="s">
        <v>566</v>
      </c>
      <c r="B16" s="344">
        <v>4805</v>
      </c>
      <c r="C16" s="344">
        <v>1613</v>
      </c>
      <c r="D16" s="344">
        <v>126</v>
      </c>
      <c r="E16" s="344">
        <v>3056</v>
      </c>
      <c r="F16" s="344">
        <v>875</v>
      </c>
      <c r="G16" s="344">
        <v>1176</v>
      </c>
      <c r="H16" s="344">
        <v>1005</v>
      </c>
      <c r="I16" s="344">
        <v>10</v>
      </c>
    </row>
    <row r="17" spans="1:9" ht="12">
      <c r="A17" s="313" t="s">
        <v>567</v>
      </c>
      <c r="B17" s="344">
        <v>4597</v>
      </c>
      <c r="C17" s="344">
        <v>1928</v>
      </c>
      <c r="D17" s="344">
        <v>91</v>
      </c>
      <c r="E17" s="344">
        <v>2571</v>
      </c>
      <c r="F17" s="344">
        <v>460</v>
      </c>
      <c r="G17" s="344">
        <v>633</v>
      </c>
      <c r="H17" s="344">
        <v>1478</v>
      </c>
      <c r="I17" s="344">
        <v>7</v>
      </c>
    </row>
    <row r="18" spans="1:9" ht="12">
      <c r="A18" s="313" t="s">
        <v>568</v>
      </c>
      <c r="B18" s="344">
        <v>3049</v>
      </c>
      <c r="C18" s="344">
        <v>2228</v>
      </c>
      <c r="D18" s="344">
        <v>40</v>
      </c>
      <c r="E18" s="344">
        <v>776</v>
      </c>
      <c r="F18" s="344">
        <v>143</v>
      </c>
      <c r="G18" s="344">
        <v>189</v>
      </c>
      <c r="H18" s="344">
        <v>444</v>
      </c>
      <c r="I18" s="344">
        <v>5</v>
      </c>
    </row>
    <row r="19" spans="1:9" ht="12">
      <c r="A19" s="313" t="s">
        <v>569</v>
      </c>
      <c r="B19" s="344">
        <v>4051</v>
      </c>
      <c r="C19" s="344">
        <v>3567</v>
      </c>
      <c r="D19" s="344">
        <v>26</v>
      </c>
      <c r="E19" s="344">
        <v>438</v>
      </c>
      <c r="F19" s="344">
        <v>100</v>
      </c>
      <c r="G19" s="344">
        <v>115</v>
      </c>
      <c r="H19" s="344">
        <v>223</v>
      </c>
      <c r="I19" s="344">
        <v>20</v>
      </c>
    </row>
    <row r="20" spans="1:9" ht="12">
      <c r="A20" s="313" t="s">
        <v>570</v>
      </c>
      <c r="B20" s="344">
        <v>8051</v>
      </c>
      <c r="C20" s="344">
        <v>7764</v>
      </c>
      <c r="D20" s="344">
        <v>17</v>
      </c>
      <c r="E20" s="344">
        <v>261</v>
      </c>
      <c r="F20" s="344">
        <v>75</v>
      </c>
      <c r="G20" s="344">
        <v>69</v>
      </c>
      <c r="H20" s="344">
        <v>117</v>
      </c>
      <c r="I20" s="344">
        <v>9</v>
      </c>
    </row>
    <row r="21" spans="1:9" ht="6.75" customHeight="1">
      <c r="A21" s="313"/>
      <c r="B21" s="344"/>
      <c r="C21" s="344"/>
      <c r="D21" s="344"/>
      <c r="E21" s="344"/>
      <c r="F21" s="344"/>
      <c r="G21" s="344"/>
      <c r="H21" s="344"/>
      <c r="I21" s="344"/>
    </row>
    <row r="22" spans="1:9" ht="12">
      <c r="A22" s="313" t="s">
        <v>571</v>
      </c>
      <c r="B22" s="344">
        <v>14087</v>
      </c>
      <c r="C22" s="344">
        <v>13932</v>
      </c>
      <c r="D22" s="344">
        <v>30</v>
      </c>
      <c r="E22" s="344">
        <v>112</v>
      </c>
      <c r="F22" s="344">
        <v>34</v>
      </c>
      <c r="G22" s="344">
        <v>28</v>
      </c>
      <c r="H22" s="344">
        <v>50</v>
      </c>
      <c r="I22" s="344">
        <v>13</v>
      </c>
    </row>
    <row r="23" spans="1:9" ht="12">
      <c r="A23" s="313" t="s">
        <v>572</v>
      </c>
      <c r="B23" s="344">
        <v>15073</v>
      </c>
      <c r="C23" s="344">
        <v>15005</v>
      </c>
      <c r="D23" s="344">
        <v>13</v>
      </c>
      <c r="E23" s="344">
        <v>47</v>
      </c>
      <c r="F23" s="344">
        <v>23</v>
      </c>
      <c r="G23" s="344">
        <v>19</v>
      </c>
      <c r="H23" s="344">
        <v>5</v>
      </c>
      <c r="I23" s="344">
        <v>8</v>
      </c>
    </row>
    <row r="24" spans="1:9" ht="12">
      <c r="A24" s="313" t="s">
        <v>573</v>
      </c>
      <c r="B24" s="344">
        <v>6178</v>
      </c>
      <c r="C24" s="344">
        <v>6164</v>
      </c>
      <c r="D24" s="344">
        <v>1</v>
      </c>
      <c r="E24" s="344">
        <v>11</v>
      </c>
      <c r="F24" s="344">
        <v>3</v>
      </c>
      <c r="G24" s="344">
        <v>7</v>
      </c>
      <c r="H24" s="344">
        <v>1</v>
      </c>
      <c r="I24" s="344">
        <v>2</v>
      </c>
    </row>
    <row r="25" spans="1:9" ht="12">
      <c r="A25" s="313" t="s">
        <v>574</v>
      </c>
      <c r="B25" s="344">
        <v>3726</v>
      </c>
      <c r="C25" s="344">
        <v>3695</v>
      </c>
      <c r="D25" s="344">
        <v>2</v>
      </c>
      <c r="E25" s="344">
        <v>10</v>
      </c>
      <c r="F25" s="344">
        <v>5</v>
      </c>
      <c r="G25" s="344">
        <v>4</v>
      </c>
      <c r="H25" s="344">
        <v>1</v>
      </c>
      <c r="I25" s="344">
        <v>19</v>
      </c>
    </row>
    <row r="26" spans="1:9" ht="12">
      <c r="A26" s="313"/>
      <c r="B26" s="342"/>
      <c r="C26" s="342"/>
      <c r="D26" s="342"/>
      <c r="E26" s="343"/>
      <c r="F26" s="343"/>
      <c r="G26" s="343"/>
      <c r="H26" s="343"/>
      <c r="I26" s="343"/>
    </row>
    <row r="27" spans="1:9" ht="12" customHeight="1">
      <c r="A27" s="314" t="s">
        <v>575</v>
      </c>
      <c r="B27" s="340">
        <v>246063</v>
      </c>
      <c r="C27" s="340">
        <v>183037</v>
      </c>
      <c r="D27" s="340">
        <v>2148</v>
      </c>
      <c r="E27" s="340">
        <v>60477</v>
      </c>
      <c r="F27" s="340">
        <v>27057</v>
      </c>
      <c r="G27" s="340">
        <v>21953</v>
      </c>
      <c r="H27" s="340">
        <v>11466</v>
      </c>
      <c r="I27" s="340">
        <v>401</v>
      </c>
    </row>
    <row r="28" spans="1:9" ht="9" customHeight="1">
      <c r="A28" s="341"/>
      <c r="B28" s="345"/>
      <c r="C28" s="345"/>
      <c r="D28" s="345"/>
      <c r="E28" s="345"/>
      <c r="F28" s="345"/>
      <c r="G28" s="345"/>
      <c r="H28" s="345"/>
      <c r="I28" s="345"/>
    </row>
    <row r="29" spans="1:9" ht="12">
      <c r="A29" s="313" t="s">
        <v>576</v>
      </c>
      <c r="B29" s="344">
        <v>3534</v>
      </c>
      <c r="C29" s="344">
        <v>84</v>
      </c>
      <c r="D29" s="344">
        <v>61</v>
      </c>
      <c r="E29" s="344">
        <v>3374</v>
      </c>
      <c r="F29" s="344">
        <v>1870</v>
      </c>
      <c r="G29" s="344">
        <v>1229</v>
      </c>
      <c r="H29" s="344">
        <v>275</v>
      </c>
      <c r="I29" s="344">
        <v>15</v>
      </c>
    </row>
    <row r="30" spans="1:9" ht="12">
      <c r="A30" s="313" t="s">
        <v>562</v>
      </c>
      <c r="B30" s="344">
        <v>10057</v>
      </c>
      <c r="C30" s="344">
        <v>320</v>
      </c>
      <c r="D30" s="344">
        <v>177</v>
      </c>
      <c r="E30" s="344">
        <v>9522</v>
      </c>
      <c r="F30" s="344">
        <v>5613</v>
      </c>
      <c r="G30" s="344">
        <v>3344</v>
      </c>
      <c r="H30" s="344">
        <v>565</v>
      </c>
      <c r="I30" s="344">
        <v>38</v>
      </c>
    </row>
    <row r="31" spans="1:9" ht="12">
      <c r="A31" s="313" t="s">
        <v>563</v>
      </c>
      <c r="B31" s="344">
        <v>10228</v>
      </c>
      <c r="C31" s="344">
        <v>1314</v>
      </c>
      <c r="D31" s="344">
        <v>289</v>
      </c>
      <c r="E31" s="344">
        <v>8594</v>
      </c>
      <c r="F31" s="344">
        <v>5382</v>
      </c>
      <c r="G31" s="344">
        <v>2669</v>
      </c>
      <c r="H31" s="344">
        <v>543</v>
      </c>
      <c r="I31" s="344">
        <v>31</v>
      </c>
    </row>
    <row r="32" spans="1:9" ht="12">
      <c r="A32" s="313" t="s">
        <v>564</v>
      </c>
      <c r="B32" s="344">
        <v>13544</v>
      </c>
      <c r="C32" s="344">
        <v>2592</v>
      </c>
      <c r="D32" s="344">
        <v>337</v>
      </c>
      <c r="E32" s="344">
        <v>10572</v>
      </c>
      <c r="F32" s="344">
        <v>5536</v>
      </c>
      <c r="G32" s="344">
        <v>4445</v>
      </c>
      <c r="H32" s="344">
        <v>591</v>
      </c>
      <c r="I32" s="344">
        <v>43</v>
      </c>
    </row>
    <row r="33" spans="1:9" ht="12">
      <c r="A33" s="313" t="s">
        <v>577</v>
      </c>
      <c r="B33" s="344">
        <v>13686</v>
      </c>
      <c r="C33" s="344">
        <v>2669</v>
      </c>
      <c r="D33" s="344">
        <v>341</v>
      </c>
      <c r="E33" s="344">
        <v>10658</v>
      </c>
      <c r="F33" s="344">
        <v>4698</v>
      </c>
      <c r="G33" s="344">
        <v>4476</v>
      </c>
      <c r="H33" s="344">
        <v>1483</v>
      </c>
      <c r="I33" s="344">
        <v>18</v>
      </c>
    </row>
    <row r="34" spans="1:9" ht="8.25" customHeight="1">
      <c r="A34" s="313"/>
      <c r="B34" s="344"/>
      <c r="C34" s="344"/>
      <c r="D34" s="344"/>
      <c r="E34" s="344"/>
      <c r="F34" s="344"/>
      <c r="G34" s="344"/>
      <c r="H34" s="344"/>
      <c r="I34" s="344"/>
    </row>
    <row r="35" spans="1:9" ht="12">
      <c r="A35" s="313" t="s">
        <v>566</v>
      </c>
      <c r="B35" s="344">
        <v>11390</v>
      </c>
      <c r="C35" s="344">
        <v>3688</v>
      </c>
      <c r="D35" s="344">
        <v>321</v>
      </c>
      <c r="E35" s="344">
        <v>7361</v>
      </c>
      <c r="F35" s="344">
        <v>2118</v>
      </c>
      <c r="G35" s="344">
        <v>3057</v>
      </c>
      <c r="H35" s="344">
        <v>2186</v>
      </c>
      <c r="I35" s="344">
        <v>20</v>
      </c>
    </row>
    <row r="36" spans="1:9" ht="12">
      <c r="A36" s="313" t="s">
        <v>567</v>
      </c>
      <c r="B36" s="344">
        <v>10860</v>
      </c>
      <c r="C36" s="344">
        <v>4301</v>
      </c>
      <c r="D36" s="344">
        <v>249</v>
      </c>
      <c r="E36" s="344">
        <v>6290</v>
      </c>
      <c r="F36" s="344">
        <v>1035</v>
      </c>
      <c r="G36" s="344">
        <v>1668</v>
      </c>
      <c r="H36" s="344">
        <v>3587</v>
      </c>
      <c r="I36" s="344">
        <v>20</v>
      </c>
    </row>
    <row r="37" spans="1:9" ht="12">
      <c r="A37" s="313" t="s">
        <v>568</v>
      </c>
      <c r="B37" s="344">
        <v>7500</v>
      </c>
      <c r="C37" s="344">
        <v>5438</v>
      </c>
      <c r="D37" s="344">
        <v>111</v>
      </c>
      <c r="E37" s="344">
        <v>1942</v>
      </c>
      <c r="F37" s="344">
        <v>289</v>
      </c>
      <c r="G37" s="344">
        <v>465</v>
      </c>
      <c r="H37" s="344">
        <v>1188</v>
      </c>
      <c r="I37" s="344">
        <v>9</v>
      </c>
    </row>
    <row r="38" spans="1:9" ht="12">
      <c r="A38" s="313" t="s">
        <v>569</v>
      </c>
      <c r="B38" s="344">
        <v>10053</v>
      </c>
      <c r="C38" s="344">
        <v>8878</v>
      </c>
      <c r="D38" s="344">
        <v>74</v>
      </c>
      <c r="E38" s="344">
        <v>1048</v>
      </c>
      <c r="F38" s="344">
        <v>214</v>
      </c>
      <c r="G38" s="344">
        <v>258</v>
      </c>
      <c r="H38" s="344">
        <v>576</v>
      </c>
      <c r="I38" s="344">
        <v>53</v>
      </c>
    </row>
    <row r="39" spans="1:9" ht="12">
      <c r="A39" s="313" t="s">
        <v>570</v>
      </c>
      <c r="B39" s="344">
        <v>22382</v>
      </c>
      <c r="C39" s="344">
        <v>21664</v>
      </c>
      <c r="D39" s="344">
        <v>47</v>
      </c>
      <c r="E39" s="344">
        <v>640</v>
      </c>
      <c r="F39" s="344">
        <v>167</v>
      </c>
      <c r="G39" s="344">
        <v>171</v>
      </c>
      <c r="H39" s="344">
        <v>302</v>
      </c>
      <c r="I39" s="344">
        <v>31</v>
      </c>
    </row>
    <row r="40" spans="1:9" ht="8.25" customHeight="1">
      <c r="A40" s="313"/>
      <c r="B40" s="344"/>
      <c r="C40" s="344"/>
      <c r="D40" s="344"/>
      <c r="E40" s="344"/>
      <c r="F40" s="344"/>
      <c r="G40" s="344"/>
      <c r="H40" s="344"/>
      <c r="I40" s="344"/>
    </row>
    <row r="41" spans="1:9" ht="12">
      <c r="A41" s="313" t="s">
        <v>571</v>
      </c>
      <c r="B41" s="344">
        <v>42593</v>
      </c>
      <c r="C41" s="344">
        <v>42183</v>
      </c>
      <c r="D41" s="344">
        <v>85</v>
      </c>
      <c r="E41" s="344">
        <v>295</v>
      </c>
      <c r="F41" s="344">
        <v>70</v>
      </c>
      <c r="G41" s="344">
        <v>73</v>
      </c>
      <c r="H41" s="344">
        <v>152</v>
      </c>
      <c r="I41" s="344">
        <v>30</v>
      </c>
    </row>
    <row r="42" spans="1:9" ht="12">
      <c r="A42" s="313" t="s">
        <v>578</v>
      </c>
      <c r="B42" s="344">
        <v>52787</v>
      </c>
      <c r="C42" s="344">
        <v>52617</v>
      </c>
      <c r="D42" s="344">
        <v>43</v>
      </c>
      <c r="E42" s="344">
        <v>107</v>
      </c>
      <c r="F42" s="344">
        <v>46</v>
      </c>
      <c r="G42" s="344">
        <v>49</v>
      </c>
      <c r="H42" s="344">
        <v>12</v>
      </c>
      <c r="I42" s="344">
        <v>20</v>
      </c>
    </row>
    <row r="43" spans="1:9" ht="12">
      <c r="A43" s="313" t="s">
        <v>573</v>
      </c>
      <c r="B43" s="344">
        <v>23376</v>
      </c>
      <c r="C43" s="344">
        <v>23322</v>
      </c>
      <c r="D43" s="344">
        <v>4</v>
      </c>
      <c r="E43" s="344">
        <v>43</v>
      </c>
      <c r="F43" s="344">
        <v>4</v>
      </c>
      <c r="G43" s="344">
        <v>36</v>
      </c>
      <c r="H43" s="344">
        <v>3</v>
      </c>
      <c r="I43" s="344">
        <v>7</v>
      </c>
    </row>
    <row r="44" spans="1:9" ht="12">
      <c r="A44" s="313" t="s">
        <v>574</v>
      </c>
      <c r="B44" s="344">
        <v>14073</v>
      </c>
      <c r="C44" s="344">
        <v>13967</v>
      </c>
      <c r="D44" s="344">
        <v>9</v>
      </c>
      <c r="E44" s="344">
        <v>31</v>
      </c>
      <c r="F44" s="344">
        <v>15</v>
      </c>
      <c r="G44" s="344">
        <v>13</v>
      </c>
      <c r="H44" s="344">
        <v>3</v>
      </c>
      <c r="I44" s="344">
        <v>66</v>
      </c>
    </row>
    <row r="45" spans="1:9" ht="11.25">
      <c r="A45" s="305"/>
      <c r="B45" s="306"/>
      <c r="C45" s="305"/>
      <c r="D45" s="305"/>
      <c r="E45" s="305"/>
      <c r="F45" s="305"/>
      <c r="G45" s="305"/>
      <c r="H45" s="305"/>
      <c r="I45" s="305"/>
    </row>
    <row r="46" ht="11.25">
      <c r="A46" s="26" t="s">
        <v>579</v>
      </c>
    </row>
    <row r="47" ht="11.25">
      <c r="B47" s="346"/>
    </row>
  </sheetData>
  <sheetProtection/>
  <mergeCells count="2">
    <mergeCell ref="E4:H4"/>
    <mergeCell ref="E5:E6"/>
  </mergeCells>
  <hyperlinks>
    <hyperlink ref="A1" location="7目次!a4" display="目次に戻る"/>
  </hyperlink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5.57421875" style="4" customWidth="1"/>
    <col min="4" max="4" width="6.28125" style="4" bestFit="1" customWidth="1"/>
    <col min="5" max="6" width="18.57421875" style="4" customWidth="1"/>
    <col min="7" max="16384" width="9.00390625" style="4" customWidth="1"/>
  </cols>
  <sheetData>
    <row r="1" ht="40.5">
      <c r="A1" s="347" t="s">
        <v>581</v>
      </c>
    </row>
    <row r="2" ht="17.25">
      <c r="A2" s="3" t="s">
        <v>1</v>
      </c>
    </row>
    <row r="3" s="5" customFormat="1" ht="19.5" customHeight="1"/>
    <row r="4" spans="1:6" s="8" customFormat="1" ht="21" customHeight="1">
      <c r="A4" s="361" t="s">
        <v>2</v>
      </c>
      <c r="B4" s="361"/>
      <c r="C4" s="361"/>
      <c r="D4" s="361"/>
      <c r="E4" s="7" t="s">
        <v>3</v>
      </c>
      <c r="F4" s="6" t="s">
        <v>4</v>
      </c>
    </row>
    <row r="5" spans="1:6" s="8" customFormat="1" ht="12" customHeight="1">
      <c r="A5" s="9"/>
      <c r="B5" s="9"/>
      <c r="C5" s="9"/>
      <c r="D5" s="9"/>
      <c r="E5" s="9"/>
      <c r="F5" s="9"/>
    </row>
    <row r="6" spans="1:6" s="8" customFormat="1" ht="21" customHeight="1">
      <c r="A6" s="10" t="s">
        <v>5</v>
      </c>
      <c r="B6" s="10" t="s">
        <v>6</v>
      </c>
      <c r="C6" s="10" t="s">
        <v>7</v>
      </c>
      <c r="D6" s="11" t="s">
        <v>8</v>
      </c>
      <c r="E6" s="12">
        <v>3048</v>
      </c>
      <c r="F6" s="9" t="s">
        <v>9</v>
      </c>
    </row>
    <row r="7" spans="1:6" s="8" customFormat="1" ht="21" customHeight="1">
      <c r="A7" s="13"/>
      <c r="B7" s="13" t="s">
        <v>10</v>
      </c>
      <c r="C7" s="13" t="s">
        <v>7</v>
      </c>
      <c r="D7" s="14" t="s">
        <v>8</v>
      </c>
      <c r="E7" s="15">
        <v>3341</v>
      </c>
      <c r="F7" s="16" t="s">
        <v>11</v>
      </c>
    </row>
    <row r="8" spans="1:6" s="8" customFormat="1" ht="21" customHeight="1">
      <c r="A8" s="13"/>
      <c r="B8" s="13" t="s">
        <v>12</v>
      </c>
      <c r="C8" s="13" t="s">
        <v>13</v>
      </c>
      <c r="D8" s="14" t="s">
        <v>14</v>
      </c>
      <c r="E8" s="15">
        <v>3389</v>
      </c>
      <c r="F8" s="16" t="s">
        <v>15</v>
      </c>
    </row>
    <row r="9" spans="1:6" s="8" customFormat="1" ht="21" customHeight="1">
      <c r="A9" s="13"/>
      <c r="B9" s="13" t="s">
        <v>16</v>
      </c>
      <c r="C9" s="13" t="s">
        <v>17</v>
      </c>
      <c r="D9" s="14" t="s">
        <v>18</v>
      </c>
      <c r="E9" s="15">
        <v>3412</v>
      </c>
      <c r="F9" s="16" t="s">
        <v>19</v>
      </c>
    </row>
    <row r="10" spans="1:6" s="8" customFormat="1" ht="21" customHeight="1">
      <c r="A10" s="13" t="s">
        <v>20</v>
      </c>
      <c r="B10" s="13" t="s">
        <v>21</v>
      </c>
      <c r="C10" s="13" t="s">
        <v>22</v>
      </c>
      <c r="D10" s="14" t="s">
        <v>23</v>
      </c>
      <c r="E10" s="15">
        <v>3474</v>
      </c>
      <c r="F10" s="16" t="s">
        <v>19</v>
      </c>
    </row>
    <row r="11" spans="1:6" s="8" customFormat="1" ht="21" customHeight="1">
      <c r="A11" s="13"/>
      <c r="B11" s="13" t="s">
        <v>24</v>
      </c>
      <c r="C11" s="13" t="s">
        <v>25</v>
      </c>
      <c r="D11" s="14" t="s">
        <v>26</v>
      </c>
      <c r="E11" s="15">
        <v>3773</v>
      </c>
      <c r="F11" s="16" t="s">
        <v>27</v>
      </c>
    </row>
    <row r="12" spans="1:6" s="8" customFormat="1" ht="21" customHeight="1">
      <c r="A12" s="13"/>
      <c r="B12" s="13" t="s">
        <v>28</v>
      </c>
      <c r="C12" s="13" t="s">
        <v>29</v>
      </c>
      <c r="D12" s="14" t="s">
        <v>30</v>
      </c>
      <c r="E12" s="15">
        <v>3946</v>
      </c>
      <c r="F12" s="16" t="s">
        <v>19</v>
      </c>
    </row>
    <row r="13" spans="1:6" s="8" customFormat="1" ht="21" customHeight="1">
      <c r="A13" s="13"/>
      <c r="B13" s="13" t="s">
        <v>31</v>
      </c>
      <c r="C13" s="13" t="s">
        <v>13</v>
      </c>
      <c r="D13" s="14" t="s">
        <v>18</v>
      </c>
      <c r="E13" s="15">
        <v>4096</v>
      </c>
      <c r="F13" s="16" t="s">
        <v>32</v>
      </c>
    </row>
    <row r="14" spans="1:6" s="8" customFormat="1" ht="21" customHeight="1">
      <c r="A14" s="13"/>
      <c r="B14" s="13" t="s">
        <v>33</v>
      </c>
      <c r="C14" s="13" t="s">
        <v>34</v>
      </c>
      <c r="D14" s="14" t="s">
        <v>23</v>
      </c>
      <c r="E14" s="15">
        <v>4093</v>
      </c>
      <c r="F14" s="16" t="s">
        <v>19</v>
      </c>
    </row>
    <row r="15" spans="1:6" s="8" customFormat="1" ht="12" customHeight="1">
      <c r="A15" s="17"/>
      <c r="B15" s="17"/>
      <c r="C15" s="17"/>
      <c r="D15" s="18"/>
      <c r="E15" s="19"/>
      <c r="F15" s="20"/>
    </row>
    <row r="16" ht="13.5" customHeight="1">
      <c r="A16" s="4" t="s">
        <v>35</v>
      </c>
    </row>
    <row r="17" ht="13.5" customHeight="1">
      <c r="A17" s="21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">
    <mergeCell ref="A4:D4"/>
  </mergeCells>
  <hyperlinks>
    <hyperlink ref="A1" location="7目次!a4" display="目次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28" topLeftCell="A2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8515625" style="63" customWidth="1"/>
    <col min="2" max="13" width="9.57421875" style="23" customWidth="1"/>
    <col min="14" max="14" width="10.140625" style="23" customWidth="1"/>
    <col min="15" max="16384" width="9.00390625" style="23" customWidth="1"/>
  </cols>
  <sheetData>
    <row r="1" ht="13.5">
      <c r="A1" s="348" t="s">
        <v>581</v>
      </c>
    </row>
    <row r="2" ht="17.25">
      <c r="A2" s="22" t="s">
        <v>37</v>
      </c>
    </row>
    <row r="3" ht="9" customHeight="1">
      <c r="A3" s="24"/>
    </row>
    <row r="4" spans="1:14" ht="13.5">
      <c r="A4" s="25" t="s">
        <v>38</v>
      </c>
      <c r="H4" s="26"/>
      <c r="N4" s="27" t="s">
        <v>39</v>
      </c>
    </row>
    <row r="5" spans="1:14" ht="6" customHeight="1">
      <c r="A5" s="28"/>
      <c r="B5" s="29"/>
      <c r="C5" s="29"/>
      <c r="D5" s="29"/>
      <c r="E5" s="29"/>
      <c r="F5" s="29"/>
      <c r="G5" s="29"/>
      <c r="H5" s="29"/>
      <c r="I5" s="29"/>
      <c r="J5" s="30"/>
      <c r="K5" s="31"/>
      <c r="L5" s="31"/>
      <c r="M5" s="31"/>
      <c r="N5" s="31"/>
    </row>
    <row r="6" spans="1:14" s="8" customFormat="1" ht="15" customHeight="1" hidden="1">
      <c r="A6" s="17" t="s">
        <v>40</v>
      </c>
      <c r="B6" s="32" t="s">
        <v>41</v>
      </c>
      <c r="C6" s="33" t="s">
        <v>42</v>
      </c>
      <c r="D6" s="33" t="s">
        <v>43</v>
      </c>
      <c r="E6" s="32" t="s">
        <v>44</v>
      </c>
      <c r="F6" s="32" t="s">
        <v>45</v>
      </c>
      <c r="G6" s="32" t="s">
        <v>46</v>
      </c>
      <c r="H6" s="32" t="s">
        <v>47</v>
      </c>
      <c r="I6" s="32" t="s">
        <v>48</v>
      </c>
      <c r="J6" s="32" t="s">
        <v>49</v>
      </c>
      <c r="K6" s="34"/>
      <c r="L6" s="34"/>
      <c r="M6" s="34"/>
      <c r="N6" s="34"/>
    </row>
    <row r="7" spans="1:14" ht="6" customHeight="1" hidden="1">
      <c r="A7" s="35"/>
      <c r="B7" s="3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 hidden="1">
      <c r="A8" s="37" t="s">
        <v>50</v>
      </c>
      <c r="B8" s="38">
        <v>3048</v>
      </c>
      <c r="C8" s="39">
        <v>227</v>
      </c>
      <c r="D8" s="39">
        <v>878</v>
      </c>
      <c r="E8" s="39">
        <v>1122</v>
      </c>
      <c r="F8" s="39">
        <v>68</v>
      </c>
      <c r="G8" s="39">
        <v>182</v>
      </c>
      <c r="H8" s="39">
        <v>204</v>
      </c>
      <c r="I8" s="39">
        <v>264</v>
      </c>
      <c r="J8" s="39">
        <v>103</v>
      </c>
      <c r="K8" s="4"/>
      <c r="L8" s="4"/>
      <c r="M8" s="4"/>
      <c r="N8" s="4"/>
    </row>
    <row r="9" spans="1:14" ht="13.5" customHeight="1" hidden="1">
      <c r="A9" s="37"/>
      <c r="B9" s="40" t="s">
        <v>51</v>
      </c>
      <c r="C9" s="41" t="s">
        <v>52</v>
      </c>
      <c r="D9" s="41" t="s">
        <v>53</v>
      </c>
      <c r="E9" s="41" t="s">
        <v>54</v>
      </c>
      <c r="F9" s="41" t="s">
        <v>55</v>
      </c>
      <c r="G9" s="41" t="s">
        <v>56</v>
      </c>
      <c r="H9" s="41" t="s">
        <v>57</v>
      </c>
      <c r="I9" s="41" t="s">
        <v>58</v>
      </c>
      <c r="J9" s="41" t="s">
        <v>59</v>
      </c>
      <c r="K9" s="4"/>
      <c r="L9" s="4"/>
      <c r="M9" s="4"/>
      <c r="N9" s="4"/>
    </row>
    <row r="10" spans="1:14" ht="6" customHeight="1" hidden="1">
      <c r="A10" s="35"/>
      <c r="B10" s="3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 hidden="1">
      <c r="A11" s="41" t="s">
        <v>60</v>
      </c>
      <c r="B11" s="38">
        <v>3341</v>
      </c>
      <c r="C11" s="39">
        <v>225</v>
      </c>
      <c r="D11" s="39">
        <v>1029</v>
      </c>
      <c r="E11" s="39">
        <v>1133</v>
      </c>
      <c r="F11" s="39">
        <v>77</v>
      </c>
      <c r="G11" s="39">
        <v>182</v>
      </c>
      <c r="H11" s="39">
        <v>265</v>
      </c>
      <c r="I11" s="39">
        <v>263</v>
      </c>
      <c r="J11" s="39">
        <v>167</v>
      </c>
      <c r="K11" s="4"/>
      <c r="L11" s="4"/>
      <c r="M11" s="4"/>
      <c r="N11" s="4"/>
    </row>
    <row r="12" spans="1:14" ht="13.5" customHeight="1" hidden="1">
      <c r="A12" s="41"/>
      <c r="B12" s="40" t="s">
        <v>51</v>
      </c>
      <c r="C12" s="41" t="s">
        <v>57</v>
      </c>
      <c r="D12" s="41" t="s">
        <v>61</v>
      </c>
      <c r="E12" s="41" t="s">
        <v>62</v>
      </c>
      <c r="F12" s="41" t="s">
        <v>55</v>
      </c>
      <c r="G12" s="41" t="s">
        <v>63</v>
      </c>
      <c r="H12" s="41" t="s">
        <v>64</v>
      </c>
      <c r="I12" s="41" t="s">
        <v>65</v>
      </c>
      <c r="J12" s="41" t="s">
        <v>66</v>
      </c>
      <c r="K12" s="4"/>
      <c r="L12" s="4"/>
      <c r="M12" s="4"/>
      <c r="N12" s="4"/>
    </row>
    <row r="13" spans="1:14" ht="6" customHeight="1" hidden="1">
      <c r="A13" s="35"/>
      <c r="B13" s="3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 customHeight="1" hidden="1">
      <c r="A14" s="41" t="s">
        <v>67</v>
      </c>
      <c r="B14" s="38">
        <v>3389</v>
      </c>
      <c r="C14" s="39">
        <v>223</v>
      </c>
      <c r="D14" s="39">
        <v>1050</v>
      </c>
      <c r="E14" s="39">
        <v>1162</v>
      </c>
      <c r="F14" s="39">
        <v>77</v>
      </c>
      <c r="G14" s="39">
        <v>182</v>
      </c>
      <c r="H14" s="39">
        <v>265</v>
      </c>
      <c r="I14" s="39">
        <v>263</v>
      </c>
      <c r="J14" s="39">
        <v>167</v>
      </c>
      <c r="K14" s="4"/>
      <c r="L14" s="4"/>
      <c r="M14" s="4"/>
      <c r="N14" s="4"/>
    </row>
    <row r="15" spans="1:14" ht="13.5" customHeight="1" hidden="1">
      <c r="A15" s="41"/>
      <c r="B15" s="40" t="s">
        <v>51</v>
      </c>
      <c r="C15" s="41" t="s">
        <v>68</v>
      </c>
      <c r="D15" s="41" t="s">
        <v>69</v>
      </c>
      <c r="E15" s="41" t="s">
        <v>70</v>
      </c>
      <c r="F15" s="41" t="s">
        <v>55</v>
      </c>
      <c r="G15" s="41" t="s">
        <v>63</v>
      </c>
      <c r="H15" s="41" t="s">
        <v>71</v>
      </c>
      <c r="I15" s="41" t="s">
        <v>72</v>
      </c>
      <c r="J15" s="41" t="s">
        <v>73</v>
      </c>
      <c r="K15" s="4"/>
      <c r="L15" s="4"/>
      <c r="M15" s="4"/>
      <c r="N15" s="4"/>
    </row>
    <row r="16" spans="1:14" ht="6" customHeight="1" hidden="1">
      <c r="A16" s="35"/>
      <c r="B16" s="3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3.5" customHeight="1" hidden="1">
      <c r="A17" s="41" t="s">
        <v>74</v>
      </c>
      <c r="B17" s="38">
        <v>3412</v>
      </c>
      <c r="C17" s="39">
        <v>246</v>
      </c>
      <c r="D17" s="39">
        <v>1050</v>
      </c>
      <c r="E17" s="39">
        <v>1162</v>
      </c>
      <c r="F17" s="39">
        <v>77</v>
      </c>
      <c r="G17" s="39">
        <v>182</v>
      </c>
      <c r="H17" s="39">
        <v>265</v>
      </c>
      <c r="I17" s="39">
        <v>263</v>
      </c>
      <c r="J17" s="39">
        <v>167</v>
      </c>
      <c r="K17" s="4"/>
      <c r="L17" s="4"/>
      <c r="M17" s="4"/>
      <c r="N17" s="4"/>
    </row>
    <row r="18" spans="1:14" ht="13.5" customHeight="1" hidden="1">
      <c r="A18" s="41"/>
      <c r="B18" s="40" t="s">
        <v>51</v>
      </c>
      <c r="C18" s="41" t="s">
        <v>75</v>
      </c>
      <c r="D18" s="41" t="s">
        <v>61</v>
      </c>
      <c r="E18" s="41" t="s">
        <v>76</v>
      </c>
      <c r="F18" s="41" t="s">
        <v>55</v>
      </c>
      <c r="G18" s="41" t="s">
        <v>77</v>
      </c>
      <c r="H18" s="41" t="s">
        <v>71</v>
      </c>
      <c r="I18" s="41" t="s">
        <v>72</v>
      </c>
      <c r="J18" s="41" t="s">
        <v>73</v>
      </c>
      <c r="K18" s="4"/>
      <c r="L18" s="4"/>
      <c r="M18" s="4"/>
      <c r="N18" s="4"/>
    </row>
    <row r="19" spans="1:14" ht="6" customHeight="1" hidden="1">
      <c r="A19" s="35"/>
      <c r="B19" s="3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3.5" customHeight="1" hidden="1">
      <c r="A20" s="37" t="s">
        <v>78</v>
      </c>
      <c r="B20" s="38">
        <v>3474</v>
      </c>
      <c r="C20" s="39">
        <v>246</v>
      </c>
      <c r="D20" s="39">
        <v>1078</v>
      </c>
      <c r="E20" s="39">
        <v>1190</v>
      </c>
      <c r="F20" s="39">
        <v>77</v>
      </c>
      <c r="G20" s="39">
        <v>182</v>
      </c>
      <c r="H20" s="39">
        <v>271</v>
      </c>
      <c r="I20" s="39">
        <v>263</v>
      </c>
      <c r="J20" s="39">
        <v>167</v>
      </c>
      <c r="K20" s="4"/>
      <c r="L20" s="4"/>
      <c r="M20" s="4"/>
      <c r="N20" s="4"/>
    </row>
    <row r="21" spans="1:14" ht="13.5" customHeight="1" hidden="1">
      <c r="A21" s="35"/>
      <c r="B21" s="40" t="s">
        <v>51</v>
      </c>
      <c r="C21" s="41" t="s">
        <v>79</v>
      </c>
      <c r="D21" s="41" t="s">
        <v>69</v>
      </c>
      <c r="E21" s="41" t="s">
        <v>70</v>
      </c>
      <c r="F21" s="41" t="s">
        <v>80</v>
      </c>
      <c r="G21" s="41" t="s">
        <v>81</v>
      </c>
      <c r="H21" s="41" t="s">
        <v>71</v>
      </c>
      <c r="I21" s="41" t="s">
        <v>82</v>
      </c>
      <c r="J21" s="41" t="s">
        <v>83</v>
      </c>
      <c r="K21" s="4"/>
      <c r="L21" s="4"/>
      <c r="M21" s="4"/>
      <c r="N21" s="4"/>
    </row>
    <row r="22" spans="1:14" ht="6" customHeight="1" hidden="1">
      <c r="A22" s="35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3.5" customHeight="1" hidden="1">
      <c r="A23" s="41" t="s">
        <v>84</v>
      </c>
      <c r="B23" s="38">
        <v>3773</v>
      </c>
      <c r="C23" s="39">
        <v>249</v>
      </c>
      <c r="D23" s="39">
        <v>1148</v>
      </c>
      <c r="E23" s="39">
        <v>1252</v>
      </c>
      <c r="F23" s="39">
        <v>102</v>
      </c>
      <c r="G23" s="39">
        <v>182</v>
      </c>
      <c r="H23" s="39">
        <v>352</v>
      </c>
      <c r="I23" s="39">
        <v>321</v>
      </c>
      <c r="J23" s="39">
        <v>167</v>
      </c>
      <c r="K23" s="4"/>
      <c r="L23" s="4"/>
      <c r="M23" s="4"/>
      <c r="N23" s="4"/>
    </row>
    <row r="24" spans="1:14" ht="13.5" customHeight="1" hidden="1">
      <c r="A24" s="41"/>
      <c r="B24" s="40" t="s">
        <v>51</v>
      </c>
      <c r="C24" s="41" t="s">
        <v>68</v>
      </c>
      <c r="D24" s="41" t="s">
        <v>85</v>
      </c>
      <c r="E24" s="41" t="s">
        <v>86</v>
      </c>
      <c r="F24" s="41" t="s">
        <v>87</v>
      </c>
      <c r="G24" s="41" t="s">
        <v>73</v>
      </c>
      <c r="H24" s="41" t="s">
        <v>88</v>
      </c>
      <c r="I24" s="41" t="s">
        <v>89</v>
      </c>
      <c r="J24" s="41" t="s">
        <v>90</v>
      </c>
      <c r="K24" s="42"/>
      <c r="L24" s="42"/>
      <c r="M24" s="42"/>
      <c r="N24" s="42"/>
    </row>
    <row r="25" spans="1:14" ht="6" customHeight="1" hidden="1">
      <c r="A25" s="43"/>
      <c r="B25" s="44"/>
      <c r="C25" s="43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</row>
    <row r="26" spans="1:14" ht="6" customHeight="1" hidden="1">
      <c r="A26" s="45"/>
      <c r="B26" s="46"/>
      <c r="C26" s="46"/>
      <c r="D26" s="46"/>
      <c r="E26" s="46"/>
      <c r="F26" s="46"/>
      <c r="G26" s="46"/>
      <c r="H26" s="30"/>
      <c r="I26" s="30"/>
      <c r="J26" s="30"/>
      <c r="K26" s="30"/>
      <c r="L26" s="30"/>
      <c r="M26" s="30"/>
      <c r="N26" s="30"/>
    </row>
    <row r="27" spans="1:14" s="48" customFormat="1" ht="15" customHeight="1">
      <c r="A27" s="366" t="s">
        <v>40</v>
      </c>
      <c r="B27" s="362" t="s">
        <v>41</v>
      </c>
      <c r="C27" s="47" t="s">
        <v>91</v>
      </c>
      <c r="D27" s="47" t="s">
        <v>92</v>
      </c>
      <c r="E27" s="47" t="s">
        <v>93</v>
      </c>
      <c r="F27" s="47" t="s">
        <v>94</v>
      </c>
      <c r="G27" s="362" t="s">
        <v>95</v>
      </c>
      <c r="H27" s="362" t="s">
        <v>96</v>
      </c>
      <c r="I27" s="362" t="s">
        <v>97</v>
      </c>
      <c r="J27" s="362" t="s">
        <v>45</v>
      </c>
      <c r="K27" s="362" t="s">
        <v>46</v>
      </c>
      <c r="L27" s="362" t="s">
        <v>47</v>
      </c>
      <c r="M27" s="362" t="s">
        <v>48</v>
      </c>
      <c r="N27" s="364" t="s">
        <v>49</v>
      </c>
    </row>
    <row r="28" spans="1:14" s="48" customFormat="1" ht="15" customHeight="1">
      <c r="A28" s="367"/>
      <c r="B28" s="363"/>
      <c r="C28" s="49" t="s">
        <v>98</v>
      </c>
      <c r="D28" s="49" t="s">
        <v>98</v>
      </c>
      <c r="E28" s="49" t="s">
        <v>98</v>
      </c>
      <c r="F28" s="49" t="s">
        <v>98</v>
      </c>
      <c r="G28" s="363"/>
      <c r="H28" s="363"/>
      <c r="I28" s="363"/>
      <c r="J28" s="363"/>
      <c r="K28" s="363"/>
      <c r="L28" s="363"/>
      <c r="M28" s="363"/>
      <c r="N28" s="365"/>
    </row>
    <row r="29" spans="1:14" ht="6" customHeight="1">
      <c r="A29" s="35"/>
      <c r="B29" s="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3.5" customHeight="1">
      <c r="A30" s="41" t="s">
        <v>99</v>
      </c>
      <c r="B30" s="38">
        <v>3773</v>
      </c>
      <c r="C30" s="39">
        <v>240</v>
      </c>
      <c r="D30" s="39">
        <v>530</v>
      </c>
      <c r="E30" s="39">
        <v>137</v>
      </c>
      <c r="F30" s="39">
        <v>391</v>
      </c>
      <c r="G30" s="39">
        <v>932</v>
      </c>
      <c r="H30" s="39">
        <v>158</v>
      </c>
      <c r="I30" s="39">
        <v>204</v>
      </c>
      <c r="J30" s="39">
        <v>134</v>
      </c>
      <c r="K30" s="39">
        <v>199</v>
      </c>
      <c r="L30" s="39">
        <v>474</v>
      </c>
      <c r="M30" s="39">
        <v>204</v>
      </c>
      <c r="N30" s="39">
        <v>170</v>
      </c>
    </row>
    <row r="31" spans="1:14" ht="13.5" customHeight="1">
      <c r="A31" s="41"/>
      <c r="B31" s="40" t="s">
        <v>51</v>
      </c>
      <c r="C31" s="41" t="s">
        <v>100</v>
      </c>
      <c r="D31" s="41" t="s">
        <v>101</v>
      </c>
      <c r="E31" s="41" t="s">
        <v>102</v>
      </c>
      <c r="F31" s="41" t="s">
        <v>103</v>
      </c>
      <c r="G31" s="41" t="s">
        <v>104</v>
      </c>
      <c r="H31" s="41" t="s">
        <v>105</v>
      </c>
      <c r="I31" s="41" t="s">
        <v>63</v>
      </c>
      <c r="J31" s="41" t="s">
        <v>106</v>
      </c>
      <c r="K31" s="41" t="s">
        <v>77</v>
      </c>
      <c r="L31" s="41" t="s">
        <v>107</v>
      </c>
      <c r="M31" s="41" t="s">
        <v>63</v>
      </c>
      <c r="N31" s="41" t="s">
        <v>108</v>
      </c>
    </row>
    <row r="32" spans="1:14" ht="6" customHeight="1">
      <c r="A32" s="35"/>
      <c r="B32" s="3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3.5" customHeight="1">
      <c r="A33" s="41" t="s">
        <v>109</v>
      </c>
      <c r="B33" s="38">
        <v>3946</v>
      </c>
      <c r="C33" s="39">
        <v>380</v>
      </c>
      <c r="D33" s="39">
        <v>530</v>
      </c>
      <c r="E33" s="39">
        <v>158</v>
      </c>
      <c r="F33" s="39">
        <v>396</v>
      </c>
      <c r="G33" s="39">
        <v>932</v>
      </c>
      <c r="H33" s="39">
        <v>158</v>
      </c>
      <c r="I33" s="39">
        <v>204</v>
      </c>
      <c r="J33" s="39">
        <v>134</v>
      </c>
      <c r="K33" s="39">
        <v>199</v>
      </c>
      <c r="L33" s="39">
        <v>481</v>
      </c>
      <c r="M33" s="39">
        <v>204</v>
      </c>
      <c r="N33" s="39">
        <v>170</v>
      </c>
    </row>
    <row r="34" spans="1:14" ht="13.5" customHeight="1">
      <c r="A34" s="41"/>
      <c r="B34" s="40" t="s">
        <v>51</v>
      </c>
      <c r="C34" s="41" t="s">
        <v>110</v>
      </c>
      <c r="D34" s="41" t="s">
        <v>111</v>
      </c>
      <c r="E34" s="41" t="s">
        <v>112</v>
      </c>
      <c r="F34" s="41" t="s">
        <v>113</v>
      </c>
      <c r="G34" s="41" t="s">
        <v>114</v>
      </c>
      <c r="H34" s="41" t="s">
        <v>112</v>
      </c>
      <c r="I34" s="41" t="s">
        <v>81</v>
      </c>
      <c r="J34" s="41" t="s">
        <v>59</v>
      </c>
      <c r="K34" s="41" t="s">
        <v>115</v>
      </c>
      <c r="L34" s="41" t="s">
        <v>116</v>
      </c>
      <c r="M34" s="41" t="s">
        <v>81</v>
      </c>
      <c r="N34" s="41" t="s">
        <v>117</v>
      </c>
    </row>
    <row r="35" spans="1:14" ht="6" customHeight="1">
      <c r="A35" s="35"/>
      <c r="B35" s="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3.5" customHeight="1">
      <c r="A36" s="41" t="s">
        <v>118</v>
      </c>
      <c r="B36" s="38">
        <v>4096</v>
      </c>
      <c r="C36" s="39">
        <v>510</v>
      </c>
      <c r="D36" s="39">
        <v>530</v>
      </c>
      <c r="E36" s="39">
        <v>158</v>
      </c>
      <c r="F36" s="39">
        <v>396</v>
      </c>
      <c r="G36" s="39">
        <v>932</v>
      </c>
      <c r="H36" s="39">
        <v>158</v>
      </c>
      <c r="I36" s="39">
        <v>224</v>
      </c>
      <c r="J36" s="39">
        <v>134</v>
      </c>
      <c r="K36" s="39">
        <v>199</v>
      </c>
      <c r="L36" s="39">
        <v>481</v>
      </c>
      <c r="M36" s="39">
        <v>204</v>
      </c>
      <c r="N36" s="39">
        <v>170</v>
      </c>
    </row>
    <row r="37" spans="1:14" ht="13.5" customHeight="1">
      <c r="A37" s="41"/>
      <c r="B37" s="40" t="s">
        <v>51</v>
      </c>
      <c r="C37" s="41" t="s">
        <v>119</v>
      </c>
      <c r="D37" s="41" t="s">
        <v>120</v>
      </c>
      <c r="E37" s="41" t="s">
        <v>121</v>
      </c>
      <c r="F37" s="41" t="s">
        <v>122</v>
      </c>
      <c r="G37" s="41" t="s">
        <v>123</v>
      </c>
      <c r="H37" s="41" t="s">
        <v>121</v>
      </c>
      <c r="I37" s="41" t="s">
        <v>124</v>
      </c>
      <c r="J37" s="41" t="s">
        <v>125</v>
      </c>
      <c r="K37" s="41" t="s">
        <v>73</v>
      </c>
      <c r="L37" s="41" t="s">
        <v>126</v>
      </c>
      <c r="M37" s="41" t="s">
        <v>66</v>
      </c>
      <c r="N37" s="41" t="s">
        <v>127</v>
      </c>
    </row>
    <row r="38" spans="1:14" ht="6" customHeight="1">
      <c r="A38" s="35"/>
      <c r="B38" s="3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5" customHeight="1">
      <c r="A39" s="41" t="s">
        <v>128</v>
      </c>
      <c r="B39" s="38">
        <v>4096</v>
      </c>
      <c r="C39" s="39">
        <v>490</v>
      </c>
      <c r="D39" s="39">
        <v>530</v>
      </c>
      <c r="E39" s="39">
        <v>163</v>
      </c>
      <c r="F39" s="39">
        <v>411</v>
      </c>
      <c r="G39" s="39">
        <v>932</v>
      </c>
      <c r="H39" s="39">
        <v>158</v>
      </c>
      <c r="I39" s="39">
        <v>224</v>
      </c>
      <c r="J39" s="39">
        <v>134</v>
      </c>
      <c r="K39" s="39">
        <v>199</v>
      </c>
      <c r="L39" s="39">
        <v>481</v>
      </c>
      <c r="M39" s="39">
        <v>204</v>
      </c>
      <c r="N39" s="39">
        <v>170</v>
      </c>
    </row>
    <row r="40" spans="1:14" ht="13.5" customHeight="1">
      <c r="A40" s="41"/>
      <c r="B40" s="40" t="s">
        <v>51</v>
      </c>
      <c r="C40" s="41" t="s">
        <v>129</v>
      </c>
      <c r="D40" s="41" t="s">
        <v>120</v>
      </c>
      <c r="E40" s="41" t="s">
        <v>130</v>
      </c>
      <c r="F40" s="41" t="s">
        <v>131</v>
      </c>
      <c r="G40" s="41" t="s">
        <v>123</v>
      </c>
      <c r="H40" s="41" t="s">
        <v>121</v>
      </c>
      <c r="I40" s="41" t="s">
        <v>124</v>
      </c>
      <c r="J40" s="41" t="s">
        <v>125</v>
      </c>
      <c r="K40" s="41" t="s">
        <v>73</v>
      </c>
      <c r="L40" s="41" t="s">
        <v>126</v>
      </c>
      <c r="M40" s="41" t="s">
        <v>66</v>
      </c>
      <c r="N40" s="41" t="s">
        <v>127</v>
      </c>
    </row>
    <row r="41" spans="1:14" ht="6" customHeight="1">
      <c r="A41" s="35"/>
      <c r="B41" s="3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5" customHeight="1">
      <c r="A42" s="41" t="s">
        <v>132</v>
      </c>
      <c r="B42" s="38">
        <v>4093</v>
      </c>
      <c r="C42" s="39">
        <v>487</v>
      </c>
      <c r="D42" s="39">
        <v>530</v>
      </c>
      <c r="E42" s="39">
        <v>163</v>
      </c>
      <c r="F42" s="39">
        <v>411</v>
      </c>
      <c r="G42" s="39">
        <v>922</v>
      </c>
      <c r="H42" s="39">
        <v>154</v>
      </c>
      <c r="I42" s="39">
        <v>238</v>
      </c>
      <c r="J42" s="39">
        <v>134</v>
      </c>
      <c r="K42" s="39">
        <v>199</v>
      </c>
      <c r="L42" s="39">
        <v>481</v>
      </c>
      <c r="M42" s="39">
        <v>204</v>
      </c>
      <c r="N42" s="39">
        <v>170</v>
      </c>
    </row>
    <row r="43" spans="1:14" ht="13.5" customHeight="1">
      <c r="A43" s="41"/>
      <c r="B43" s="40" t="s">
        <v>51</v>
      </c>
      <c r="C43" s="41" t="s">
        <v>133</v>
      </c>
      <c r="D43" s="41" t="s">
        <v>120</v>
      </c>
      <c r="E43" s="41" t="s">
        <v>130</v>
      </c>
      <c r="F43" s="41" t="s">
        <v>131</v>
      </c>
      <c r="G43" s="41" t="s">
        <v>134</v>
      </c>
      <c r="H43" s="41" t="s">
        <v>135</v>
      </c>
      <c r="I43" s="41" t="s">
        <v>136</v>
      </c>
      <c r="J43" s="41" t="s">
        <v>125</v>
      </c>
      <c r="K43" s="41" t="s">
        <v>137</v>
      </c>
      <c r="L43" s="41" t="s">
        <v>126</v>
      </c>
      <c r="M43" s="41" t="s">
        <v>66</v>
      </c>
      <c r="N43" s="41" t="s">
        <v>127</v>
      </c>
    </row>
    <row r="44" spans="1:14" ht="6" customHeight="1">
      <c r="A44" s="35"/>
      <c r="B44" s="3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5" customHeight="1">
      <c r="A45" s="41" t="s">
        <v>138</v>
      </c>
      <c r="B45" s="38">
        <v>4093</v>
      </c>
      <c r="C45" s="39">
        <v>425</v>
      </c>
      <c r="D45" s="39">
        <v>530</v>
      </c>
      <c r="E45" s="39">
        <v>163</v>
      </c>
      <c r="F45" s="39">
        <v>432</v>
      </c>
      <c r="G45" s="39">
        <v>925</v>
      </c>
      <c r="H45" s="39">
        <v>154</v>
      </c>
      <c r="I45" s="39">
        <v>269</v>
      </c>
      <c r="J45" s="39">
        <v>134</v>
      </c>
      <c r="K45" s="39">
        <v>199</v>
      </c>
      <c r="L45" s="39">
        <v>488</v>
      </c>
      <c r="M45" s="39">
        <v>204</v>
      </c>
      <c r="N45" s="39">
        <v>170</v>
      </c>
    </row>
    <row r="46" spans="1:14" ht="13.5" customHeight="1">
      <c r="A46" s="41"/>
      <c r="B46" s="40" t="s">
        <v>51</v>
      </c>
      <c r="C46" s="41" t="s">
        <v>139</v>
      </c>
      <c r="D46" s="41" t="s">
        <v>120</v>
      </c>
      <c r="E46" s="41" t="s">
        <v>130</v>
      </c>
      <c r="F46" s="41" t="s">
        <v>140</v>
      </c>
      <c r="G46" s="41" t="s">
        <v>141</v>
      </c>
      <c r="H46" s="41" t="s">
        <v>135</v>
      </c>
      <c r="I46" s="41" t="s">
        <v>142</v>
      </c>
      <c r="J46" s="41" t="s">
        <v>125</v>
      </c>
      <c r="K46" s="41" t="s">
        <v>143</v>
      </c>
      <c r="L46" s="41" t="s">
        <v>133</v>
      </c>
      <c r="M46" s="41" t="s">
        <v>66</v>
      </c>
      <c r="N46" s="41" t="s">
        <v>127</v>
      </c>
    </row>
    <row r="47" spans="1:14" ht="6" customHeight="1">
      <c r="A47" s="41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3.5" customHeight="1">
      <c r="A48" s="41" t="s">
        <v>144</v>
      </c>
      <c r="B48" s="38">
        <v>4093</v>
      </c>
      <c r="C48" s="41" t="s">
        <v>146</v>
      </c>
      <c r="D48" s="41" t="s">
        <v>147</v>
      </c>
      <c r="E48" s="41" t="s">
        <v>148</v>
      </c>
      <c r="F48" s="41" t="s">
        <v>149</v>
      </c>
      <c r="G48" s="41" t="s">
        <v>150</v>
      </c>
      <c r="H48" s="39">
        <v>188</v>
      </c>
      <c r="I48" s="39">
        <v>274</v>
      </c>
      <c r="J48" s="39">
        <v>134</v>
      </c>
      <c r="K48" s="39">
        <v>199</v>
      </c>
      <c r="L48" s="39">
        <v>488</v>
      </c>
      <c r="M48" s="39">
        <v>204</v>
      </c>
      <c r="N48" s="39">
        <v>170</v>
      </c>
    </row>
    <row r="49" spans="1:14" ht="13.5" customHeight="1">
      <c r="A49" s="35"/>
      <c r="B49" s="40" t="s">
        <v>51</v>
      </c>
      <c r="C49" s="41" t="s">
        <v>151</v>
      </c>
      <c r="D49" s="41" t="s">
        <v>120</v>
      </c>
      <c r="E49" s="41" t="s">
        <v>127</v>
      </c>
      <c r="F49" s="41" t="s">
        <v>152</v>
      </c>
      <c r="G49" s="41" t="s">
        <v>141</v>
      </c>
      <c r="H49" s="41" t="s">
        <v>153</v>
      </c>
      <c r="I49" s="41" t="s">
        <v>154</v>
      </c>
      <c r="J49" s="41" t="s">
        <v>125</v>
      </c>
      <c r="K49" s="41" t="s">
        <v>143</v>
      </c>
      <c r="L49" s="41" t="s">
        <v>133</v>
      </c>
      <c r="M49" s="41" t="s">
        <v>66</v>
      </c>
      <c r="N49" s="41" t="s">
        <v>127</v>
      </c>
    </row>
    <row r="50" spans="1:14" ht="6" customHeight="1">
      <c r="A50" s="35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3.5" customHeight="1">
      <c r="A51" s="50" t="s">
        <v>155</v>
      </c>
      <c r="B51" s="38">
        <v>4093</v>
      </c>
      <c r="C51" s="41" t="s">
        <v>145</v>
      </c>
      <c r="D51" s="41" t="s">
        <v>147</v>
      </c>
      <c r="E51" s="41" t="s">
        <v>148</v>
      </c>
      <c r="F51" s="41" t="s">
        <v>149</v>
      </c>
      <c r="G51" s="41" t="s">
        <v>156</v>
      </c>
      <c r="H51" s="39">
        <v>188</v>
      </c>
      <c r="I51" s="39">
        <v>274</v>
      </c>
      <c r="J51" s="39">
        <v>134</v>
      </c>
      <c r="K51" s="39">
        <v>201</v>
      </c>
      <c r="L51" s="39">
        <v>488</v>
      </c>
      <c r="M51" s="39">
        <v>204</v>
      </c>
      <c r="N51" s="39">
        <v>170</v>
      </c>
    </row>
    <row r="52" spans="1:14" ht="13.5" customHeight="1">
      <c r="A52" s="41"/>
      <c r="B52" s="40" t="s">
        <v>51</v>
      </c>
      <c r="C52" s="41" t="s">
        <v>151</v>
      </c>
      <c r="D52" s="41" t="s">
        <v>120</v>
      </c>
      <c r="E52" s="41" t="s">
        <v>127</v>
      </c>
      <c r="F52" s="41" t="s">
        <v>152</v>
      </c>
      <c r="G52" s="41" t="s">
        <v>141</v>
      </c>
      <c r="H52" s="41" t="s">
        <v>153</v>
      </c>
      <c r="I52" s="41" t="s">
        <v>154</v>
      </c>
      <c r="J52" s="41" t="s">
        <v>125</v>
      </c>
      <c r="K52" s="41" t="s">
        <v>143</v>
      </c>
      <c r="L52" s="41" t="s">
        <v>133</v>
      </c>
      <c r="M52" s="41" t="s">
        <v>66</v>
      </c>
      <c r="N52" s="41" t="s">
        <v>157</v>
      </c>
    </row>
    <row r="53" spans="1:14" ht="6" customHeight="1">
      <c r="A53" s="27"/>
      <c r="B53" s="36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3.5" customHeight="1">
      <c r="A54" s="41" t="s">
        <v>158</v>
      </c>
      <c r="B54" s="38">
        <v>4093</v>
      </c>
      <c r="C54" s="41" t="s">
        <v>159</v>
      </c>
      <c r="D54" s="41" t="s">
        <v>147</v>
      </c>
      <c r="E54" s="41" t="s">
        <v>148</v>
      </c>
      <c r="F54" s="41" t="s">
        <v>160</v>
      </c>
      <c r="G54" s="41" t="s">
        <v>161</v>
      </c>
      <c r="H54" s="39">
        <v>188</v>
      </c>
      <c r="I54" s="39">
        <v>272</v>
      </c>
      <c r="J54" s="39">
        <v>134</v>
      </c>
      <c r="K54" s="39">
        <v>201</v>
      </c>
      <c r="L54" s="39">
        <v>490</v>
      </c>
      <c r="M54" s="39">
        <v>204</v>
      </c>
      <c r="N54" s="39">
        <v>170</v>
      </c>
    </row>
    <row r="55" spans="1:14" ht="13.5" customHeight="1">
      <c r="A55" s="41"/>
      <c r="B55" s="40" t="s">
        <v>162</v>
      </c>
      <c r="C55" s="41" t="s">
        <v>151</v>
      </c>
      <c r="D55" s="41" t="s">
        <v>163</v>
      </c>
      <c r="E55" s="41" t="s">
        <v>127</v>
      </c>
      <c r="F55" s="41" t="s">
        <v>164</v>
      </c>
      <c r="G55" s="41" t="s">
        <v>123</v>
      </c>
      <c r="H55" s="41" t="s">
        <v>153</v>
      </c>
      <c r="I55" s="41" t="s">
        <v>142</v>
      </c>
      <c r="J55" s="41" t="s">
        <v>165</v>
      </c>
      <c r="K55" s="41" t="s">
        <v>143</v>
      </c>
      <c r="L55" s="41" t="s">
        <v>129</v>
      </c>
      <c r="M55" s="41" t="s">
        <v>137</v>
      </c>
      <c r="N55" s="41" t="s">
        <v>127</v>
      </c>
    </row>
    <row r="56" spans="1:14" ht="6" customHeight="1">
      <c r="A56" s="41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3.5" customHeight="1">
      <c r="A57" s="41" t="s">
        <v>166</v>
      </c>
      <c r="B57" s="38">
        <v>4093</v>
      </c>
      <c r="C57" s="41" t="s">
        <v>159</v>
      </c>
      <c r="D57" s="41" t="s">
        <v>147</v>
      </c>
      <c r="E57" s="41" t="s">
        <v>148</v>
      </c>
      <c r="F57" s="41" t="s">
        <v>160</v>
      </c>
      <c r="G57" s="41" t="s">
        <v>161</v>
      </c>
      <c r="H57" s="39">
        <v>188</v>
      </c>
      <c r="I57" s="39">
        <v>272</v>
      </c>
      <c r="J57" s="39">
        <v>134</v>
      </c>
      <c r="K57" s="39">
        <v>201</v>
      </c>
      <c r="L57" s="39">
        <v>490</v>
      </c>
      <c r="M57" s="39">
        <v>204</v>
      </c>
      <c r="N57" s="39">
        <v>170</v>
      </c>
    </row>
    <row r="58" spans="1:14" ht="13.5" customHeight="1">
      <c r="A58" s="41"/>
      <c r="B58" s="40" t="s">
        <v>162</v>
      </c>
      <c r="C58" s="41" t="s">
        <v>151</v>
      </c>
      <c r="D58" s="41" t="s">
        <v>163</v>
      </c>
      <c r="E58" s="41" t="s">
        <v>127</v>
      </c>
      <c r="F58" s="41" t="s">
        <v>164</v>
      </c>
      <c r="G58" s="41" t="s">
        <v>123</v>
      </c>
      <c r="H58" s="41" t="s">
        <v>153</v>
      </c>
      <c r="I58" s="41" t="s">
        <v>142</v>
      </c>
      <c r="J58" s="41" t="s">
        <v>165</v>
      </c>
      <c r="K58" s="41" t="s">
        <v>143</v>
      </c>
      <c r="L58" s="41" t="s">
        <v>129</v>
      </c>
      <c r="M58" s="41" t="s">
        <v>137</v>
      </c>
      <c r="N58" s="41" t="s">
        <v>127</v>
      </c>
    </row>
    <row r="59" spans="1:14" ht="6" customHeight="1">
      <c r="A59" s="41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3.5" customHeight="1">
      <c r="A60" s="41" t="s">
        <v>167</v>
      </c>
      <c r="B60" s="40" t="s">
        <v>168</v>
      </c>
      <c r="C60" s="41" t="s">
        <v>169</v>
      </c>
      <c r="D60" s="41" t="s">
        <v>147</v>
      </c>
      <c r="E60" s="41" t="s">
        <v>148</v>
      </c>
      <c r="F60" s="41" t="s">
        <v>149</v>
      </c>
      <c r="G60" s="41" t="s">
        <v>161</v>
      </c>
      <c r="H60" s="41" t="s">
        <v>170</v>
      </c>
      <c r="I60" s="41" t="s">
        <v>171</v>
      </c>
      <c r="J60" s="41" t="s">
        <v>172</v>
      </c>
      <c r="K60" s="41" t="s">
        <v>173</v>
      </c>
      <c r="L60" s="41" t="s">
        <v>174</v>
      </c>
      <c r="M60" s="41" t="s">
        <v>175</v>
      </c>
      <c r="N60" s="41" t="s">
        <v>176</v>
      </c>
    </row>
    <row r="61" spans="1:14" ht="13.5" customHeight="1">
      <c r="A61" s="41"/>
      <c r="B61" s="40" t="s">
        <v>162</v>
      </c>
      <c r="C61" s="41" t="s">
        <v>177</v>
      </c>
      <c r="D61" s="41" t="s">
        <v>163</v>
      </c>
      <c r="E61" s="41" t="s">
        <v>127</v>
      </c>
      <c r="F61" s="41" t="s">
        <v>152</v>
      </c>
      <c r="G61" s="41" t="s">
        <v>178</v>
      </c>
      <c r="H61" s="41" t="s">
        <v>179</v>
      </c>
      <c r="I61" s="41" t="s">
        <v>180</v>
      </c>
      <c r="J61" s="41" t="s">
        <v>165</v>
      </c>
      <c r="K61" s="41" t="s">
        <v>143</v>
      </c>
      <c r="L61" s="41" t="s">
        <v>119</v>
      </c>
      <c r="M61" s="41" t="s">
        <v>137</v>
      </c>
      <c r="N61" s="41" t="s">
        <v>127</v>
      </c>
    </row>
    <row r="62" spans="1:14" ht="6" customHeight="1">
      <c r="A62" s="41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3.5" customHeight="1">
      <c r="A63" s="52" t="s">
        <v>181</v>
      </c>
      <c r="B63" s="53" t="s">
        <v>168</v>
      </c>
      <c r="C63" s="53" t="s">
        <v>182</v>
      </c>
      <c r="D63" s="53" t="s">
        <v>147</v>
      </c>
      <c r="E63" s="53" t="s">
        <v>148</v>
      </c>
      <c r="F63" s="53" t="s">
        <v>149</v>
      </c>
      <c r="G63" s="53" t="s">
        <v>161</v>
      </c>
      <c r="H63" s="53" t="s">
        <v>170</v>
      </c>
      <c r="I63" s="53" t="s">
        <v>171</v>
      </c>
      <c r="J63" s="53" t="s">
        <v>172</v>
      </c>
      <c r="K63" s="53" t="s">
        <v>173</v>
      </c>
      <c r="L63" s="53" t="s">
        <v>183</v>
      </c>
      <c r="M63" s="53" t="s">
        <v>175</v>
      </c>
      <c r="N63" s="53" t="s">
        <v>176</v>
      </c>
    </row>
    <row r="64" spans="1:14" ht="13.5" customHeight="1">
      <c r="A64" s="52"/>
      <c r="B64" s="53" t="s">
        <v>162</v>
      </c>
      <c r="C64" s="53" t="s">
        <v>184</v>
      </c>
      <c r="D64" s="53" t="s">
        <v>163</v>
      </c>
      <c r="E64" s="53" t="s">
        <v>127</v>
      </c>
      <c r="F64" s="53" t="s">
        <v>152</v>
      </c>
      <c r="G64" s="53" t="s">
        <v>123</v>
      </c>
      <c r="H64" s="53" t="s">
        <v>179</v>
      </c>
      <c r="I64" s="53" t="s">
        <v>180</v>
      </c>
      <c r="J64" s="53" t="s">
        <v>165</v>
      </c>
      <c r="K64" s="53" t="s">
        <v>143</v>
      </c>
      <c r="L64" s="53" t="s">
        <v>185</v>
      </c>
      <c r="M64" s="53" t="s">
        <v>137</v>
      </c>
      <c r="N64" s="53" t="s">
        <v>157</v>
      </c>
    </row>
    <row r="65" spans="1:14" ht="6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3.5" customHeight="1">
      <c r="A66" s="52" t="s">
        <v>186</v>
      </c>
      <c r="B66" s="53" t="s">
        <v>168</v>
      </c>
      <c r="C66" s="53" t="s">
        <v>187</v>
      </c>
      <c r="D66" s="53" t="s">
        <v>147</v>
      </c>
      <c r="E66" s="53" t="s">
        <v>148</v>
      </c>
      <c r="F66" s="53" t="s">
        <v>149</v>
      </c>
      <c r="G66" s="53" t="s">
        <v>161</v>
      </c>
      <c r="H66" s="53" t="s">
        <v>170</v>
      </c>
      <c r="I66" s="53" t="s">
        <v>171</v>
      </c>
      <c r="J66" s="53" t="s">
        <v>172</v>
      </c>
      <c r="K66" s="53" t="s">
        <v>173</v>
      </c>
      <c r="L66" s="53" t="s">
        <v>188</v>
      </c>
      <c r="M66" s="53" t="s">
        <v>175</v>
      </c>
      <c r="N66" s="53" t="s">
        <v>189</v>
      </c>
    </row>
    <row r="67" spans="1:14" ht="13.5" customHeight="1">
      <c r="A67" s="52"/>
      <c r="B67" s="53" t="s">
        <v>162</v>
      </c>
      <c r="C67" s="53" t="s">
        <v>190</v>
      </c>
      <c r="D67" s="53" t="s">
        <v>163</v>
      </c>
      <c r="E67" s="53" t="s">
        <v>127</v>
      </c>
      <c r="F67" s="53" t="s">
        <v>152</v>
      </c>
      <c r="G67" s="53" t="s">
        <v>123</v>
      </c>
      <c r="H67" s="53" t="s">
        <v>179</v>
      </c>
      <c r="I67" s="53" t="s">
        <v>180</v>
      </c>
      <c r="J67" s="53" t="s">
        <v>165</v>
      </c>
      <c r="K67" s="53" t="s">
        <v>143</v>
      </c>
      <c r="L67" s="53" t="s">
        <v>191</v>
      </c>
      <c r="M67" s="53" t="s">
        <v>137</v>
      </c>
      <c r="N67" s="53" t="s">
        <v>127</v>
      </c>
    </row>
    <row r="68" spans="1:14" ht="6" customHeight="1">
      <c r="A68" s="54"/>
      <c r="B68" s="5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3.5">
      <c r="A69" s="56" t="s">
        <v>192</v>
      </c>
      <c r="M69" s="57" t="s">
        <v>193</v>
      </c>
      <c r="N69" s="58"/>
    </row>
    <row r="70" spans="1:14" ht="13.5">
      <c r="A70" s="59"/>
      <c r="L70" s="60"/>
      <c r="M70" s="61" t="s">
        <v>194</v>
      </c>
      <c r="N70" s="62"/>
    </row>
  </sheetData>
  <sheetProtection/>
  <mergeCells count="10">
    <mergeCell ref="K27:K28"/>
    <mergeCell ref="L27:L28"/>
    <mergeCell ref="M27:M28"/>
    <mergeCell ref="N27:N28"/>
    <mergeCell ref="A27:A28"/>
    <mergeCell ref="B27:B28"/>
    <mergeCell ref="G27:G28"/>
    <mergeCell ref="H27:H28"/>
    <mergeCell ref="I27:I28"/>
    <mergeCell ref="J27:J28"/>
  </mergeCells>
  <hyperlinks>
    <hyperlink ref="A1" location="7目次!a4" display="目次に戻る"/>
  </hyperlinks>
  <printOptions/>
  <pageMargins left="0.3937007874015748" right="0.3937007874015748" top="0.7086614173228347" bottom="0.5905511811023623" header="0.5118110236220472" footer="0.5118110236220472"/>
  <pageSetup horizontalDpi="600" verticalDpi="600" orientation="landscape" paperSize="9" r:id="rId1"/>
  <headerFooter alignWithMargins="0">
    <oddHeader>&amp;C平成24年版山形市統計書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7109375" style="65" customWidth="1"/>
    <col min="2" max="3" width="11.7109375" style="65" customWidth="1"/>
    <col min="4" max="4" width="13.140625" style="65" customWidth="1"/>
    <col min="5" max="5" width="9.57421875" style="65" customWidth="1"/>
    <col min="6" max="6" width="12.28125" style="65" customWidth="1"/>
    <col min="7" max="7" width="11.7109375" style="65" customWidth="1"/>
    <col min="8" max="16384" width="9.00390625" style="65" customWidth="1"/>
  </cols>
  <sheetData>
    <row r="1" ht="13.5">
      <c r="A1" s="349" t="s">
        <v>581</v>
      </c>
    </row>
    <row r="2" ht="17.25">
      <c r="A2" s="64" t="s">
        <v>196</v>
      </c>
    </row>
    <row r="3" ht="9" customHeight="1"/>
    <row r="4" spans="1:7" s="67" customFormat="1" ht="13.5">
      <c r="A4" s="66" t="s">
        <v>197</v>
      </c>
      <c r="G4" s="68" t="s">
        <v>198</v>
      </c>
    </row>
    <row r="5" spans="1:7" ht="6" customHeight="1">
      <c r="A5" s="69"/>
      <c r="B5" s="70"/>
      <c r="C5" s="70"/>
      <c r="D5" s="70"/>
      <c r="E5" s="70"/>
      <c r="F5" s="71"/>
      <c r="G5" s="72"/>
    </row>
    <row r="6" spans="1:7" s="77" customFormat="1" ht="14.25" customHeight="1">
      <c r="A6" s="73"/>
      <c r="B6" s="74"/>
      <c r="C6" s="75"/>
      <c r="D6" s="76"/>
      <c r="E6" s="76"/>
      <c r="F6" s="75"/>
      <c r="G6" s="76"/>
    </row>
    <row r="7" spans="1:7" s="77" customFormat="1" ht="14.25" customHeight="1">
      <c r="A7" s="78" t="s">
        <v>199</v>
      </c>
      <c r="B7" s="79" t="s">
        <v>200</v>
      </c>
      <c r="C7" s="79" t="s">
        <v>201</v>
      </c>
      <c r="D7" s="80" t="s">
        <v>202</v>
      </c>
      <c r="E7" s="368" t="s">
        <v>203</v>
      </c>
      <c r="F7" s="79" t="s">
        <v>204</v>
      </c>
      <c r="G7" s="370" t="s">
        <v>205</v>
      </c>
    </row>
    <row r="8" spans="1:7" s="77" customFormat="1" ht="14.25" customHeight="1">
      <c r="A8" s="76"/>
      <c r="B8" s="81"/>
      <c r="C8" s="81"/>
      <c r="D8" s="82" t="s">
        <v>206</v>
      </c>
      <c r="E8" s="369"/>
      <c r="F8" s="81"/>
      <c r="G8" s="371"/>
    </row>
    <row r="9" ht="6" customHeight="1">
      <c r="B9" s="83"/>
    </row>
    <row r="10" spans="1:2" s="77" customFormat="1" ht="13.5">
      <c r="A10" s="73" t="s">
        <v>41</v>
      </c>
      <c r="B10" s="84"/>
    </row>
    <row r="11" spans="1:2" s="77" customFormat="1" ht="6" customHeight="1">
      <c r="A11" s="85"/>
      <c r="B11" s="84"/>
    </row>
    <row r="12" spans="1:7" s="88" customFormat="1" ht="16.5" customHeight="1">
      <c r="A12" s="78" t="s">
        <v>207</v>
      </c>
      <c r="B12" s="86">
        <v>1561250</v>
      </c>
      <c r="C12" s="87">
        <v>1506801</v>
      </c>
      <c r="D12" s="87">
        <v>1455053</v>
      </c>
      <c r="E12" s="87">
        <v>51729</v>
      </c>
      <c r="F12" s="87">
        <v>13511177</v>
      </c>
      <c r="G12" s="87">
        <v>11719841</v>
      </c>
    </row>
    <row r="13" spans="1:7" s="88" customFormat="1" ht="16.5" customHeight="1">
      <c r="A13" s="78" t="s">
        <v>208</v>
      </c>
      <c r="B13" s="86">
        <v>1565157</v>
      </c>
      <c r="C13" s="87">
        <v>1514031</v>
      </c>
      <c r="D13" s="87">
        <v>1464845</v>
      </c>
      <c r="E13" s="87">
        <v>49186</v>
      </c>
      <c r="F13" s="87">
        <v>13624048</v>
      </c>
      <c r="G13" s="87">
        <v>11843614</v>
      </c>
    </row>
    <row r="14" spans="1:7" s="88" customFormat="1" ht="16.5" customHeight="1">
      <c r="A14" s="89" t="s">
        <v>209</v>
      </c>
      <c r="B14" s="90">
        <v>1588176</v>
      </c>
      <c r="C14" s="90">
        <v>1537096</v>
      </c>
      <c r="D14" s="90">
        <v>1487967</v>
      </c>
      <c r="E14" s="90">
        <v>49128</v>
      </c>
      <c r="F14" s="90">
        <v>13881020</v>
      </c>
      <c r="G14" s="90">
        <v>12068953</v>
      </c>
    </row>
    <row r="15" spans="1:7" s="88" customFormat="1" ht="16.5" customHeight="1">
      <c r="A15" s="89" t="s">
        <v>210</v>
      </c>
      <c r="B15" s="90">
        <v>1589732</v>
      </c>
      <c r="C15" s="90">
        <v>1538612</v>
      </c>
      <c r="D15" s="90">
        <v>1489793</v>
      </c>
      <c r="E15" s="90">
        <v>48819</v>
      </c>
      <c r="F15" s="90">
        <v>13896661</v>
      </c>
      <c r="G15" s="90">
        <v>12101714</v>
      </c>
    </row>
    <row r="16" spans="1:7" s="88" customFormat="1" ht="16.5" customHeight="1">
      <c r="A16" s="91" t="s">
        <v>211</v>
      </c>
      <c r="B16" s="90">
        <v>1593226</v>
      </c>
      <c r="C16" s="90">
        <v>1542147</v>
      </c>
      <c r="D16" s="90">
        <v>1494080</v>
      </c>
      <c r="E16" s="90">
        <v>48067</v>
      </c>
      <c r="F16" s="90">
        <v>14009641</v>
      </c>
      <c r="G16" s="90">
        <v>12093132</v>
      </c>
    </row>
    <row r="17" spans="1:7" s="77" customFormat="1" ht="13.5">
      <c r="A17" s="73"/>
      <c r="B17" s="86"/>
      <c r="C17" s="87"/>
      <c r="D17" s="87"/>
      <c r="E17" s="87"/>
      <c r="F17" s="87"/>
      <c r="G17" s="87"/>
    </row>
    <row r="18" spans="1:7" s="77" customFormat="1" ht="13.5">
      <c r="A18" s="73" t="s">
        <v>212</v>
      </c>
      <c r="B18" s="86"/>
      <c r="C18" s="87"/>
      <c r="D18" s="87"/>
      <c r="E18" s="87"/>
      <c r="F18" s="87"/>
      <c r="G18" s="87"/>
    </row>
    <row r="19" spans="1:7" s="77" customFormat="1" ht="6" customHeight="1">
      <c r="A19" s="85"/>
      <c r="B19" s="86"/>
      <c r="C19" s="88"/>
      <c r="D19" s="88"/>
      <c r="E19" s="88"/>
      <c r="F19" s="88"/>
      <c r="G19" s="88"/>
    </row>
    <row r="20" spans="1:7" s="77" customFormat="1" ht="16.5" customHeight="1">
      <c r="A20" s="78" t="s">
        <v>207</v>
      </c>
      <c r="B20" s="92">
        <v>66874</v>
      </c>
      <c r="C20" s="93">
        <v>66675</v>
      </c>
      <c r="D20" s="87">
        <v>66675</v>
      </c>
      <c r="E20" s="94">
        <v>0</v>
      </c>
      <c r="F20" s="93">
        <v>1273202</v>
      </c>
      <c r="G20" s="93">
        <v>1095095</v>
      </c>
    </row>
    <row r="21" spans="1:7" s="96" customFormat="1" ht="16.5" customHeight="1">
      <c r="A21" s="78" t="s">
        <v>208</v>
      </c>
      <c r="B21" s="92">
        <v>66863</v>
      </c>
      <c r="C21" s="93">
        <v>66839</v>
      </c>
      <c r="D21" s="93">
        <v>66839</v>
      </c>
      <c r="E21" s="95">
        <v>0</v>
      </c>
      <c r="F21" s="93">
        <v>1285981</v>
      </c>
      <c r="G21" s="93">
        <v>1107874</v>
      </c>
    </row>
    <row r="22" spans="1:7" s="96" customFormat="1" ht="16.5" customHeight="1">
      <c r="A22" s="89" t="s">
        <v>209</v>
      </c>
      <c r="B22" s="86">
        <v>66863</v>
      </c>
      <c r="C22" s="87">
        <v>66839</v>
      </c>
      <c r="D22" s="87">
        <v>66839</v>
      </c>
      <c r="E22" s="97">
        <v>0</v>
      </c>
      <c r="F22" s="87">
        <v>1286289</v>
      </c>
      <c r="G22" s="87">
        <v>1108182</v>
      </c>
    </row>
    <row r="23" spans="1:7" s="96" customFormat="1" ht="16.5" customHeight="1">
      <c r="A23" s="89" t="s">
        <v>210</v>
      </c>
      <c r="B23" s="92">
        <v>66863</v>
      </c>
      <c r="C23" s="93">
        <v>66839</v>
      </c>
      <c r="D23" s="93">
        <v>66839</v>
      </c>
      <c r="E23" s="98">
        <v>0</v>
      </c>
      <c r="F23" s="93">
        <v>1286289</v>
      </c>
      <c r="G23" s="93">
        <v>1108182</v>
      </c>
    </row>
    <row r="24" spans="1:7" s="96" customFormat="1" ht="16.5" customHeight="1">
      <c r="A24" s="78" t="s">
        <v>211</v>
      </c>
      <c r="B24" s="92">
        <v>66863</v>
      </c>
      <c r="C24" s="93">
        <v>66839</v>
      </c>
      <c r="D24" s="93">
        <v>66839</v>
      </c>
      <c r="E24" s="98">
        <v>0</v>
      </c>
      <c r="F24" s="93">
        <v>1291856</v>
      </c>
      <c r="G24" s="93">
        <v>1111167</v>
      </c>
    </row>
    <row r="25" spans="1:7" s="77" customFormat="1" ht="13.5">
      <c r="A25" s="99"/>
      <c r="B25" s="86"/>
      <c r="C25" s="88"/>
      <c r="D25" s="88"/>
      <c r="E25" s="88"/>
      <c r="F25" s="88"/>
      <c r="G25" s="88"/>
    </row>
    <row r="26" spans="1:2" s="77" customFormat="1" ht="13.5">
      <c r="A26" s="73" t="s">
        <v>213</v>
      </c>
      <c r="B26" s="84"/>
    </row>
    <row r="27" spans="1:7" s="77" customFormat="1" ht="6" customHeight="1">
      <c r="A27" s="85"/>
      <c r="B27" s="86"/>
      <c r="C27" s="88"/>
      <c r="D27" s="88"/>
      <c r="E27" s="88"/>
      <c r="F27" s="88"/>
      <c r="G27" s="88"/>
    </row>
    <row r="28" spans="1:7" s="77" customFormat="1" ht="16.5" customHeight="1">
      <c r="A28" s="78" t="s">
        <v>207</v>
      </c>
      <c r="B28" s="92">
        <v>205378</v>
      </c>
      <c r="C28" s="93">
        <v>175616</v>
      </c>
      <c r="D28" s="87">
        <v>165740</v>
      </c>
      <c r="E28" s="87">
        <v>9876</v>
      </c>
      <c r="F28" s="93">
        <v>2436427</v>
      </c>
      <c r="G28" s="93">
        <v>2399028</v>
      </c>
    </row>
    <row r="29" spans="1:7" s="77" customFormat="1" ht="16.5" customHeight="1">
      <c r="A29" s="78" t="s">
        <v>208</v>
      </c>
      <c r="B29" s="92">
        <v>205380</v>
      </c>
      <c r="C29" s="93">
        <v>175618</v>
      </c>
      <c r="D29" s="87">
        <v>166487</v>
      </c>
      <c r="E29" s="87">
        <v>9131</v>
      </c>
      <c r="F29" s="93">
        <v>2444976</v>
      </c>
      <c r="G29" s="93">
        <v>2411625</v>
      </c>
    </row>
    <row r="30" spans="1:7" s="96" customFormat="1" ht="16.5" customHeight="1">
      <c r="A30" s="89" t="s">
        <v>209</v>
      </c>
      <c r="B30" s="100">
        <v>205349</v>
      </c>
      <c r="C30" s="100">
        <v>175587</v>
      </c>
      <c r="D30" s="100">
        <v>166456</v>
      </c>
      <c r="E30" s="100">
        <v>9131</v>
      </c>
      <c r="F30" s="100">
        <v>2449073</v>
      </c>
      <c r="G30" s="100">
        <v>2415316</v>
      </c>
    </row>
    <row r="31" spans="1:7" s="96" customFormat="1" ht="16.5" customHeight="1">
      <c r="A31" s="89" t="s">
        <v>210</v>
      </c>
      <c r="B31" s="100">
        <v>205308</v>
      </c>
      <c r="C31" s="100">
        <v>175546</v>
      </c>
      <c r="D31" s="100">
        <v>166415</v>
      </c>
      <c r="E31" s="100">
        <v>9131</v>
      </c>
      <c r="F31" s="100">
        <v>2444262</v>
      </c>
      <c r="G31" s="100">
        <v>2410505</v>
      </c>
    </row>
    <row r="32" spans="1:7" s="96" customFormat="1" ht="16.5" customHeight="1">
      <c r="A32" s="91" t="s">
        <v>211</v>
      </c>
      <c r="B32" s="100">
        <v>199148</v>
      </c>
      <c r="C32" s="100">
        <v>169364</v>
      </c>
      <c r="D32" s="100">
        <v>160435</v>
      </c>
      <c r="E32" s="100">
        <v>8929</v>
      </c>
      <c r="F32" s="100">
        <v>2384931</v>
      </c>
      <c r="G32" s="100">
        <v>2352379</v>
      </c>
    </row>
    <row r="33" spans="1:7" s="77" customFormat="1" ht="13.5" customHeight="1">
      <c r="A33" s="91"/>
      <c r="B33" s="93"/>
      <c r="C33" s="87"/>
      <c r="D33" s="87"/>
      <c r="E33" s="87"/>
      <c r="F33" s="87"/>
      <c r="G33" s="87"/>
    </row>
    <row r="34" spans="1:7" s="77" customFormat="1" ht="13.5">
      <c r="A34" s="73" t="s">
        <v>214</v>
      </c>
      <c r="B34" s="86"/>
      <c r="C34" s="88"/>
      <c r="D34" s="88"/>
      <c r="E34" s="88"/>
      <c r="F34" s="88"/>
      <c r="G34" s="88"/>
    </row>
    <row r="35" spans="1:7" s="77" customFormat="1" ht="5.25" customHeight="1">
      <c r="A35" s="85"/>
      <c r="B35" s="86"/>
      <c r="C35" s="88"/>
      <c r="D35" s="88"/>
      <c r="E35" s="88"/>
      <c r="F35" s="88"/>
      <c r="G35" s="88"/>
    </row>
    <row r="36" spans="1:7" s="77" customFormat="1" ht="15" customHeight="1">
      <c r="A36" s="78" t="s">
        <v>207</v>
      </c>
      <c r="B36" s="92">
        <v>1288998</v>
      </c>
      <c r="C36" s="93">
        <v>1264510</v>
      </c>
      <c r="D36" s="93">
        <v>1222638</v>
      </c>
      <c r="E36" s="93">
        <v>41853</v>
      </c>
      <c r="F36" s="93">
        <v>9801548</v>
      </c>
      <c r="G36" s="93">
        <v>8225718</v>
      </c>
    </row>
    <row r="37" spans="1:7" s="77" customFormat="1" ht="15" customHeight="1">
      <c r="A37" s="78" t="s">
        <v>208</v>
      </c>
      <c r="B37" s="92">
        <v>1292914</v>
      </c>
      <c r="C37" s="93">
        <v>1271574</v>
      </c>
      <c r="D37" s="93">
        <v>1231519</v>
      </c>
      <c r="E37" s="93">
        <v>40055</v>
      </c>
      <c r="F37" s="93">
        <v>9893091</v>
      </c>
      <c r="G37" s="93">
        <v>8324115</v>
      </c>
    </row>
    <row r="38" spans="1:7" s="101" customFormat="1" ht="13.5" customHeight="1">
      <c r="A38" s="89" t="s">
        <v>209</v>
      </c>
      <c r="B38" s="100">
        <v>1315964</v>
      </c>
      <c r="C38" s="100">
        <v>1294670</v>
      </c>
      <c r="D38" s="100">
        <v>1254672</v>
      </c>
      <c r="E38" s="100">
        <v>39997</v>
      </c>
      <c r="F38" s="100">
        <v>10145658</v>
      </c>
      <c r="G38" s="100">
        <v>8545455</v>
      </c>
    </row>
    <row r="39" spans="1:7" s="101" customFormat="1" ht="13.5" customHeight="1">
      <c r="A39" s="89" t="s">
        <v>210</v>
      </c>
      <c r="B39" s="100">
        <v>1317561</v>
      </c>
      <c r="C39" s="100">
        <v>1296227</v>
      </c>
      <c r="D39" s="100">
        <v>1256539</v>
      </c>
      <c r="E39" s="100">
        <v>39688</v>
      </c>
      <c r="F39" s="100">
        <v>10166110</v>
      </c>
      <c r="G39" s="100">
        <v>8583027</v>
      </c>
    </row>
    <row r="40" spans="1:7" s="101" customFormat="1" ht="13.5" customHeight="1">
      <c r="A40" s="91" t="s">
        <v>211</v>
      </c>
      <c r="B40" s="100">
        <v>1327215</v>
      </c>
      <c r="C40" s="100">
        <v>1305944</v>
      </c>
      <c r="D40" s="100">
        <v>1266806</v>
      </c>
      <c r="E40" s="100">
        <v>39138</v>
      </c>
      <c r="F40" s="100">
        <v>10332854</v>
      </c>
      <c r="G40" s="100">
        <v>8629586</v>
      </c>
    </row>
    <row r="41" spans="1:7" s="106" customFormat="1" ht="17.25" customHeight="1">
      <c r="A41" s="102"/>
      <c r="B41" s="103"/>
      <c r="C41" s="104"/>
      <c r="D41" s="104"/>
      <c r="E41" s="104"/>
      <c r="F41" s="104"/>
      <c r="G41" s="104"/>
    </row>
    <row r="42" ht="15" customHeight="1">
      <c r="A42" s="107" t="s">
        <v>215</v>
      </c>
    </row>
  </sheetData>
  <sheetProtection/>
  <mergeCells count="2">
    <mergeCell ref="E7:E8"/>
    <mergeCell ref="G7:G8"/>
  </mergeCells>
  <hyperlinks>
    <hyperlink ref="A1" location="7目次!a4" display="目次に戻る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headerFooter alignWithMargins="0">
    <oddHeader>&amp;C平成24年版山形市統計書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57421875" style="106" customWidth="1"/>
    <col min="2" max="7" width="11.421875" style="106" customWidth="1"/>
    <col min="8" max="16384" width="9.00390625" style="106" customWidth="1"/>
  </cols>
  <sheetData>
    <row r="1" ht="13.5">
      <c r="A1" s="350" t="s">
        <v>581</v>
      </c>
    </row>
    <row r="2" ht="17.25">
      <c r="A2" s="108" t="s">
        <v>217</v>
      </c>
    </row>
    <row r="3" ht="9" customHeight="1"/>
    <row r="4" spans="1:7" s="105" customFormat="1" ht="13.5">
      <c r="A4" s="109" t="s">
        <v>197</v>
      </c>
      <c r="F4" s="106"/>
      <c r="G4" s="110"/>
    </row>
    <row r="5" spans="1:7" s="105" customFormat="1" ht="13.5">
      <c r="A5" s="111"/>
      <c r="B5" s="104"/>
      <c r="C5" s="104"/>
      <c r="D5" s="104"/>
      <c r="E5" s="104"/>
      <c r="F5" s="104"/>
      <c r="G5" s="112" t="s">
        <v>218</v>
      </c>
    </row>
    <row r="6" spans="1:7" s="113" customFormat="1" ht="15" customHeight="1">
      <c r="A6" s="372" t="s">
        <v>219</v>
      </c>
      <c r="B6" s="374" t="s">
        <v>220</v>
      </c>
      <c r="C6" s="375"/>
      <c r="D6" s="376"/>
      <c r="E6" s="374" t="s">
        <v>221</v>
      </c>
      <c r="F6" s="375"/>
      <c r="G6" s="375"/>
    </row>
    <row r="7" spans="1:7" s="113" customFormat="1" ht="15" customHeight="1">
      <c r="A7" s="373"/>
      <c r="B7" s="114" t="s">
        <v>222</v>
      </c>
      <c r="C7" s="114" t="s">
        <v>223</v>
      </c>
      <c r="D7" s="114" t="s">
        <v>204</v>
      </c>
      <c r="E7" s="114" t="s">
        <v>222</v>
      </c>
      <c r="F7" s="114" t="s">
        <v>223</v>
      </c>
      <c r="G7" s="114" t="s">
        <v>204</v>
      </c>
    </row>
    <row r="8" ht="13.5">
      <c r="B8" s="115"/>
    </row>
    <row r="9" spans="1:2" ht="13.5" customHeight="1">
      <c r="A9" s="116" t="s">
        <v>41</v>
      </c>
      <c r="B9" s="115"/>
    </row>
    <row r="10" spans="1:2" ht="9" customHeight="1">
      <c r="A10" s="117"/>
      <c r="B10" s="115"/>
    </row>
    <row r="11" spans="1:7" ht="16.5" customHeight="1">
      <c r="A11" s="78" t="s">
        <v>207</v>
      </c>
      <c r="B11" s="118">
        <v>0</v>
      </c>
      <c r="C11" s="119">
        <v>0</v>
      </c>
      <c r="D11" s="119">
        <v>0</v>
      </c>
      <c r="E11" s="119">
        <v>548</v>
      </c>
      <c r="F11" s="119">
        <v>14056</v>
      </c>
      <c r="G11" s="119">
        <v>154497</v>
      </c>
    </row>
    <row r="12" spans="1:7" ht="16.5" customHeight="1">
      <c r="A12" s="78" t="s">
        <v>208</v>
      </c>
      <c r="B12" s="118">
        <v>0</v>
      </c>
      <c r="C12" s="119">
        <v>0</v>
      </c>
      <c r="D12" s="119">
        <v>0</v>
      </c>
      <c r="E12" s="119">
        <v>556</v>
      </c>
      <c r="F12" s="119">
        <v>14406</v>
      </c>
      <c r="G12" s="119">
        <v>159568</v>
      </c>
    </row>
    <row r="13" spans="1:7" ht="16.5" customHeight="1">
      <c r="A13" s="89" t="s">
        <v>209</v>
      </c>
      <c r="B13" s="118" t="s">
        <v>224</v>
      </c>
      <c r="C13" s="119" t="s">
        <v>224</v>
      </c>
      <c r="D13" s="119" t="s">
        <v>224</v>
      </c>
      <c r="E13" s="116">
        <v>557</v>
      </c>
      <c r="F13" s="116">
        <v>14539</v>
      </c>
      <c r="G13" s="116">
        <v>161471</v>
      </c>
    </row>
    <row r="14" spans="1:7" ht="16.5" customHeight="1">
      <c r="A14" s="89" t="s">
        <v>210</v>
      </c>
      <c r="B14" s="118" t="s">
        <v>224</v>
      </c>
      <c r="C14" s="119" t="s">
        <v>224</v>
      </c>
      <c r="D14" s="119" t="s">
        <v>224</v>
      </c>
      <c r="E14" s="116">
        <v>553</v>
      </c>
      <c r="F14" s="116">
        <v>14512</v>
      </c>
      <c r="G14" s="116">
        <v>161325</v>
      </c>
    </row>
    <row r="15" spans="1:7" ht="16.5" customHeight="1">
      <c r="A15" s="78" t="s">
        <v>211</v>
      </c>
      <c r="B15" s="118" t="s">
        <v>224</v>
      </c>
      <c r="C15" s="119" t="s">
        <v>224</v>
      </c>
      <c r="D15" s="119" t="s">
        <v>224</v>
      </c>
      <c r="E15" s="116">
        <v>548</v>
      </c>
      <c r="F15" s="116">
        <v>14507</v>
      </c>
      <c r="G15" s="116">
        <v>161217</v>
      </c>
    </row>
    <row r="16" spans="1:7" ht="13.5">
      <c r="A16" s="120"/>
      <c r="B16" s="121"/>
      <c r="C16" s="122"/>
      <c r="D16" s="123"/>
      <c r="E16" s="123"/>
      <c r="F16" s="123"/>
      <c r="G16" s="123"/>
    </row>
    <row r="17" spans="1:7" ht="13.5" customHeight="1">
      <c r="A17" s="120" t="s">
        <v>212</v>
      </c>
      <c r="B17" s="121"/>
      <c r="C17" s="123"/>
      <c r="D17" s="123"/>
      <c r="E17" s="123"/>
      <c r="F17" s="123"/>
      <c r="G17" s="123"/>
    </row>
    <row r="18" spans="1:7" ht="9" customHeight="1">
      <c r="A18" s="124"/>
      <c r="B18" s="121"/>
      <c r="C18" s="123"/>
      <c r="D18" s="123"/>
      <c r="E18" s="123"/>
      <c r="F18" s="123"/>
      <c r="G18" s="123"/>
    </row>
    <row r="19" spans="1:7" ht="16.5" customHeight="1">
      <c r="A19" s="78" t="s">
        <v>207</v>
      </c>
      <c r="B19" s="118" t="s">
        <v>224</v>
      </c>
      <c r="C19" s="119" t="s">
        <v>224</v>
      </c>
      <c r="D19" s="119" t="s">
        <v>224</v>
      </c>
      <c r="E19" s="119">
        <v>70</v>
      </c>
      <c r="F19" s="119">
        <v>3416</v>
      </c>
      <c r="G19" s="119">
        <v>37566</v>
      </c>
    </row>
    <row r="20" spans="1:7" ht="16.5" customHeight="1">
      <c r="A20" s="78" t="s">
        <v>208</v>
      </c>
      <c r="B20" s="118">
        <v>0</v>
      </c>
      <c r="C20" s="119">
        <v>0</v>
      </c>
      <c r="D20" s="119">
        <v>0</v>
      </c>
      <c r="E20" s="119">
        <v>74</v>
      </c>
      <c r="F20" s="119">
        <v>3548</v>
      </c>
      <c r="G20" s="119">
        <v>39028</v>
      </c>
    </row>
    <row r="21" spans="1:7" ht="16.5" customHeight="1">
      <c r="A21" s="89" t="s">
        <v>209</v>
      </c>
      <c r="B21" s="118">
        <v>0</v>
      </c>
      <c r="C21" s="119">
        <v>0</v>
      </c>
      <c r="D21" s="119">
        <v>0</v>
      </c>
      <c r="E21" s="123">
        <v>74</v>
      </c>
      <c r="F21" s="123">
        <v>3548</v>
      </c>
      <c r="G21" s="123">
        <v>39028</v>
      </c>
    </row>
    <row r="22" spans="1:7" ht="16.5" customHeight="1">
      <c r="A22" s="89" t="s">
        <v>210</v>
      </c>
      <c r="B22" s="118" t="s">
        <v>224</v>
      </c>
      <c r="C22" s="119" t="s">
        <v>224</v>
      </c>
      <c r="D22" s="119" t="s">
        <v>224</v>
      </c>
      <c r="E22" s="123">
        <v>74</v>
      </c>
      <c r="F22" s="123">
        <v>3548</v>
      </c>
      <c r="G22" s="123">
        <v>39028</v>
      </c>
    </row>
    <row r="23" spans="1:7" ht="16.5" customHeight="1">
      <c r="A23" s="78" t="s">
        <v>211</v>
      </c>
      <c r="B23" s="118" t="s">
        <v>224</v>
      </c>
      <c r="C23" s="119" t="s">
        <v>224</v>
      </c>
      <c r="D23" s="119" t="s">
        <v>224</v>
      </c>
      <c r="E23" s="123">
        <v>74</v>
      </c>
      <c r="F23" s="123">
        <v>3548</v>
      </c>
      <c r="G23" s="123">
        <v>39028</v>
      </c>
    </row>
    <row r="24" spans="1:7" ht="13.5">
      <c r="A24" s="120"/>
      <c r="B24" s="118"/>
      <c r="C24" s="119"/>
      <c r="D24" s="119"/>
      <c r="E24" s="122"/>
      <c r="F24" s="122"/>
      <c r="G24" s="122"/>
    </row>
    <row r="25" spans="1:4" ht="13.5" customHeight="1">
      <c r="A25" s="120" t="s">
        <v>213</v>
      </c>
      <c r="B25" s="121"/>
      <c r="C25" s="122"/>
      <c r="D25" s="122"/>
    </row>
    <row r="26" spans="1:7" ht="9" customHeight="1">
      <c r="A26" s="124"/>
      <c r="B26" s="121"/>
      <c r="C26" s="122"/>
      <c r="D26" s="122"/>
      <c r="E26" s="123"/>
      <c r="F26" s="123"/>
      <c r="G26" s="123"/>
    </row>
    <row r="27" spans="1:7" ht="16.5" customHeight="1">
      <c r="A27" s="78" t="s">
        <v>207</v>
      </c>
      <c r="B27" s="118" t="s">
        <v>224</v>
      </c>
      <c r="C27" s="119" t="s">
        <v>224</v>
      </c>
      <c r="D27" s="119" t="s">
        <v>224</v>
      </c>
      <c r="E27" s="119">
        <v>97</v>
      </c>
      <c r="F27" s="119">
        <v>4815</v>
      </c>
      <c r="G27" s="119">
        <v>67949</v>
      </c>
    </row>
    <row r="28" spans="1:7" ht="16.5" customHeight="1">
      <c r="A28" s="78" t="s">
        <v>208</v>
      </c>
      <c r="B28" s="118" t="s">
        <v>224</v>
      </c>
      <c r="C28" s="119" t="s">
        <v>224</v>
      </c>
      <c r="D28" s="119" t="s">
        <v>224</v>
      </c>
      <c r="E28" s="119">
        <v>97</v>
      </c>
      <c r="F28" s="119">
        <v>4815</v>
      </c>
      <c r="G28" s="119">
        <v>67970</v>
      </c>
    </row>
    <row r="29" spans="1:7" s="105" customFormat="1" ht="16.5" customHeight="1">
      <c r="A29" s="89" t="s">
        <v>209</v>
      </c>
      <c r="B29" s="118" t="s">
        <v>224</v>
      </c>
      <c r="C29" s="119" t="s">
        <v>224</v>
      </c>
      <c r="D29" s="119" t="s">
        <v>224</v>
      </c>
      <c r="E29" s="120">
        <v>97</v>
      </c>
      <c r="F29" s="120">
        <v>4815</v>
      </c>
      <c r="G29" s="120">
        <v>67971</v>
      </c>
    </row>
    <row r="30" spans="1:7" s="105" customFormat="1" ht="16.5" customHeight="1">
      <c r="A30" s="89" t="s">
        <v>210</v>
      </c>
      <c r="B30" s="118" t="s">
        <v>224</v>
      </c>
      <c r="C30" s="119" t="s">
        <v>224</v>
      </c>
      <c r="D30" s="119" t="s">
        <v>224</v>
      </c>
      <c r="E30" s="120">
        <v>94</v>
      </c>
      <c r="F30" s="120">
        <v>4807</v>
      </c>
      <c r="G30" s="120">
        <v>67905</v>
      </c>
    </row>
    <row r="31" spans="1:7" s="105" customFormat="1" ht="16.5" customHeight="1">
      <c r="A31" s="78" t="s">
        <v>211</v>
      </c>
      <c r="B31" s="118" t="s">
        <v>224</v>
      </c>
      <c r="C31" s="119" t="s">
        <v>224</v>
      </c>
      <c r="D31" s="119" t="s">
        <v>224</v>
      </c>
      <c r="E31" s="120">
        <v>86</v>
      </c>
      <c r="F31" s="120">
        <v>4440</v>
      </c>
      <c r="G31" s="120">
        <v>64682</v>
      </c>
    </row>
    <row r="32" spans="1:7" ht="13.5">
      <c r="A32" s="116"/>
      <c r="B32" s="121"/>
      <c r="C32" s="122"/>
      <c r="D32" s="123"/>
      <c r="E32" s="123"/>
      <c r="F32" s="123"/>
      <c r="G32" s="123"/>
    </row>
    <row r="33" spans="1:7" ht="13.5" customHeight="1">
      <c r="A33" s="116" t="s">
        <v>214</v>
      </c>
      <c r="B33" s="121"/>
      <c r="C33" s="123"/>
      <c r="D33" s="123"/>
      <c r="E33" s="123"/>
      <c r="F33" s="123"/>
      <c r="G33" s="123"/>
    </row>
    <row r="34" spans="1:7" ht="9" customHeight="1">
      <c r="A34" s="117"/>
      <c r="B34" s="121"/>
      <c r="C34" s="123"/>
      <c r="D34" s="123"/>
      <c r="E34" s="123"/>
      <c r="F34" s="123"/>
      <c r="G34" s="123"/>
    </row>
    <row r="35" spans="1:7" ht="16.5" customHeight="1">
      <c r="A35" s="78" t="s">
        <v>207</v>
      </c>
      <c r="B35" s="125" t="s">
        <v>224</v>
      </c>
      <c r="C35" s="126" t="s">
        <v>224</v>
      </c>
      <c r="D35" s="126" t="s">
        <v>224</v>
      </c>
      <c r="E35" s="119">
        <v>381</v>
      </c>
      <c r="F35" s="119">
        <v>5825</v>
      </c>
      <c r="G35" s="119">
        <v>48982</v>
      </c>
    </row>
    <row r="36" spans="1:7" ht="16.5" customHeight="1">
      <c r="A36" s="78" t="s">
        <v>208</v>
      </c>
      <c r="B36" s="118" t="s">
        <v>224</v>
      </c>
      <c r="C36" s="119" t="s">
        <v>224</v>
      </c>
      <c r="D36" s="119" t="s">
        <v>224</v>
      </c>
      <c r="E36" s="119">
        <v>385</v>
      </c>
      <c r="F36" s="119">
        <v>6043</v>
      </c>
      <c r="G36" s="119">
        <v>52570</v>
      </c>
    </row>
    <row r="37" spans="1:7" s="105" customFormat="1" ht="16.5" customHeight="1">
      <c r="A37" s="89" t="s">
        <v>209</v>
      </c>
      <c r="B37" s="119" t="s">
        <v>224</v>
      </c>
      <c r="C37" s="119" t="s">
        <v>224</v>
      </c>
      <c r="D37" s="119" t="s">
        <v>224</v>
      </c>
      <c r="E37" s="120">
        <v>386</v>
      </c>
      <c r="F37" s="120">
        <v>6176</v>
      </c>
      <c r="G37" s="120">
        <v>54472</v>
      </c>
    </row>
    <row r="38" spans="1:7" s="105" customFormat="1" ht="16.5" customHeight="1">
      <c r="A38" s="89" t="s">
        <v>210</v>
      </c>
      <c r="B38" s="119" t="s">
        <v>224</v>
      </c>
      <c r="C38" s="119" t="s">
        <v>224</v>
      </c>
      <c r="D38" s="119" t="s">
        <v>224</v>
      </c>
      <c r="E38" s="120">
        <v>385</v>
      </c>
      <c r="F38" s="120">
        <v>6157</v>
      </c>
      <c r="G38" s="120">
        <v>54392</v>
      </c>
    </row>
    <row r="39" spans="1:7" s="105" customFormat="1" ht="16.5" customHeight="1">
      <c r="A39" s="91" t="s">
        <v>211</v>
      </c>
      <c r="B39" s="119" t="s">
        <v>224</v>
      </c>
      <c r="C39" s="119" t="s">
        <v>224</v>
      </c>
      <c r="D39" s="119" t="s">
        <v>224</v>
      </c>
      <c r="E39" s="120">
        <v>388</v>
      </c>
      <c r="F39" s="120">
        <v>6519</v>
      </c>
      <c r="G39" s="120">
        <v>57507</v>
      </c>
    </row>
    <row r="40" spans="1:7" ht="13.5">
      <c r="A40" s="127"/>
      <c r="B40" s="104"/>
      <c r="C40" s="104"/>
      <c r="D40" s="104"/>
      <c r="E40" s="104"/>
      <c r="F40" s="104"/>
      <c r="G40" s="104"/>
    </row>
    <row r="41" ht="15" customHeight="1">
      <c r="A41" s="116" t="s">
        <v>225</v>
      </c>
    </row>
  </sheetData>
  <sheetProtection/>
  <mergeCells count="3">
    <mergeCell ref="A6:A7"/>
    <mergeCell ref="B6:D6"/>
    <mergeCell ref="E6:G6"/>
  </mergeCells>
  <hyperlinks>
    <hyperlink ref="A1" location="7目次!a4" display="目次に戻る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9.140625" defaultRowHeight="15"/>
  <cols>
    <col min="1" max="1" width="20.28125" style="130" customWidth="1"/>
    <col min="2" max="2" width="13.140625" style="199" customWidth="1"/>
    <col min="3" max="3" width="13.140625" style="130" customWidth="1"/>
    <col min="4" max="4" width="13.140625" style="199" customWidth="1"/>
    <col min="5" max="5" width="13.140625" style="132" customWidth="1"/>
    <col min="6" max="7" width="13.140625" style="130" customWidth="1"/>
    <col min="8" max="8" width="13.140625" style="60" customWidth="1"/>
    <col min="9" max="13" width="13.140625" style="130" customWidth="1"/>
    <col min="14" max="14" width="31.28125" style="130" bestFit="1" customWidth="1"/>
    <col min="15" max="15" width="18.7109375" style="130" customWidth="1"/>
    <col min="16" max="16384" width="9.00390625" style="130" customWidth="1"/>
  </cols>
  <sheetData>
    <row r="1" ht="13.5">
      <c r="A1" s="351" t="s">
        <v>581</v>
      </c>
    </row>
    <row r="2" spans="1:4" ht="17.25">
      <c r="A2" s="128" t="s">
        <v>227</v>
      </c>
      <c r="B2" s="129"/>
      <c r="D2" s="131"/>
    </row>
    <row r="3" spans="1:15" ht="15" customHeight="1">
      <c r="A3" s="133"/>
      <c r="B3" s="134"/>
      <c r="C3" s="135"/>
      <c r="D3" s="136"/>
      <c r="E3" s="137"/>
      <c r="F3" s="135"/>
      <c r="G3" s="135"/>
      <c r="I3" s="60"/>
      <c r="J3" s="60"/>
      <c r="K3" s="60"/>
      <c r="L3" s="60"/>
      <c r="M3" s="60"/>
      <c r="N3" s="135"/>
      <c r="O3" s="60"/>
    </row>
    <row r="4" spans="2:14" s="138" customFormat="1" ht="14.25" customHeight="1">
      <c r="B4" s="377" t="s">
        <v>228</v>
      </c>
      <c r="C4" s="140"/>
      <c r="D4" s="141"/>
      <c r="E4" s="377" t="s">
        <v>229</v>
      </c>
      <c r="F4" s="142"/>
      <c r="G4" s="142"/>
      <c r="H4" s="139" t="s">
        <v>230</v>
      </c>
      <c r="I4" s="143"/>
      <c r="J4" s="144"/>
      <c r="K4" s="139" t="s">
        <v>230</v>
      </c>
      <c r="L4" s="143"/>
      <c r="M4" s="143"/>
      <c r="N4" s="145"/>
    </row>
    <row r="5" spans="1:14" s="138" customFormat="1" ht="14.25" customHeight="1">
      <c r="A5" s="146" t="s">
        <v>231</v>
      </c>
      <c r="B5" s="378"/>
      <c r="C5" s="139" t="s">
        <v>232</v>
      </c>
      <c r="D5" s="139" t="s">
        <v>233</v>
      </c>
      <c r="E5" s="378"/>
      <c r="F5" s="139" t="s">
        <v>234</v>
      </c>
      <c r="G5" s="139" t="s">
        <v>235</v>
      </c>
      <c r="H5" s="147" t="s">
        <v>236</v>
      </c>
      <c r="I5" s="139" t="s">
        <v>232</v>
      </c>
      <c r="J5" s="139" t="s">
        <v>233</v>
      </c>
      <c r="K5" s="147" t="s">
        <v>237</v>
      </c>
      <c r="L5" s="139" t="s">
        <v>232</v>
      </c>
      <c r="M5" s="139" t="s">
        <v>235</v>
      </c>
      <c r="N5" s="147" t="s">
        <v>238</v>
      </c>
    </row>
    <row r="6" spans="1:15" s="146" customFormat="1" ht="14.25" customHeight="1">
      <c r="A6" s="148"/>
      <c r="B6" s="149" t="s">
        <v>239</v>
      </c>
      <c r="C6" s="150" t="s">
        <v>240</v>
      </c>
      <c r="D6" s="150" t="s">
        <v>240</v>
      </c>
      <c r="E6" s="150" t="s">
        <v>241</v>
      </c>
      <c r="F6" s="150" t="s">
        <v>242</v>
      </c>
      <c r="G6" s="150" t="s">
        <v>242</v>
      </c>
      <c r="H6" s="149" t="s">
        <v>243</v>
      </c>
      <c r="I6" s="149" t="s">
        <v>243</v>
      </c>
      <c r="J6" s="149" t="s">
        <v>243</v>
      </c>
      <c r="K6" s="149" t="s">
        <v>243</v>
      </c>
      <c r="L6" s="149" t="s">
        <v>243</v>
      </c>
      <c r="M6" s="149" t="s">
        <v>243</v>
      </c>
      <c r="N6" s="150"/>
      <c r="O6" s="151"/>
    </row>
    <row r="7" spans="1:15" s="138" customFormat="1" ht="6" customHeight="1">
      <c r="A7" s="152"/>
      <c r="B7" s="153"/>
      <c r="C7" s="153"/>
      <c r="D7" s="153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</row>
    <row r="8" spans="1:14" s="158" customFormat="1" ht="6" customHeight="1">
      <c r="A8" s="154"/>
      <c r="B8" s="155"/>
      <c r="C8" s="154"/>
      <c r="D8" s="155"/>
      <c r="E8" s="154"/>
      <c r="F8" s="154"/>
      <c r="G8" s="154"/>
      <c r="H8" s="156"/>
      <c r="I8" s="154"/>
      <c r="J8" s="154"/>
      <c r="K8" s="154"/>
      <c r="L8" s="154"/>
      <c r="M8" s="154"/>
      <c r="N8" s="157"/>
    </row>
    <row r="9" spans="1:14" s="158" customFormat="1" ht="6" customHeight="1">
      <c r="A9" s="159"/>
      <c r="B9" s="155"/>
      <c r="C9" s="159"/>
      <c r="D9" s="160"/>
      <c r="E9" s="159"/>
      <c r="F9" s="159"/>
      <c r="G9" s="159"/>
      <c r="H9" s="161"/>
      <c r="I9" s="159"/>
      <c r="J9" s="159"/>
      <c r="K9" s="159"/>
      <c r="L9" s="159"/>
      <c r="M9" s="159"/>
      <c r="N9" s="162"/>
    </row>
    <row r="10" spans="1:14" s="166" customFormat="1" ht="11.25">
      <c r="A10" s="163" t="s">
        <v>244</v>
      </c>
      <c r="B10" s="164">
        <f>C10+D10</f>
        <v>33686851</v>
      </c>
      <c r="C10" s="156">
        <f>SUM(C12,C17,C22,C27,C31,C33)</f>
        <v>26733144</v>
      </c>
      <c r="D10" s="165">
        <f>SUM(D12,D17,D22,D27,D31,D33)</f>
        <v>6953707</v>
      </c>
      <c r="E10" s="163">
        <f>F10+G10</f>
        <v>1209161006</v>
      </c>
      <c r="F10" s="163">
        <f>F12+F17+F22+F27+F31+F33</f>
        <v>976723693</v>
      </c>
      <c r="G10" s="163">
        <f>G12+G17+G22+G27+G31+G33</f>
        <v>232437313</v>
      </c>
      <c r="H10" s="156">
        <f>E10/B10*1000</f>
        <v>35894.15365657063</v>
      </c>
      <c r="I10" s="163">
        <v>36536</v>
      </c>
      <c r="J10" s="163">
        <v>33426</v>
      </c>
      <c r="K10" s="163">
        <v>216920</v>
      </c>
      <c r="L10" s="163">
        <v>216920</v>
      </c>
      <c r="M10" s="163">
        <v>215481</v>
      </c>
      <c r="N10" s="151" t="s">
        <v>245</v>
      </c>
    </row>
    <row r="11" spans="1:14" s="169" customFormat="1" ht="6" customHeight="1">
      <c r="A11" s="163"/>
      <c r="B11" s="167"/>
      <c r="C11" s="168"/>
      <c r="D11" s="167"/>
      <c r="E11" s="168"/>
      <c r="F11" s="168"/>
      <c r="G11" s="168"/>
      <c r="H11" s="156"/>
      <c r="I11" s="168"/>
      <c r="J11" s="168"/>
      <c r="K11" s="168"/>
      <c r="L11" s="168"/>
      <c r="M11" s="168"/>
      <c r="N11" s="151"/>
    </row>
    <row r="12" spans="1:14" s="158" customFormat="1" ht="18" customHeight="1">
      <c r="A12" s="154" t="s">
        <v>246</v>
      </c>
      <c r="B12" s="155">
        <f aca="true" t="shared" si="0" ref="B12:G12">B13+B14+B15</f>
        <v>2600926</v>
      </c>
      <c r="C12" s="154">
        <f t="shared" si="0"/>
        <v>1507362</v>
      </c>
      <c r="D12" s="155">
        <f t="shared" si="0"/>
        <v>1093564</v>
      </c>
      <c r="E12" s="154">
        <f t="shared" si="0"/>
        <v>168601968</v>
      </c>
      <c r="F12" s="154">
        <f t="shared" si="0"/>
        <v>97152076</v>
      </c>
      <c r="G12" s="154">
        <f t="shared" si="0"/>
        <v>71449892</v>
      </c>
      <c r="H12" s="170">
        <f>E12/B12*1000</f>
        <v>64823.82351516344</v>
      </c>
      <c r="I12" s="154">
        <v>64452</v>
      </c>
      <c r="J12" s="154">
        <v>65337</v>
      </c>
      <c r="K12" s="154">
        <v>216920</v>
      </c>
      <c r="L12" s="154">
        <v>216920</v>
      </c>
      <c r="M12" s="154">
        <v>215481</v>
      </c>
      <c r="N12" s="171" t="s">
        <v>245</v>
      </c>
    </row>
    <row r="13" spans="1:14" s="169" customFormat="1" ht="11.25" customHeight="1">
      <c r="A13" s="172" t="s">
        <v>247</v>
      </c>
      <c r="B13" s="173">
        <f>C13+D13</f>
        <v>80852</v>
      </c>
      <c r="C13" s="163">
        <v>58310</v>
      </c>
      <c r="D13" s="173">
        <v>22542</v>
      </c>
      <c r="E13" s="163">
        <f>F13+G13</f>
        <v>7683834</v>
      </c>
      <c r="F13" s="163">
        <v>5589823</v>
      </c>
      <c r="G13" s="163">
        <v>2094011</v>
      </c>
      <c r="H13" s="156">
        <f>E13/B13*1000</f>
        <v>95035.79379607183</v>
      </c>
      <c r="I13" s="163">
        <v>95864</v>
      </c>
      <c r="J13" s="163">
        <v>92894</v>
      </c>
      <c r="K13" s="163">
        <v>155287</v>
      </c>
      <c r="L13" s="163">
        <v>155287</v>
      </c>
      <c r="M13" s="163">
        <v>155287</v>
      </c>
      <c r="N13" s="151" t="s">
        <v>248</v>
      </c>
    </row>
    <row r="14" spans="1:14" s="169" customFormat="1" ht="11.25" customHeight="1">
      <c r="A14" s="172" t="s">
        <v>249</v>
      </c>
      <c r="B14" s="173">
        <f>C14+D14</f>
        <v>146141</v>
      </c>
      <c r="C14" s="163">
        <v>65667</v>
      </c>
      <c r="D14" s="173">
        <v>80474</v>
      </c>
      <c r="E14" s="163">
        <f>F14+G14</f>
        <v>21163170</v>
      </c>
      <c r="F14" s="163">
        <v>9017883</v>
      </c>
      <c r="G14" s="163">
        <v>12145287</v>
      </c>
      <c r="H14" s="156">
        <f>E14/B14*1000</f>
        <v>144813.3651747285</v>
      </c>
      <c r="I14" s="163">
        <v>137327</v>
      </c>
      <c r="J14" s="163">
        <v>150922</v>
      </c>
      <c r="K14" s="163">
        <v>216920</v>
      </c>
      <c r="L14" s="163">
        <v>216920</v>
      </c>
      <c r="M14" s="163">
        <v>215481</v>
      </c>
      <c r="N14" s="151" t="s">
        <v>245</v>
      </c>
    </row>
    <row r="15" spans="1:14" s="169" customFormat="1" ht="11.25" customHeight="1">
      <c r="A15" s="172" t="s">
        <v>250</v>
      </c>
      <c r="B15" s="173">
        <f>C15+D15</f>
        <v>2373933</v>
      </c>
      <c r="C15" s="163">
        <v>1383385</v>
      </c>
      <c r="D15" s="173">
        <v>990548</v>
      </c>
      <c r="E15" s="163">
        <f>F15+G15</f>
        <v>139754964</v>
      </c>
      <c r="F15" s="163">
        <v>82544370</v>
      </c>
      <c r="G15" s="163">
        <v>57210594</v>
      </c>
      <c r="H15" s="156">
        <f>E15/B15*1000</f>
        <v>58870.64377975284</v>
      </c>
      <c r="I15" s="163">
        <v>59668</v>
      </c>
      <c r="J15" s="163">
        <v>57757</v>
      </c>
      <c r="K15" s="163">
        <v>153148</v>
      </c>
      <c r="L15" s="163">
        <v>149680</v>
      </c>
      <c r="M15" s="163">
        <v>153148</v>
      </c>
      <c r="N15" s="151" t="s">
        <v>251</v>
      </c>
    </row>
    <row r="16" spans="1:14" s="169" customFormat="1" ht="6" customHeight="1">
      <c r="A16" s="163"/>
      <c r="B16" s="173"/>
      <c r="C16" s="163"/>
      <c r="D16" s="173"/>
      <c r="E16" s="163"/>
      <c r="F16" s="163"/>
      <c r="G16" s="163"/>
      <c r="H16" s="156"/>
      <c r="I16" s="163"/>
      <c r="J16" s="163"/>
      <c r="K16" s="163"/>
      <c r="L16" s="163"/>
      <c r="M16" s="163"/>
      <c r="N16" s="151"/>
    </row>
    <row r="17" spans="1:14" s="158" customFormat="1" ht="18" customHeight="1">
      <c r="A17" s="154" t="s">
        <v>252</v>
      </c>
      <c r="B17" s="155">
        <f aca="true" t="shared" si="1" ref="B17:G17">B18+B20</f>
        <v>19499118</v>
      </c>
      <c r="C17" s="154">
        <f t="shared" si="1"/>
        <v>17522283</v>
      </c>
      <c r="D17" s="155">
        <f t="shared" si="1"/>
        <v>1976835</v>
      </c>
      <c r="E17" s="154">
        <f t="shared" si="1"/>
        <v>830198084</v>
      </c>
      <c r="F17" s="154">
        <f t="shared" si="1"/>
        <v>745222886</v>
      </c>
      <c r="G17" s="154">
        <f t="shared" si="1"/>
        <v>84975198</v>
      </c>
      <c r="H17" s="170">
        <f>E17/B17*1000</f>
        <v>42576.18647161374</v>
      </c>
      <c r="I17" s="154">
        <v>42530</v>
      </c>
      <c r="J17" s="154">
        <v>42985</v>
      </c>
      <c r="K17" s="154">
        <v>99088</v>
      </c>
      <c r="L17" s="154">
        <v>99088</v>
      </c>
      <c r="M17" s="154">
        <v>98237</v>
      </c>
      <c r="N17" s="171" t="s">
        <v>253</v>
      </c>
    </row>
    <row r="18" spans="1:14" s="169" customFormat="1" ht="11.25" customHeight="1">
      <c r="A18" s="172" t="s">
        <v>254</v>
      </c>
      <c r="B18" s="173">
        <f>C18+D18</f>
        <v>2303705</v>
      </c>
      <c r="C18" s="163">
        <v>1769373</v>
      </c>
      <c r="D18" s="173">
        <v>534332</v>
      </c>
      <c r="E18" s="163">
        <f>F18+G18</f>
        <v>117703657</v>
      </c>
      <c r="F18" s="163">
        <v>91366954</v>
      </c>
      <c r="G18" s="163">
        <v>26336703</v>
      </c>
      <c r="H18" s="170">
        <f>E18/B18*1000</f>
        <v>51093.19856492042</v>
      </c>
      <c r="I18" s="163">
        <v>51638</v>
      </c>
      <c r="J18" s="163">
        <v>49289</v>
      </c>
      <c r="K18" s="163">
        <v>99088</v>
      </c>
      <c r="L18" s="163">
        <v>99088</v>
      </c>
      <c r="M18" s="163">
        <v>98237</v>
      </c>
      <c r="N18" s="151" t="s">
        <v>253</v>
      </c>
    </row>
    <row r="19" spans="1:14" s="169" customFormat="1" ht="11.25" customHeight="1">
      <c r="A19" s="172" t="s">
        <v>255</v>
      </c>
      <c r="B19" s="173">
        <f>C19+D19</f>
        <v>0</v>
      </c>
      <c r="C19" s="173">
        <v>0</v>
      </c>
      <c r="D19" s="173">
        <v>0</v>
      </c>
      <c r="E19" s="163">
        <f>F19+G19</f>
        <v>0</v>
      </c>
      <c r="F19" s="173">
        <v>0</v>
      </c>
      <c r="G19" s="173">
        <v>0</v>
      </c>
      <c r="H19" s="170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51"/>
    </row>
    <row r="20" spans="1:14" s="169" customFormat="1" ht="11.25" customHeight="1">
      <c r="A20" s="172" t="s">
        <v>256</v>
      </c>
      <c r="B20" s="173">
        <f>C20+D20</f>
        <v>17195413</v>
      </c>
      <c r="C20" s="163">
        <v>15752910</v>
      </c>
      <c r="D20" s="173">
        <v>1442503</v>
      </c>
      <c r="E20" s="163">
        <f>F20+G20</f>
        <v>712494427</v>
      </c>
      <c r="F20" s="163">
        <v>653855932</v>
      </c>
      <c r="G20" s="163">
        <v>58638495</v>
      </c>
      <c r="H20" s="170">
        <f>E20/B20*1000</f>
        <v>41435.144767968064</v>
      </c>
      <c r="I20" s="163">
        <v>41507</v>
      </c>
      <c r="J20" s="163">
        <v>40651</v>
      </c>
      <c r="K20" s="163">
        <v>87340</v>
      </c>
      <c r="L20" s="163">
        <v>87340</v>
      </c>
      <c r="M20" s="163">
        <v>84775</v>
      </c>
      <c r="N20" s="151" t="s">
        <v>257</v>
      </c>
    </row>
    <row r="21" spans="1:14" s="169" customFormat="1" ht="6" customHeight="1">
      <c r="A21" s="163"/>
      <c r="B21" s="173"/>
      <c r="C21" s="163"/>
      <c r="D21" s="173"/>
      <c r="E21" s="163"/>
      <c r="F21" s="163"/>
      <c r="G21" s="163"/>
      <c r="H21" s="170"/>
      <c r="I21" s="163"/>
      <c r="J21" s="163"/>
      <c r="K21" s="163"/>
      <c r="L21" s="163"/>
      <c r="M21" s="163"/>
      <c r="N21" s="151"/>
    </row>
    <row r="22" spans="1:14" s="158" customFormat="1" ht="18" customHeight="1">
      <c r="A22" s="154" t="s">
        <v>259</v>
      </c>
      <c r="B22" s="155">
        <f>B23+B24</f>
        <v>3188159</v>
      </c>
      <c r="C22" s="154">
        <f>C23+C24+C25</f>
        <v>605887</v>
      </c>
      <c r="D22" s="155">
        <f>D23+D24+D25</f>
        <v>2582272</v>
      </c>
      <c r="E22" s="154">
        <f>E23+E24</f>
        <v>72895170</v>
      </c>
      <c r="F22" s="154">
        <f>F23+F24+F25</f>
        <v>20193929</v>
      </c>
      <c r="G22" s="154">
        <f>G23+G24+G25</f>
        <v>52701241</v>
      </c>
      <c r="H22" s="170">
        <f>E22/B22*1000</f>
        <v>22864.34584975216</v>
      </c>
      <c r="I22" s="154">
        <v>33330</v>
      </c>
      <c r="J22" s="154">
        <v>20409</v>
      </c>
      <c r="K22" s="154">
        <v>51490</v>
      </c>
      <c r="L22" s="154">
        <v>51490</v>
      </c>
      <c r="M22" s="154">
        <v>50840</v>
      </c>
      <c r="N22" s="171" t="s">
        <v>260</v>
      </c>
    </row>
    <row r="23" spans="1:14" s="169" customFormat="1" ht="11.25" customHeight="1">
      <c r="A23" s="172" t="s">
        <v>261</v>
      </c>
      <c r="B23" s="173">
        <f>C23+D23</f>
        <v>177863</v>
      </c>
      <c r="C23" s="173">
        <v>8401</v>
      </c>
      <c r="D23" s="173">
        <v>169462</v>
      </c>
      <c r="E23" s="163">
        <f>F23+G23</f>
        <v>1957469</v>
      </c>
      <c r="F23" s="173">
        <v>70400</v>
      </c>
      <c r="G23" s="163">
        <v>1887069</v>
      </c>
      <c r="H23" s="170">
        <f>E23/B23*1000</f>
        <v>11005.487369492248</v>
      </c>
      <c r="I23" s="173">
        <v>8380</v>
      </c>
      <c r="J23" s="163">
        <v>11136</v>
      </c>
      <c r="K23" s="163">
        <v>12896</v>
      </c>
      <c r="L23" s="173">
        <v>8380</v>
      </c>
      <c r="M23" s="163">
        <v>12896</v>
      </c>
      <c r="N23" s="151" t="s">
        <v>262</v>
      </c>
    </row>
    <row r="24" spans="1:14" s="169" customFormat="1" ht="11.25" customHeight="1">
      <c r="A24" s="172" t="s">
        <v>263</v>
      </c>
      <c r="B24" s="173">
        <f>C24+D24</f>
        <v>3010296</v>
      </c>
      <c r="C24" s="163">
        <v>597486</v>
      </c>
      <c r="D24" s="173">
        <v>2412810</v>
      </c>
      <c r="E24" s="163">
        <f>F24+G24</f>
        <v>70937701</v>
      </c>
      <c r="F24" s="163">
        <v>20123529</v>
      </c>
      <c r="G24" s="163">
        <v>50814172</v>
      </c>
      <c r="H24" s="170">
        <f>E24/B24*1000</f>
        <v>23565.025166960324</v>
      </c>
      <c r="I24" s="163">
        <v>33680</v>
      </c>
      <c r="J24" s="163">
        <v>21060</v>
      </c>
      <c r="K24" s="163">
        <v>51490</v>
      </c>
      <c r="L24" s="163">
        <v>51490</v>
      </c>
      <c r="M24" s="163">
        <v>50840</v>
      </c>
      <c r="N24" s="151" t="s">
        <v>260</v>
      </c>
    </row>
    <row r="25" spans="1:14" s="169" customFormat="1" ht="11.25" customHeight="1">
      <c r="A25" s="172" t="s">
        <v>264</v>
      </c>
      <c r="B25" s="173">
        <v>0</v>
      </c>
      <c r="C25" s="173">
        <v>0</v>
      </c>
      <c r="D25" s="173">
        <v>0</v>
      </c>
      <c r="E25" s="163">
        <v>0</v>
      </c>
      <c r="F25" s="173">
        <v>0</v>
      </c>
      <c r="G25" s="173">
        <v>0</v>
      </c>
      <c r="H25" s="170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51"/>
    </row>
    <row r="26" spans="1:14" s="169" customFormat="1" ht="6" customHeight="1">
      <c r="A26" s="163"/>
      <c r="B26" s="173"/>
      <c r="C26" s="163"/>
      <c r="D26" s="173"/>
      <c r="E26" s="163"/>
      <c r="F26" s="163"/>
      <c r="G26" s="163"/>
      <c r="H26" s="170"/>
      <c r="I26" s="163"/>
      <c r="J26" s="163"/>
      <c r="K26" s="163"/>
      <c r="L26" s="163"/>
      <c r="M26" s="163"/>
      <c r="N26" s="151"/>
    </row>
    <row r="27" spans="1:14" s="158" customFormat="1" ht="18" customHeight="1">
      <c r="A27" s="154" t="s">
        <v>265</v>
      </c>
      <c r="B27" s="155">
        <f aca="true" t="shared" si="2" ref="B27:G27">B28+B29</f>
        <v>7866883</v>
      </c>
      <c r="C27" s="154">
        <f t="shared" si="2"/>
        <v>6828766</v>
      </c>
      <c r="D27" s="155">
        <f t="shared" si="2"/>
        <v>1038117</v>
      </c>
      <c r="E27" s="154">
        <f t="shared" si="2"/>
        <v>128057557</v>
      </c>
      <c r="F27" s="154">
        <f t="shared" si="2"/>
        <v>109629212</v>
      </c>
      <c r="G27" s="154">
        <f t="shared" si="2"/>
        <v>18428345</v>
      </c>
      <c r="H27" s="170">
        <f>E27/B27*1000</f>
        <v>16278.055361952123</v>
      </c>
      <c r="I27" s="154">
        <v>16054</v>
      </c>
      <c r="J27" s="154">
        <v>17752</v>
      </c>
      <c r="K27" s="154">
        <v>40156</v>
      </c>
      <c r="L27" s="154">
        <v>40156</v>
      </c>
      <c r="M27" s="154">
        <v>40156</v>
      </c>
      <c r="N27" s="171" t="s">
        <v>266</v>
      </c>
    </row>
    <row r="28" spans="1:14" s="169" customFormat="1" ht="11.25" customHeight="1">
      <c r="A28" s="172" t="s">
        <v>267</v>
      </c>
      <c r="B28" s="173">
        <f>C28+D28</f>
        <v>7206956</v>
      </c>
      <c r="C28" s="163">
        <v>6232568</v>
      </c>
      <c r="D28" s="173">
        <v>974388</v>
      </c>
      <c r="E28" s="163">
        <f>F28+G28</f>
        <v>123966260</v>
      </c>
      <c r="F28" s="163">
        <v>105968619</v>
      </c>
      <c r="G28" s="163">
        <v>17997641</v>
      </c>
      <c r="H28" s="170">
        <f>E28/B28*1000</f>
        <v>17200.91811300083</v>
      </c>
      <c r="I28" s="163">
        <v>17002</v>
      </c>
      <c r="J28" s="163">
        <v>18471</v>
      </c>
      <c r="K28" s="163">
        <v>40156</v>
      </c>
      <c r="L28" s="163">
        <v>40156</v>
      </c>
      <c r="M28" s="163">
        <v>40156</v>
      </c>
      <c r="N28" s="171" t="s">
        <v>266</v>
      </c>
    </row>
    <row r="29" spans="1:14" s="169" customFormat="1" ht="11.25" customHeight="1">
      <c r="A29" s="172" t="s">
        <v>268</v>
      </c>
      <c r="B29" s="173">
        <f>C29+D29</f>
        <v>659927</v>
      </c>
      <c r="C29" s="173">
        <v>596198</v>
      </c>
      <c r="D29" s="173">
        <v>63729</v>
      </c>
      <c r="E29" s="163">
        <f>F29+G29</f>
        <v>4091297</v>
      </c>
      <c r="F29" s="173">
        <v>3660593</v>
      </c>
      <c r="G29" s="173">
        <v>430704</v>
      </c>
      <c r="H29" s="170">
        <f>E29/B29*1000</f>
        <v>6199.620564092695</v>
      </c>
      <c r="I29" s="173">
        <v>6140</v>
      </c>
      <c r="J29" s="173">
        <v>6758</v>
      </c>
      <c r="K29" s="173">
        <v>10400</v>
      </c>
      <c r="L29" s="173">
        <v>10400</v>
      </c>
      <c r="M29" s="173">
        <v>9800</v>
      </c>
      <c r="N29" s="151" t="s">
        <v>269</v>
      </c>
    </row>
    <row r="30" spans="1:14" s="169" customFormat="1" ht="6" customHeight="1">
      <c r="A30" s="163"/>
      <c r="B30" s="173"/>
      <c r="C30" s="163"/>
      <c r="D30" s="173"/>
      <c r="E30" s="163"/>
      <c r="F30" s="163"/>
      <c r="G30" s="163"/>
      <c r="H30" s="170"/>
      <c r="I30" s="163"/>
      <c r="J30" s="163"/>
      <c r="K30" s="163"/>
      <c r="L30" s="163"/>
      <c r="M30" s="163"/>
      <c r="N30" s="151"/>
    </row>
    <row r="31" spans="1:14" s="158" customFormat="1" ht="18" customHeight="1">
      <c r="A31" s="154" t="s">
        <v>270</v>
      </c>
      <c r="B31" s="155">
        <f>C31+D31</f>
        <v>351205</v>
      </c>
      <c r="C31" s="154">
        <v>153313</v>
      </c>
      <c r="D31" s="155">
        <v>197892</v>
      </c>
      <c r="E31" s="154">
        <f>F31+G31</f>
        <v>8781444</v>
      </c>
      <c r="F31" s="154">
        <v>4235205</v>
      </c>
      <c r="G31" s="154">
        <v>4546239</v>
      </c>
      <c r="H31" s="170">
        <f>E31/B31*1000</f>
        <v>25003.755641292122</v>
      </c>
      <c r="I31" s="154">
        <v>27625</v>
      </c>
      <c r="J31" s="154">
        <v>22973</v>
      </c>
      <c r="K31" s="154">
        <v>39315</v>
      </c>
      <c r="L31" s="154">
        <v>38835</v>
      </c>
      <c r="M31" s="154">
        <v>39315</v>
      </c>
      <c r="N31" s="174" t="s">
        <v>271</v>
      </c>
    </row>
    <row r="32" spans="1:14" s="169" customFormat="1" ht="6" customHeight="1">
      <c r="A32" s="163"/>
      <c r="B32" s="173"/>
      <c r="C32" s="163"/>
      <c r="D32" s="173"/>
      <c r="E32" s="163"/>
      <c r="F32" s="163"/>
      <c r="G32" s="163"/>
      <c r="H32" s="170"/>
      <c r="I32" s="163"/>
      <c r="J32" s="163"/>
      <c r="K32" s="163"/>
      <c r="L32" s="163"/>
      <c r="M32" s="163"/>
      <c r="N32" s="151"/>
    </row>
    <row r="33" spans="1:14" s="158" customFormat="1" ht="18" customHeight="1">
      <c r="A33" s="154" t="s">
        <v>272</v>
      </c>
      <c r="B33" s="155">
        <f>C33+D33</f>
        <v>180560</v>
      </c>
      <c r="C33" s="154">
        <v>115533</v>
      </c>
      <c r="D33" s="155">
        <v>65027</v>
      </c>
      <c r="E33" s="154">
        <f>F33+G33</f>
        <v>626783</v>
      </c>
      <c r="F33" s="154">
        <v>290385</v>
      </c>
      <c r="G33" s="154">
        <v>336398</v>
      </c>
      <c r="H33" s="170">
        <f>E33/B33*1000</f>
        <v>3471.3280903854675</v>
      </c>
      <c r="I33" s="154">
        <v>2513</v>
      </c>
      <c r="J33" s="154">
        <v>5173</v>
      </c>
      <c r="K33" s="154">
        <v>5484</v>
      </c>
      <c r="L33" s="154">
        <v>5484</v>
      </c>
      <c r="M33" s="154">
        <v>5484</v>
      </c>
      <c r="N33" s="171" t="s">
        <v>273</v>
      </c>
    </row>
    <row r="34" spans="1:14" s="158" customFormat="1" ht="6" customHeight="1">
      <c r="A34" s="154"/>
      <c r="B34" s="155"/>
      <c r="C34" s="154"/>
      <c r="D34" s="155"/>
      <c r="E34" s="154"/>
      <c r="F34" s="154"/>
      <c r="G34" s="154"/>
      <c r="H34" s="156"/>
      <c r="I34" s="154"/>
      <c r="J34" s="154"/>
      <c r="K34" s="154"/>
      <c r="L34" s="154"/>
      <c r="M34" s="154"/>
      <c r="N34" s="157"/>
    </row>
    <row r="35" spans="1:14" s="158" customFormat="1" ht="6" customHeight="1">
      <c r="A35" s="159"/>
      <c r="B35" s="160"/>
      <c r="C35" s="159"/>
      <c r="D35" s="160"/>
      <c r="E35" s="159"/>
      <c r="F35" s="159"/>
      <c r="G35" s="159"/>
      <c r="H35" s="161"/>
      <c r="I35" s="159"/>
      <c r="J35" s="159"/>
      <c r="K35" s="159"/>
      <c r="L35" s="159"/>
      <c r="M35" s="159"/>
      <c r="N35" s="162"/>
    </row>
    <row r="36" spans="1:14" s="166" customFormat="1" ht="11.25">
      <c r="A36" s="163" t="s">
        <v>274</v>
      </c>
      <c r="B36" s="173">
        <f>C36+D36</f>
        <v>33997033</v>
      </c>
      <c r="C36" s="156">
        <f>SUM(C38,C43,C48,C53,C57,C59)</f>
        <v>26980268</v>
      </c>
      <c r="D36" s="165">
        <f>SUM(D38,D43,D48,D53,D57,D59)</f>
        <v>7016765</v>
      </c>
      <c r="E36" s="163">
        <f>F36+G36</f>
        <v>1173173093</v>
      </c>
      <c r="F36" s="163">
        <f>F38+F43+F48+F53+F57+F59</f>
        <v>948339867</v>
      </c>
      <c r="G36" s="163">
        <f>G38+G43+G48+G53+G57+G59</f>
        <v>224833226</v>
      </c>
      <c r="H36" s="156">
        <f>E36/B36*1000</f>
        <v>34508.102309986876</v>
      </c>
      <c r="I36" s="163">
        <v>35149</v>
      </c>
      <c r="J36" s="163">
        <v>32042</v>
      </c>
      <c r="K36" s="163">
        <v>216422</v>
      </c>
      <c r="L36" s="163">
        <v>216422</v>
      </c>
      <c r="M36" s="163">
        <v>215156</v>
      </c>
      <c r="N36" s="151" t="s">
        <v>275</v>
      </c>
    </row>
    <row r="37" spans="1:14" s="169" customFormat="1" ht="6" customHeight="1">
      <c r="A37" s="163"/>
      <c r="B37" s="167"/>
      <c r="C37" s="168"/>
      <c r="D37" s="167"/>
      <c r="E37" s="168"/>
      <c r="F37" s="168"/>
      <c r="G37" s="168"/>
      <c r="H37" s="156"/>
      <c r="I37" s="168"/>
      <c r="J37" s="168"/>
      <c r="K37" s="168"/>
      <c r="L37" s="168"/>
      <c r="M37" s="168"/>
      <c r="N37" s="151"/>
    </row>
    <row r="38" spans="1:14" s="158" customFormat="1" ht="18" customHeight="1">
      <c r="A38" s="154" t="s">
        <v>246</v>
      </c>
      <c r="B38" s="155">
        <f aca="true" t="shared" si="3" ref="B38:G38">B39+B40+B41</f>
        <v>2704825</v>
      </c>
      <c r="C38" s="154">
        <f t="shared" si="3"/>
        <v>1602138</v>
      </c>
      <c r="D38" s="155">
        <f t="shared" si="3"/>
        <v>1102687</v>
      </c>
      <c r="E38" s="154">
        <f t="shared" si="3"/>
        <v>166372645</v>
      </c>
      <c r="F38" s="154">
        <f t="shared" si="3"/>
        <v>97489671</v>
      </c>
      <c r="G38" s="154">
        <f t="shared" si="3"/>
        <v>68882974</v>
      </c>
      <c r="H38" s="170">
        <f>E38/B38*1000</f>
        <v>61509.5782536763</v>
      </c>
      <c r="I38" s="154">
        <v>60850</v>
      </c>
      <c r="J38" s="154">
        <v>62468</v>
      </c>
      <c r="K38" s="154">
        <v>216422</v>
      </c>
      <c r="L38" s="154">
        <v>216422</v>
      </c>
      <c r="M38" s="154">
        <v>215156</v>
      </c>
      <c r="N38" s="151" t="s">
        <v>275</v>
      </c>
    </row>
    <row r="39" spans="1:14" s="169" customFormat="1" ht="11.25" customHeight="1">
      <c r="A39" s="172" t="s">
        <v>247</v>
      </c>
      <c r="B39" s="173">
        <f>C39+D39</f>
        <v>80768</v>
      </c>
      <c r="C39" s="163">
        <v>58500</v>
      </c>
      <c r="D39" s="173">
        <v>22268</v>
      </c>
      <c r="E39" s="163">
        <f>F39+G39</f>
        <v>7478402</v>
      </c>
      <c r="F39" s="163">
        <v>5475890</v>
      </c>
      <c r="G39" s="163">
        <v>2002512</v>
      </c>
      <c r="H39" s="156">
        <f>E39/B39*1000</f>
        <v>92591.14996038035</v>
      </c>
      <c r="I39" s="163">
        <v>93605</v>
      </c>
      <c r="J39" s="163">
        <v>89928</v>
      </c>
      <c r="K39" s="163">
        <v>151667</v>
      </c>
      <c r="L39" s="163">
        <v>151667</v>
      </c>
      <c r="M39" s="163">
        <v>151667</v>
      </c>
      <c r="N39" s="151" t="s">
        <v>276</v>
      </c>
    </row>
    <row r="40" spans="1:14" s="169" customFormat="1" ht="11.25" customHeight="1">
      <c r="A40" s="172" t="s">
        <v>249</v>
      </c>
      <c r="B40" s="173">
        <f>C40+D40</f>
        <v>147180</v>
      </c>
      <c r="C40" s="163">
        <v>63895</v>
      </c>
      <c r="D40" s="173">
        <v>83285</v>
      </c>
      <c r="E40" s="163">
        <f>F40+G40</f>
        <v>21165208</v>
      </c>
      <c r="F40" s="163">
        <v>8789951</v>
      </c>
      <c r="G40" s="163">
        <v>12375257</v>
      </c>
      <c r="H40" s="156">
        <f>E40/B40*1000</f>
        <v>143804.91914662317</v>
      </c>
      <c r="I40" s="163">
        <v>137569</v>
      </c>
      <c r="J40" s="163">
        <v>148589</v>
      </c>
      <c r="K40" s="163">
        <v>216422</v>
      </c>
      <c r="L40" s="163">
        <v>216422</v>
      </c>
      <c r="M40" s="163">
        <v>215156</v>
      </c>
      <c r="N40" s="151" t="s">
        <v>275</v>
      </c>
    </row>
    <row r="41" spans="1:14" s="169" customFormat="1" ht="11.25" customHeight="1">
      <c r="A41" s="172" t="s">
        <v>250</v>
      </c>
      <c r="B41" s="173">
        <f>C41+D41</f>
        <v>2476877</v>
      </c>
      <c r="C41" s="163">
        <v>1479743</v>
      </c>
      <c r="D41" s="173">
        <v>997134</v>
      </c>
      <c r="E41" s="163">
        <f>F41+G41</f>
        <v>137729035</v>
      </c>
      <c r="F41" s="163">
        <v>83223830</v>
      </c>
      <c r="G41" s="163">
        <v>54505205</v>
      </c>
      <c r="H41" s="156">
        <f>E41/B41*1000</f>
        <v>55605.92431517593</v>
      </c>
      <c r="I41" s="163">
        <v>56242</v>
      </c>
      <c r="J41" s="163">
        <v>54662</v>
      </c>
      <c r="K41" s="163">
        <v>150832</v>
      </c>
      <c r="L41" s="163">
        <v>147360</v>
      </c>
      <c r="M41" s="163">
        <v>150832</v>
      </c>
      <c r="N41" s="151" t="s">
        <v>277</v>
      </c>
    </row>
    <row r="42" spans="1:14" s="169" customFormat="1" ht="6" customHeight="1">
      <c r="A42" s="163"/>
      <c r="B42" s="173"/>
      <c r="C42" s="163"/>
      <c r="D42" s="173"/>
      <c r="E42" s="163"/>
      <c r="F42" s="163"/>
      <c r="G42" s="163"/>
      <c r="H42" s="156"/>
      <c r="I42" s="163"/>
      <c r="J42" s="163"/>
      <c r="K42" s="163"/>
      <c r="L42" s="163"/>
      <c r="M42" s="163"/>
      <c r="N42" s="151"/>
    </row>
    <row r="43" spans="1:14" s="158" customFormat="1" ht="18" customHeight="1">
      <c r="A43" s="154" t="s">
        <v>252</v>
      </c>
      <c r="B43" s="155">
        <f aca="true" t="shared" si="4" ref="B43:G43">B44+B46</f>
        <v>19648664</v>
      </c>
      <c r="C43" s="154">
        <f t="shared" si="4"/>
        <v>17660557</v>
      </c>
      <c r="D43" s="155">
        <f t="shared" si="4"/>
        <v>1988107</v>
      </c>
      <c r="E43" s="154">
        <f t="shared" si="4"/>
        <v>803541922</v>
      </c>
      <c r="F43" s="154">
        <f t="shared" si="4"/>
        <v>721375563</v>
      </c>
      <c r="G43" s="154">
        <f t="shared" si="4"/>
        <v>82166359</v>
      </c>
      <c r="H43" s="170">
        <f>E43/B43*1000</f>
        <v>40895.49915454812</v>
      </c>
      <c r="I43" s="154">
        <v>40847</v>
      </c>
      <c r="J43" s="154">
        <v>41329</v>
      </c>
      <c r="K43" s="154">
        <v>97256</v>
      </c>
      <c r="L43" s="154">
        <v>95648</v>
      </c>
      <c r="M43" s="154">
        <v>97256</v>
      </c>
      <c r="N43" s="151" t="s">
        <v>278</v>
      </c>
    </row>
    <row r="44" spans="1:14" s="169" customFormat="1" ht="11.25" customHeight="1">
      <c r="A44" s="172" t="s">
        <v>254</v>
      </c>
      <c r="B44" s="173">
        <f>C44+D44</f>
        <v>2305084</v>
      </c>
      <c r="C44" s="163">
        <v>1774373</v>
      </c>
      <c r="D44" s="173">
        <v>530711</v>
      </c>
      <c r="E44" s="163">
        <f>F44+G44</f>
        <v>113315425</v>
      </c>
      <c r="F44" s="163">
        <v>88122958</v>
      </c>
      <c r="G44" s="163">
        <v>25192467</v>
      </c>
      <c r="H44" s="170">
        <f>E44/B44*1000</f>
        <v>49158.91351464849</v>
      </c>
      <c r="I44" s="163">
        <v>49664</v>
      </c>
      <c r="J44" s="163">
        <v>47469</v>
      </c>
      <c r="K44" s="163">
        <v>97256</v>
      </c>
      <c r="L44" s="163">
        <v>95648</v>
      </c>
      <c r="M44" s="163">
        <v>97256</v>
      </c>
      <c r="N44" s="151" t="s">
        <v>278</v>
      </c>
    </row>
    <row r="45" spans="1:14" s="169" customFormat="1" ht="11.25" customHeight="1">
      <c r="A45" s="172" t="s">
        <v>255</v>
      </c>
      <c r="B45" s="173">
        <f>C45+D45</f>
        <v>0</v>
      </c>
      <c r="C45" s="173"/>
      <c r="D45" s="173"/>
      <c r="E45" s="163">
        <f>F45+G45</f>
        <v>0</v>
      </c>
      <c r="F45" s="173"/>
      <c r="G45" s="173"/>
      <c r="H45" s="170">
        <v>0</v>
      </c>
      <c r="I45" s="173"/>
      <c r="J45" s="173"/>
      <c r="K45" s="173"/>
      <c r="L45" s="173"/>
      <c r="M45" s="173"/>
      <c r="N45" s="151"/>
    </row>
    <row r="46" spans="1:14" s="169" customFormat="1" ht="11.25" customHeight="1">
      <c r="A46" s="172" t="s">
        <v>256</v>
      </c>
      <c r="B46" s="173">
        <f>C46+D46</f>
        <v>17343580</v>
      </c>
      <c r="C46" s="163">
        <v>15886184</v>
      </c>
      <c r="D46" s="173">
        <v>1457396</v>
      </c>
      <c r="E46" s="163">
        <f>F46+G46</f>
        <v>690226497</v>
      </c>
      <c r="F46" s="163">
        <v>633252605</v>
      </c>
      <c r="G46" s="163">
        <v>56973892</v>
      </c>
      <c r="H46" s="170">
        <f>E46/B46*1000</f>
        <v>39797.23315486191</v>
      </c>
      <c r="I46" s="163">
        <v>39862</v>
      </c>
      <c r="J46" s="163">
        <v>39093</v>
      </c>
      <c r="K46" s="163">
        <v>85580</v>
      </c>
      <c r="L46" s="163">
        <v>85580</v>
      </c>
      <c r="M46" s="163">
        <v>83066</v>
      </c>
      <c r="N46" s="151" t="s">
        <v>279</v>
      </c>
    </row>
    <row r="47" spans="1:14" s="169" customFormat="1" ht="6" customHeight="1">
      <c r="A47" s="163"/>
      <c r="B47" s="173"/>
      <c r="C47" s="163"/>
      <c r="D47" s="173"/>
      <c r="E47" s="163"/>
      <c r="F47" s="163"/>
      <c r="G47" s="163"/>
      <c r="H47" s="170"/>
      <c r="I47" s="163"/>
      <c r="J47" s="163"/>
      <c r="K47" s="163"/>
      <c r="L47" s="163"/>
      <c r="M47" s="163"/>
      <c r="N47" s="151"/>
    </row>
    <row r="48" spans="1:14" s="158" customFormat="1" ht="18" customHeight="1">
      <c r="A48" s="154" t="s">
        <v>258</v>
      </c>
      <c r="B48" s="155">
        <f>B49+B50</f>
        <v>3229131</v>
      </c>
      <c r="C48" s="154">
        <f>C49+C50+C51</f>
        <v>606754</v>
      </c>
      <c r="D48" s="155">
        <f>D49+D50+D51</f>
        <v>2622377</v>
      </c>
      <c r="E48" s="154">
        <f>E49+E50</f>
        <v>70703189</v>
      </c>
      <c r="F48" s="154">
        <f>F49+F50+F51</f>
        <v>19303806</v>
      </c>
      <c r="G48" s="154">
        <f>G49+G50+G51</f>
        <v>51399383</v>
      </c>
      <c r="H48" s="170">
        <f>E48/B48*1000</f>
        <v>21895.422948155403</v>
      </c>
      <c r="I48" s="154">
        <v>31815</v>
      </c>
      <c r="J48" s="154">
        <v>19600</v>
      </c>
      <c r="K48" s="154">
        <v>49410</v>
      </c>
      <c r="L48" s="154">
        <v>49410</v>
      </c>
      <c r="M48" s="154">
        <v>48352</v>
      </c>
      <c r="N48" s="151" t="s">
        <v>280</v>
      </c>
    </row>
    <row r="49" spans="1:14" s="169" customFormat="1" ht="11.25" customHeight="1">
      <c r="A49" s="172" t="s">
        <v>261</v>
      </c>
      <c r="B49" s="173">
        <f>C49+D49</f>
        <v>177824</v>
      </c>
      <c r="C49" s="173">
        <v>8401</v>
      </c>
      <c r="D49" s="173">
        <v>169423</v>
      </c>
      <c r="E49" s="163">
        <f>F49+G49</f>
        <v>1886764</v>
      </c>
      <c r="F49" s="173">
        <v>68971</v>
      </c>
      <c r="G49" s="163">
        <v>1817793</v>
      </c>
      <c r="H49" s="170">
        <f>E49/B49*1000</f>
        <v>10610.288824905525</v>
      </c>
      <c r="I49" s="173">
        <v>8210</v>
      </c>
      <c r="J49" s="163">
        <v>10729</v>
      </c>
      <c r="K49" s="163">
        <v>12376</v>
      </c>
      <c r="L49" s="173">
        <v>8210</v>
      </c>
      <c r="M49" s="163">
        <v>12376</v>
      </c>
      <c r="N49" s="151" t="s">
        <v>281</v>
      </c>
    </row>
    <row r="50" spans="1:14" s="169" customFormat="1" ht="11.25" customHeight="1">
      <c r="A50" s="172" t="s">
        <v>263</v>
      </c>
      <c r="B50" s="173">
        <f>C50+D50</f>
        <v>3051307</v>
      </c>
      <c r="C50" s="163">
        <v>598353</v>
      </c>
      <c r="D50" s="173">
        <v>2452954</v>
      </c>
      <c r="E50" s="163">
        <f>F50+G50</f>
        <v>68816425</v>
      </c>
      <c r="F50" s="163">
        <v>19234835</v>
      </c>
      <c r="G50" s="163">
        <v>49581590</v>
      </c>
      <c r="H50" s="170">
        <f>E50/B50*1000</f>
        <v>22553.097738116816</v>
      </c>
      <c r="I50" s="163">
        <v>32146</v>
      </c>
      <c r="J50" s="163">
        <v>20213</v>
      </c>
      <c r="K50" s="163">
        <v>49410</v>
      </c>
      <c r="L50" s="163">
        <v>49410</v>
      </c>
      <c r="M50" s="163">
        <v>48352</v>
      </c>
      <c r="N50" s="151" t="s">
        <v>280</v>
      </c>
    </row>
    <row r="51" spans="1:14" s="169" customFormat="1" ht="11.25" customHeight="1">
      <c r="A51" s="172" t="s">
        <v>264</v>
      </c>
      <c r="B51" s="173">
        <v>0</v>
      </c>
      <c r="C51" s="173"/>
      <c r="D51" s="173"/>
      <c r="E51" s="163">
        <v>0</v>
      </c>
      <c r="F51" s="173"/>
      <c r="G51" s="173"/>
      <c r="H51" s="170">
        <v>0</v>
      </c>
      <c r="I51" s="173"/>
      <c r="J51" s="173"/>
      <c r="K51" s="173"/>
      <c r="L51" s="173"/>
      <c r="M51" s="173"/>
      <c r="N51" s="151"/>
    </row>
    <row r="52" spans="1:14" s="169" customFormat="1" ht="6" customHeight="1">
      <c r="A52" s="163"/>
      <c r="B52" s="173"/>
      <c r="C52" s="163"/>
      <c r="D52" s="173"/>
      <c r="E52" s="163"/>
      <c r="F52" s="163"/>
      <c r="G52" s="163"/>
      <c r="H52" s="170"/>
      <c r="I52" s="163"/>
      <c r="J52" s="163"/>
      <c r="K52" s="163"/>
      <c r="L52" s="163"/>
      <c r="M52" s="163"/>
      <c r="N52" s="151"/>
    </row>
    <row r="53" spans="1:14" s="158" customFormat="1" ht="18" customHeight="1">
      <c r="A53" s="154" t="s">
        <v>265</v>
      </c>
      <c r="B53" s="155">
        <f aca="true" t="shared" si="5" ref="B53:G53">B54+B55</f>
        <v>7887828</v>
      </c>
      <c r="C53" s="154">
        <f t="shared" si="5"/>
        <v>6837552</v>
      </c>
      <c r="D53" s="155">
        <f t="shared" si="5"/>
        <v>1050276</v>
      </c>
      <c r="E53" s="154">
        <f t="shared" si="5"/>
        <v>123817189</v>
      </c>
      <c r="F53" s="154">
        <f t="shared" si="5"/>
        <v>105810086</v>
      </c>
      <c r="G53" s="154">
        <f t="shared" si="5"/>
        <v>18007103</v>
      </c>
      <c r="H53" s="170">
        <f>E53/B53*1000</f>
        <v>15697.247581970601</v>
      </c>
      <c r="I53" s="154">
        <v>15475</v>
      </c>
      <c r="J53" s="154">
        <v>17145</v>
      </c>
      <c r="K53" s="154">
        <v>39141</v>
      </c>
      <c r="L53" s="154">
        <v>39141</v>
      </c>
      <c r="M53" s="154">
        <v>39141</v>
      </c>
      <c r="N53" s="171" t="s">
        <v>282</v>
      </c>
    </row>
    <row r="54" spans="1:14" s="169" customFormat="1" ht="11.25" customHeight="1">
      <c r="A54" s="172" t="s">
        <v>267</v>
      </c>
      <c r="B54" s="173">
        <f>C54+D54</f>
        <v>7227261</v>
      </c>
      <c r="C54" s="163">
        <v>6239044</v>
      </c>
      <c r="D54" s="173">
        <v>988217</v>
      </c>
      <c r="E54" s="163">
        <f>F54+G54</f>
        <v>119870442</v>
      </c>
      <c r="F54" s="163">
        <v>102268926</v>
      </c>
      <c r="G54" s="163">
        <v>17601516</v>
      </c>
      <c r="H54" s="170">
        <f>E54/B54*1000</f>
        <v>16585.87423368272</v>
      </c>
      <c r="I54" s="163">
        <v>16392</v>
      </c>
      <c r="J54" s="163">
        <v>17811</v>
      </c>
      <c r="K54" s="163">
        <v>39141</v>
      </c>
      <c r="L54" s="163">
        <v>39141</v>
      </c>
      <c r="M54" s="163">
        <v>39141</v>
      </c>
      <c r="N54" s="171" t="s">
        <v>282</v>
      </c>
    </row>
    <row r="55" spans="1:14" s="169" customFormat="1" ht="11.25" customHeight="1">
      <c r="A55" s="172" t="s">
        <v>268</v>
      </c>
      <c r="B55" s="173">
        <f>C55+D55</f>
        <v>660567</v>
      </c>
      <c r="C55" s="173">
        <v>598508</v>
      </c>
      <c r="D55" s="173">
        <v>62059</v>
      </c>
      <c r="E55" s="163">
        <f>F55+G55</f>
        <v>3946747</v>
      </c>
      <c r="F55" s="173">
        <v>3541160</v>
      </c>
      <c r="G55" s="173">
        <v>405587</v>
      </c>
      <c r="H55" s="170">
        <f>E55/B55*1000</f>
        <v>5974.786811935806</v>
      </c>
      <c r="I55" s="173">
        <v>5917</v>
      </c>
      <c r="J55" s="173">
        <v>6536</v>
      </c>
      <c r="K55" s="173">
        <v>10100</v>
      </c>
      <c r="L55" s="173">
        <v>10100</v>
      </c>
      <c r="M55" s="173">
        <v>9460</v>
      </c>
      <c r="N55" s="151" t="s">
        <v>283</v>
      </c>
    </row>
    <row r="56" spans="1:14" s="169" customFormat="1" ht="6" customHeight="1">
      <c r="A56" s="163"/>
      <c r="B56" s="173"/>
      <c r="C56" s="163"/>
      <c r="D56" s="173"/>
      <c r="E56" s="163"/>
      <c r="F56" s="163"/>
      <c r="G56" s="163"/>
      <c r="H56" s="170"/>
      <c r="I56" s="163"/>
      <c r="J56" s="163"/>
      <c r="K56" s="163"/>
      <c r="L56" s="163"/>
      <c r="M56" s="163"/>
      <c r="N56" s="151"/>
    </row>
    <row r="57" spans="1:14" s="158" customFormat="1" ht="18" customHeight="1">
      <c r="A57" s="154" t="s">
        <v>270</v>
      </c>
      <c r="B57" s="155">
        <f>C57+D57</f>
        <v>344168</v>
      </c>
      <c r="C57" s="154">
        <v>155877</v>
      </c>
      <c r="D57" s="155">
        <v>188291</v>
      </c>
      <c r="E57" s="154">
        <f>F57+G57</f>
        <v>8107164</v>
      </c>
      <c r="F57" s="154">
        <v>4066155</v>
      </c>
      <c r="G57" s="154">
        <v>4041009</v>
      </c>
      <c r="H57" s="170">
        <f>E57/B57*1000</f>
        <v>23555.83319774064</v>
      </c>
      <c r="I57" s="154">
        <v>26086</v>
      </c>
      <c r="J57" s="154">
        <v>21462</v>
      </c>
      <c r="K57" s="154">
        <v>36755</v>
      </c>
      <c r="L57" s="154">
        <v>36355</v>
      </c>
      <c r="M57" s="154">
        <v>36755</v>
      </c>
      <c r="N57" s="174" t="s">
        <v>271</v>
      </c>
    </row>
    <row r="58" spans="1:14" s="169" customFormat="1" ht="6" customHeight="1">
      <c r="A58" s="163"/>
      <c r="B58" s="173"/>
      <c r="C58" s="163"/>
      <c r="D58" s="173"/>
      <c r="E58" s="163"/>
      <c r="F58" s="163"/>
      <c r="G58" s="163"/>
      <c r="H58" s="170"/>
      <c r="I58" s="163"/>
      <c r="J58" s="163"/>
      <c r="K58" s="163"/>
      <c r="L58" s="163"/>
      <c r="M58" s="163"/>
      <c r="N58" s="151"/>
    </row>
    <row r="59" spans="1:14" s="158" customFormat="1" ht="18" customHeight="1">
      <c r="A59" s="154" t="s">
        <v>272</v>
      </c>
      <c r="B59" s="155">
        <f>C59+D59</f>
        <v>182417</v>
      </c>
      <c r="C59" s="154">
        <v>117390</v>
      </c>
      <c r="D59" s="155">
        <v>65027</v>
      </c>
      <c r="E59" s="154">
        <f>F59+G59</f>
        <v>630984</v>
      </c>
      <c r="F59" s="154">
        <v>294586</v>
      </c>
      <c r="G59" s="154">
        <v>336398</v>
      </c>
      <c r="H59" s="170">
        <f>E59/B59*1000</f>
        <v>3459.0197185569327</v>
      </c>
      <c r="I59" s="154">
        <v>2509</v>
      </c>
      <c r="J59" s="154">
        <v>5173</v>
      </c>
      <c r="K59" s="154">
        <v>5484</v>
      </c>
      <c r="L59" s="154">
        <v>5484</v>
      </c>
      <c r="M59" s="154">
        <v>5484</v>
      </c>
      <c r="N59" s="171" t="s">
        <v>273</v>
      </c>
    </row>
    <row r="60" spans="1:14" s="179" customFormat="1" ht="10.5" customHeight="1">
      <c r="A60" s="175"/>
      <c r="B60" s="176"/>
      <c r="C60" s="177"/>
      <c r="D60" s="176"/>
      <c r="E60" s="178"/>
      <c r="F60" s="177"/>
      <c r="G60" s="177"/>
      <c r="H60" s="161"/>
      <c r="I60" s="177"/>
      <c r="J60" s="177"/>
      <c r="K60" s="177"/>
      <c r="L60" s="177"/>
      <c r="M60" s="177"/>
      <c r="N60" s="148"/>
    </row>
    <row r="61" spans="1:14" s="179" customFormat="1" ht="10.5" customHeight="1">
      <c r="A61" s="163" t="s">
        <v>284</v>
      </c>
      <c r="B61" s="173">
        <f>C61+D61</f>
        <v>34203043</v>
      </c>
      <c r="C61" s="156">
        <f>SUM(C63,C68,C73,C78,C82,C84)</f>
        <v>27269860</v>
      </c>
      <c r="D61" s="165">
        <f>SUM(D63,D68,D73,D78,D82,D84)</f>
        <v>6933183</v>
      </c>
      <c r="E61" s="163">
        <f>F61+G61</f>
        <v>1130352428</v>
      </c>
      <c r="F61" s="163">
        <f>F63+F68+F73+F78+F82+F84</f>
        <v>919299903</v>
      </c>
      <c r="G61" s="163">
        <f>G63+G68+G73+G78+G82+G84</f>
        <v>211052525</v>
      </c>
      <c r="H61" s="156">
        <f>E61/B61*1000</f>
        <v>33048.30005914971</v>
      </c>
      <c r="I61" s="163">
        <v>33711</v>
      </c>
      <c r="J61" s="163">
        <v>30441</v>
      </c>
      <c r="K61" s="163">
        <f>MAX(L61:M61)</f>
        <v>214426</v>
      </c>
      <c r="L61" s="163">
        <v>214426</v>
      </c>
      <c r="M61" s="163">
        <v>212689</v>
      </c>
      <c r="N61" s="151" t="s">
        <v>275</v>
      </c>
    </row>
    <row r="62" spans="1:14" s="179" customFormat="1" ht="10.5" customHeight="1">
      <c r="A62" s="163"/>
      <c r="B62" s="167"/>
      <c r="C62" s="168"/>
      <c r="D62" s="167"/>
      <c r="E62" s="168"/>
      <c r="F62" s="168"/>
      <c r="G62" s="168"/>
      <c r="H62" s="156"/>
      <c r="I62" s="168"/>
      <c r="J62" s="168"/>
      <c r="K62" s="168"/>
      <c r="L62" s="168"/>
      <c r="M62" s="168"/>
      <c r="N62" s="151"/>
    </row>
    <row r="63" spans="1:14" s="179" customFormat="1" ht="10.5" customHeight="1">
      <c r="A63" s="154" t="s">
        <v>285</v>
      </c>
      <c r="B63" s="155">
        <f aca="true" t="shared" si="6" ref="B63:G63">B64+B65+B66</f>
        <v>2685037</v>
      </c>
      <c r="C63" s="154">
        <f t="shared" si="6"/>
        <v>1633847</v>
      </c>
      <c r="D63" s="155">
        <f t="shared" si="6"/>
        <v>1051190</v>
      </c>
      <c r="E63" s="154">
        <f t="shared" si="6"/>
        <v>162123118</v>
      </c>
      <c r="F63" s="154">
        <f t="shared" si="6"/>
        <v>97604850</v>
      </c>
      <c r="G63" s="154">
        <f t="shared" si="6"/>
        <v>64518268</v>
      </c>
      <c r="H63" s="170">
        <f>E63/B63*1000</f>
        <v>60380.2174793122</v>
      </c>
      <c r="I63" s="154">
        <v>59739</v>
      </c>
      <c r="J63" s="154">
        <v>61376</v>
      </c>
      <c r="K63" s="163">
        <f>MAX(L63:M63)</f>
        <v>214426</v>
      </c>
      <c r="L63" s="154">
        <v>214426</v>
      </c>
      <c r="M63" s="154">
        <v>212689</v>
      </c>
      <c r="N63" s="151" t="s">
        <v>275</v>
      </c>
    </row>
    <row r="64" spans="1:14" s="179" customFormat="1" ht="10.5" customHeight="1">
      <c r="A64" s="172" t="s">
        <v>247</v>
      </c>
      <c r="B64" s="173">
        <f>C64+D64</f>
        <v>50245</v>
      </c>
      <c r="C64" s="163">
        <v>39254</v>
      </c>
      <c r="D64" s="173">
        <v>10991</v>
      </c>
      <c r="E64" s="163">
        <f>F64+G64</f>
        <v>3973748</v>
      </c>
      <c r="F64" s="163">
        <v>3182116</v>
      </c>
      <c r="G64" s="163">
        <v>791632</v>
      </c>
      <c r="H64" s="156">
        <f>E64/B64*1000</f>
        <v>79087.43158523236</v>
      </c>
      <c r="I64" s="163">
        <v>81065</v>
      </c>
      <c r="J64" s="163">
        <v>72025</v>
      </c>
      <c r="K64" s="163">
        <f>MAX(L64:M64)</f>
        <v>133459</v>
      </c>
      <c r="L64" s="163">
        <v>133459</v>
      </c>
      <c r="M64" s="163">
        <v>111550</v>
      </c>
      <c r="N64" s="151" t="s">
        <v>286</v>
      </c>
    </row>
    <row r="65" spans="1:14" s="179" customFormat="1" ht="10.5" customHeight="1">
      <c r="A65" s="172" t="s">
        <v>249</v>
      </c>
      <c r="B65" s="173">
        <f>C65+D65</f>
        <v>145365</v>
      </c>
      <c r="C65" s="163">
        <v>66406</v>
      </c>
      <c r="D65" s="173">
        <v>78959</v>
      </c>
      <c r="E65" s="163">
        <f>F65+G65</f>
        <v>22272522</v>
      </c>
      <c r="F65" s="163">
        <v>9845404</v>
      </c>
      <c r="G65" s="163">
        <v>12427118</v>
      </c>
      <c r="H65" s="156">
        <f>E65/B65*1000</f>
        <v>153217.9135280157</v>
      </c>
      <c r="I65" s="163">
        <v>148261</v>
      </c>
      <c r="J65" s="163">
        <v>157387</v>
      </c>
      <c r="K65" s="163">
        <f>MAX(L65:M65)</f>
        <v>214426</v>
      </c>
      <c r="L65" s="163">
        <v>214426</v>
      </c>
      <c r="M65" s="163">
        <v>212689</v>
      </c>
      <c r="N65" s="151" t="s">
        <v>275</v>
      </c>
    </row>
    <row r="66" spans="1:14" s="179" customFormat="1" ht="10.5" customHeight="1">
      <c r="A66" s="172" t="s">
        <v>250</v>
      </c>
      <c r="B66" s="173">
        <f>C66+D66</f>
        <v>2489427</v>
      </c>
      <c r="C66" s="163">
        <v>1528187</v>
      </c>
      <c r="D66" s="173">
        <v>961240</v>
      </c>
      <c r="E66" s="163">
        <f>F66+G66</f>
        <v>135876848</v>
      </c>
      <c r="F66" s="163">
        <v>84577330</v>
      </c>
      <c r="G66" s="163">
        <v>51299518</v>
      </c>
      <c r="H66" s="156">
        <f>E66/B66*1000</f>
        <v>54581.57559952552</v>
      </c>
      <c r="I66" s="163">
        <v>55345</v>
      </c>
      <c r="J66" s="163">
        <v>53368</v>
      </c>
      <c r="K66" s="163">
        <f>MAX(L66:M66)</f>
        <v>147506</v>
      </c>
      <c r="L66" s="163">
        <v>147268</v>
      </c>
      <c r="M66" s="163">
        <v>147506</v>
      </c>
      <c r="N66" s="151" t="s">
        <v>287</v>
      </c>
    </row>
    <row r="67" spans="1:14" s="179" customFormat="1" ht="10.5" customHeight="1">
      <c r="A67" s="163"/>
      <c r="B67" s="173"/>
      <c r="C67" s="163"/>
      <c r="D67" s="173"/>
      <c r="E67" s="163"/>
      <c r="F67" s="163"/>
      <c r="G67" s="163"/>
      <c r="H67" s="156"/>
      <c r="I67" s="163"/>
      <c r="J67" s="163"/>
      <c r="K67" s="163"/>
      <c r="L67" s="163"/>
      <c r="M67" s="163"/>
      <c r="N67" s="151"/>
    </row>
    <row r="68" spans="1:14" s="179" customFormat="1" ht="10.5" customHeight="1">
      <c r="A68" s="154" t="s">
        <v>252</v>
      </c>
      <c r="B68" s="155">
        <f aca="true" t="shared" si="7" ref="B68:G68">B69+B71</f>
        <v>20193257</v>
      </c>
      <c r="C68" s="154">
        <f t="shared" si="7"/>
        <v>18144400</v>
      </c>
      <c r="D68" s="155">
        <f t="shared" si="7"/>
        <v>2048857</v>
      </c>
      <c r="E68" s="154">
        <f t="shared" si="7"/>
        <v>786478393</v>
      </c>
      <c r="F68" s="154">
        <f t="shared" si="7"/>
        <v>706691380</v>
      </c>
      <c r="G68" s="154">
        <f t="shared" si="7"/>
        <v>79787013</v>
      </c>
      <c r="H68" s="170">
        <f>E68/B68*1000</f>
        <v>38947.57507419432</v>
      </c>
      <c r="I68" s="154">
        <v>38948</v>
      </c>
      <c r="J68" s="154">
        <v>38942</v>
      </c>
      <c r="K68" s="163">
        <f>MAX(L68:M68)</f>
        <v>95108</v>
      </c>
      <c r="L68" s="154">
        <v>92732</v>
      </c>
      <c r="M68" s="154">
        <v>95108</v>
      </c>
      <c r="N68" s="151" t="s">
        <v>278</v>
      </c>
    </row>
    <row r="69" spans="1:14" s="179" customFormat="1" ht="10.5" customHeight="1">
      <c r="A69" s="172" t="s">
        <v>254</v>
      </c>
      <c r="B69" s="173">
        <f>C69+D69</f>
        <v>2407204</v>
      </c>
      <c r="C69" s="163">
        <v>1862512</v>
      </c>
      <c r="D69" s="173">
        <v>544692</v>
      </c>
      <c r="E69" s="163">
        <f>F69+G69</f>
        <v>114669081</v>
      </c>
      <c r="F69" s="163">
        <v>90063358</v>
      </c>
      <c r="G69" s="163">
        <v>24605723</v>
      </c>
      <c r="H69" s="170">
        <f>E69/B69*1000</f>
        <v>47635.79696610674</v>
      </c>
      <c r="I69" s="163">
        <v>48356</v>
      </c>
      <c r="J69" s="163">
        <v>45174</v>
      </c>
      <c r="K69" s="163">
        <f>MAX(L69:M69)</f>
        <v>95108</v>
      </c>
      <c r="L69" s="163">
        <v>92732</v>
      </c>
      <c r="M69" s="163">
        <v>95108</v>
      </c>
      <c r="N69" s="151" t="s">
        <v>278</v>
      </c>
    </row>
    <row r="70" spans="1:14" s="179" customFormat="1" ht="10.5" customHeight="1">
      <c r="A70" s="172" t="s">
        <v>255</v>
      </c>
      <c r="B70" s="173">
        <f>C70+D70</f>
        <v>0</v>
      </c>
      <c r="C70" s="173"/>
      <c r="D70" s="173"/>
      <c r="E70" s="163">
        <f>F70+G70</f>
        <v>0</v>
      </c>
      <c r="F70" s="173"/>
      <c r="G70" s="173"/>
      <c r="H70" s="170">
        <v>0</v>
      </c>
      <c r="I70" s="173"/>
      <c r="J70" s="173"/>
      <c r="K70" s="173"/>
      <c r="L70" s="173"/>
      <c r="M70" s="173"/>
      <c r="N70" s="151"/>
    </row>
    <row r="71" spans="1:14" s="179" customFormat="1" ht="10.5" customHeight="1">
      <c r="A71" s="172" t="s">
        <v>256</v>
      </c>
      <c r="B71" s="173">
        <f>C71+D71</f>
        <v>17786053</v>
      </c>
      <c r="C71" s="163">
        <v>16281888</v>
      </c>
      <c r="D71" s="173">
        <v>1504165</v>
      </c>
      <c r="E71" s="163">
        <f>F71+G71</f>
        <v>671809312</v>
      </c>
      <c r="F71" s="163">
        <v>616628022</v>
      </c>
      <c r="G71" s="163">
        <v>55181290</v>
      </c>
      <c r="H71" s="170">
        <f>E71/B71*1000</f>
        <v>37771.69178569298</v>
      </c>
      <c r="I71" s="163">
        <v>37872</v>
      </c>
      <c r="J71" s="163">
        <v>36686</v>
      </c>
      <c r="K71" s="163">
        <f>MAX(L71:M71)</f>
        <v>81090</v>
      </c>
      <c r="L71" s="163">
        <v>81090</v>
      </c>
      <c r="M71" s="163">
        <v>79452</v>
      </c>
      <c r="N71" s="151" t="s">
        <v>279</v>
      </c>
    </row>
    <row r="72" spans="1:14" s="179" customFormat="1" ht="10.5" customHeight="1">
      <c r="A72" s="163"/>
      <c r="B72" s="173"/>
      <c r="C72" s="163"/>
      <c r="D72" s="173"/>
      <c r="E72" s="163"/>
      <c r="F72" s="163"/>
      <c r="G72" s="163"/>
      <c r="H72" s="170"/>
      <c r="I72" s="163"/>
      <c r="J72" s="163"/>
      <c r="K72" s="163"/>
      <c r="L72" s="163"/>
      <c r="M72" s="163"/>
      <c r="N72" s="151"/>
    </row>
    <row r="73" spans="1:14" s="179" customFormat="1" ht="10.5" customHeight="1">
      <c r="A73" s="154" t="s">
        <v>258</v>
      </c>
      <c r="B73" s="155">
        <f>B74+B75</f>
        <v>2945188</v>
      </c>
      <c r="C73" s="154">
        <f>C74+C75+C76</f>
        <v>402230</v>
      </c>
      <c r="D73" s="155">
        <f>D74+D75+D76</f>
        <v>2542958</v>
      </c>
      <c r="E73" s="154">
        <f>E74+E75</f>
        <v>56437999</v>
      </c>
      <c r="F73" s="154">
        <f>F74+F75+F76</f>
        <v>10503867</v>
      </c>
      <c r="G73" s="154">
        <f>G74+G75+G76</f>
        <v>45934132</v>
      </c>
      <c r="H73" s="170">
        <f>E73/B73*1000</f>
        <v>19162.78315679678</v>
      </c>
      <c r="I73" s="154">
        <v>26114</v>
      </c>
      <c r="J73" s="154">
        <v>18063</v>
      </c>
      <c r="K73" s="163">
        <f>MAX(L73:M73)</f>
        <v>45368</v>
      </c>
      <c r="L73" s="154">
        <v>44904</v>
      </c>
      <c r="M73" s="154">
        <v>45368</v>
      </c>
      <c r="N73" s="151" t="s">
        <v>288</v>
      </c>
    </row>
    <row r="74" spans="1:14" s="179" customFormat="1" ht="10.5" customHeight="1">
      <c r="A74" s="172" t="s">
        <v>261</v>
      </c>
      <c r="B74" s="173">
        <f>C74+D74</f>
        <v>177823</v>
      </c>
      <c r="C74" s="173">
        <v>9390</v>
      </c>
      <c r="D74" s="173">
        <v>168433</v>
      </c>
      <c r="E74" s="163">
        <f>F74+G74</f>
        <v>1831571</v>
      </c>
      <c r="F74" s="173">
        <v>75590</v>
      </c>
      <c r="G74" s="163">
        <v>1755981</v>
      </c>
      <c r="H74" s="170">
        <f>E74/B74*1000</f>
        <v>10299.966820939924</v>
      </c>
      <c r="I74" s="173">
        <v>8050</v>
      </c>
      <c r="J74" s="163">
        <v>10425</v>
      </c>
      <c r="K74" s="163">
        <f>MAX(L74:M74)</f>
        <v>11960</v>
      </c>
      <c r="L74" s="173">
        <v>8050</v>
      </c>
      <c r="M74" s="163">
        <v>11960</v>
      </c>
      <c r="N74" s="151" t="s">
        <v>289</v>
      </c>
    </row>
    <row r="75" spans="1:14" s="179" customFormat="1" ht="10.5" customHeight="1">
      <c r="A75" s="172" t="s">
        <v>263</v>
      </c>
      <c r="B75" s="173">
        <f>C75+D75</f>
        <v>2767365</v>
      </c>
      <c r="C75" s="163">
        <v>392840</v>
      </c>
      <c r="D75" s="173">
        <v>2374525</v>
      </c>
      <c r="E75" s="163">
        <f>F75+G75</f>
        <v>54606428</v>
      </c>
      <c r="F75" s="163">
        <v>10428277</v>
      </c>
      <c r="G75" s="163">
        <v>44178151</v>
      </c>
      <c r="H75" s="170">
        <f>E75/B75*1000</f>
        <v>19732.282514232855</v>
      </c>
      <c r="I75" s="163">
        <v>26546</v>
      </c>
      <c r="J75" s="163">
        <v>18605</v>
      </c>
      <c r="K75" s="163">
        <f>MAX(L75:M75)</f>
        <v>45368</v>
      </c>
      <c r="L75" s="163">
        <v>44904</v>
      </c>
      <c r="M75" s="163">
        <v>45368</v>
      </c>
      <c r="N75" s="151" t="s">
        <v>288</v>
      </c>
    </row>
    <row r="76" spans="1:14" s="179" customFormat="1" ht="10.5" customHeight="1">
      <c r="A76" s="172" t="s">
        <v>264</v>
      </c>
      <c r="B76" s="173">
        <v>0</v>
      </c>
      <c r="C76" s="173"/>
      <c r="D76" s="173"/>
      <c r="E76" s="163">
        <v>0</v>
      </c>
      <c r="F76" s="173"/>
      <c r="G76" s="173"/>
      <c r="H76" s="170">
        <v>0</v>
      </c>
      <c r="I76" s="173"/>
      <c r="J76" s="173"/>
      <c r="K76" s="173"/>
      <c r="L76" s="173"/>
      <c r="M76" s="173"/>
      <c r="N76" s="151"/>
    </row>
    <row r="77" spans="1:14" s="179" customFormat="1" ht="10.5" customHeight="1">
      <c r="A77" s="163"/>
      <c r="B77" s="173"/>
      <c r="C77" s="163"/>
      <c r="D77" s="173"/>
      <c r="E77" s="163"/>
      <c r="F77" s="163"/>
      <c r="G77" s="163"/>
      <c r="H77" s="170"/>
      <c r="I77" s="163"/>
      <c r="J77" s="163"/>
      <c r="K77" s="163"/>
      <c r="L77" s="163"/>
      <c r="M77" s="163"/>
      <c r="N77" s="151"/>
    </row>
    <row r="78" spans="1:14" s="179" customFormat="1" ht="10.5" customHeight="1">
      <c r="A78" s="154" t="s">
        <v>265</v>
      </c>
      <c r="B78" s="155">
        <f aca="true" t="shared" si="8" ref="B78:G78">B79+B80</f>
        <v>7847256</v>
      </c>
      <c r="C78" s="154">
        <f t="shared" si="8"/>
        <v>6815994</v>
      </c>
      <c r="D78" s="155">
        <f t="shared" si="8"/>
        <v>1031262</v>
      </c>
      <c r="E78" s="154">
        <f t="shared" si="8"/>
        <v>117205650</v>
      </c>
      <c r="F78" s="154">
        <f t="shared" si="8"/>
        <v>100509881</v>
      </c>
      <c r="G78" s="154">
        <f t="shared" si="8"/>
        <v>16695769</v>
      </c>
      <c r="H78" s="170">
        <f>E78/B78*1000</f>
        <v>14935.876948579222</v>
      </c>
      <c r="I78" s="154">
        <v>14746</v>
      </c>
      <c r="J78" s="154">
        <v>16190</v>
      </c>
      <c r="K78" s="163">
        <f aca="true" t="shared" si="9" ref="K78:K84">MAX(L78:M78)</f>
        <v>35993</v>
      </c>
      <c r="L78" s="154">
        <v>35993</v>
      </c>
      <c r="M78" s="154">
        <v>35993</v>
      </c>
      <c r="N78" s="171" t="s">
        <v>282</v>
      </c>
    </row>
    <row r="79" spans="1:14" s="179" customFormat="1" ht="10.5" customHeight="1">
      <c r="A79" s="172" t="s">
        <v>267</v>
      </c>
      <c r="B79" s="173">
        <f>C79+D79</f>
        <v>7184660</v>
      </c>
      <c r="C79" s="163">
        <v>6220620</v>
      </c>
      <c r="D79" s="173">
        <v>964040</v>
      </c>
      <c r="E79" s="163">
        <f>F79+G79</f>
        <v>113440910</v>
      </c>
      <c r="F79" s="163">
        <v>97171146</v>
      </c>
      <c r="G79" s="163">
        <v>16269764</v>
      </c>
      <c r="H79" s="170">
        <f>E79/B79*1000</f>
        <v>15789.321972090536</v>
      </c>
      <c r="I79" s="163">
        <v>15621</v>
      </c>
      <c r="J79" s="163">
        <v>16877</v>
      </c>
      <c r="K79" s="163">
        <f t="shared" si="9"/>
        <v>35993</v>
      </c>
      <c r="L79" s="163">
        <v>35993</v>
      </c>
      <c r="M79" s="163">
        <v>35993</v>
      </c>
      <c r="N79" s="171" t="s">
        <v>282</v>
      </c>
    </row>
    <row r="80" spans="1:14" s="179" customFormat="1" ht="10.5" customHeight="1">
      <c r="A80" s="172" t="s">
        <v>268</v>
      </c>
      <c r="B80" s="173">
        <f>C80+D80</f>
        <v>662596</v>
      </c>
      <c r="C80" s="173">
        <v>595374</v>
      </c>
      <c r="D80" s="173">
        <v>67222</v>
      </c>
      <c r="E80" s="163">
        <f>F80+G80</f>
        <v>3764740</v>
      </c>
      <c r="F80" s="173">
        <v>3338735</v>
      </c>
      <c r="G80" s="173">
        <v>426005</v>
      </c>
      <c r="H80" s="170">
        <f>E80/B80*1000</f>
        <v>5681.803089665497</v>
      </c>
      <c r="I80" s="173">
        <v>5608</v>
      </c>
      <c r="J80" s="173">
        <v>6337</v>
      </c>
      <c r="K80" s="163">
        <f t="shared" si="9"/>
        <v>9740</v>
      </c>
      <c r="L80" s="173">
        <v>9740</v>
      </c>
      <c r="M80" s="173">
        <v>9020</v>
      </c>
      <c r="N80" s="151" t="s">
        <v>290</v>
      </c>
    </row>
    <row r="81" spans="1:14" s="179" customFormat="1" ht="10.5" customHeight="1">
      <c r="A81" s="163"/>
      <c r="B81" s="173"/>
      <c r="C81" s="163"/>
      <c r="D81" s="173"/>
      <c r="E81" s="163"/>
      <c r="F81" s="163"/>
      <c r="G81" s="163"/>
      <c r="H81" s="170"/>
      <c r="I81" s="163"/>
      <c r="J81" s="163"/>
      <c r="K81" s="163"/>
      <c r="L81" s="163"/>
      <c r="M81" s="163"/>
      <c r="N81" s="151"/>
    </row>
    <row r="82" spans="1:14" s="179" customFormat="1" ht="10.5" customHeight="1">
      <c r="A82" s="154" t="s">
        <v>270</v>
      </c>
      <c r="B82" s="155">
        <f>C82+D82</f>
        <v>345044</v>
      </c>
      <c r="C82" s="154">
        <v>153077</v>
      </c>
      <c r="D82" s="155">
        <v>191967</v>
      </c>
      <c r="E82" s="154">
        <f>F82+G82</f>
        <v>7378152</v>
      </c>
      <c r="F82" s="154">
        <v>3664624</v>
      </c>
      <c r="G82" s="154">
        <v>3713528</v>
      </c>
      <c r="H82" s="170">
        <f>E82/B82*1000</f>
        <v>21383.22069069452</v>
      </c>
      <c r="I82" s="154">
        <v>23940</v>
      </c>
      <c r="J82" s="154">
        <v>19345</v>
      </c>
      <c r="K82" s="163">
        <f t="shared" si="9"/>
        <v>33915</v>
      </c>
      <c r="L82" s="154">
        <v>33486</v>
      </c>
      <c r="M82" s="154">
        <v>33915</v>
      </c>
      <c r="N82" s="174" t="s">
        <v>271</v>
      </c>
    </row>
    <row r="83" spans="1:14" s="179" customFormat="1" ht="10.5" customHeight="1">
      <c r="A83" s="163"/>
      <c r="B83" s="173"/>
      <c r="C83" s="163"/>
      <c r="D83" s="173"/>
      <c r="E83" s="163"/>
      <c r="F83" s="163"/>
      <c r="G83" s="163"/>
      <c r="H83" s="170"/>
      <c r="I83" s="163"/>
      <c r="J83" s="163"/>
      <c r="K83" s="163"/>
      <c r="L83" s="163"/>
      <c r="M83" s="163"/>
      <c r="N83" s="151"/>
    </row>
    <row r="84" spans="1:14" s="179" customFormat="1" ht="10.5" customHeight="1">
      <c r="A84" s="154" t="s">
        <v>272</v>
      </c>
      <c r="B84" s="155">
        <f>C84+D84</f>
        <v>187261</v>
      </c>
      <c r="C84" s="154">
        <v>120312</v>
      </c>
      <c r="D84" s="155">
        <v>66949</v>
      </c>
      <c r="E84" s="154">
        <f>F84+G84</f>
        <v>729116</v>
      </c>
      <c r="F84" s="154">
        <v>325301</v>
      </c>
      <c r="G84" s="154">
        <v>403815</v>
      </c>
      <c r="H84" s="170">
        <f>E84/B84*1000</f>
        <v>3893.58168545506</v>
      </c>
      <c r="I84" s="154">
        <v>2704</v>
      </c>
      <c r="J84" s="154">
        <v>6032</v>
      </c>
      <c r="K84" s="163">
        <f t="shared" si="9"/>
        <v>6444</v>
      </c>
      <c r="L84" s="154">
        <v>6444</v>
      </c>
      <c r="M84" s="154">
        <v>6444</v>
      </c>
      <c r="N84" s="171" t="s">
        <v>273</v>
      </c>
    </row>
    <row r="85" spans="1:14" s="179" customFormat="1" ht="10.5" customHeight="1">
      <c r="A85" s="175"/>
      <c r="B85" s="176"/>
      <c r="C85" s="177"/>
      <c r="D85" s="176"/>
      <c r="E85" s="178"/>
      <c r="F85" s="177"/>
      <c r="G85" s="177"/>
      <c r="H85" s="161"/>
      <c r="I85" s="177"/>
      <c r="J85" s="177"/>
      <c r="K85" s="177"/>
      <c r="L85" s="177"/>
      <c r="M85" s="177"/>
      <c r="N85" s="148"/>
    </row>
    <row r="86" spans="1:14" s="179" customFormat="1" ht="10.5" customHeight="1">
      <c r="A86" s="163" t="s">
        <v>291</v>
      </c>
      <c r="B86" s="173">
        <f>C86+D86</f>
        <v>34373021</v>
      </c>
      <c r="C86" s="156">
        <f>SUM(C88,C93,C98,C103,C107,C109)</f>
        <v>27436404</v>
      </c>
      <c r="D86" s="165">
        <f>SUM(D88,D93,D98,D103,D107,D109)</f>
        <v>6936617</v>
      </c>
      <c r="E86" s="163">
        <f>F86+G86</f>
        <v>1078484754</v>
      </c>
      <c r="F86" s="163">
        <f>F88+F93+F98+F103+F107+F109</f>
        <v>879483748</v>
      </c>
      <c r="G86" s="163">
        <f>G88+G93+G98+G103+G107+G109</f>
        <v>199001006</v>
      </c>
      <c r="H86" s="156">
        <f>E86/B86*1000</f>
        <v>31375.908274108348</v>
      </c>
      <c r="I86" s="163">
        <v>32055</v>
      </c>
      <c r="J86" s="163">
        <v>28688</v>
      </c>
      <c r="K86" s="163">
        <f>MAX(L86:M86)</f>
        <v>200264</v>
      </c>
      <c r="L86" s="163">
        <v>200264</v>
      </c>
      <c r="M86" s="163">
        <v>198648</v>
      </c>
      <c r="N86" s="151" t="s">
        <v>292</v>
      </c>
    </row>
    <row r="87" spans="1:14" s="179" customFormat="1" ht="10.5" customHeight="1">
      <c r="A87" s="163"/>
      <c r="B87" s="167"/>
      <c r="C87" s="168"/>
      <c r="D87" s="167"/>
      <c r="E87" s="168"/>
      <c r="F87" s="168"/>
      <c r="G87" s="168"/>
      <c r="H87" s="156"/>
      <c r="I87" s="168"/>
      <c r="J87" s="168"/>
      <c r="K87" s="168"/>
      <c r="L87" s="168"/>
      <c r="M87" s="168"/>
      <c r="N87" s="151"/>
    </row>
    <row r="88" spans="1:14" s="179" customFormat="1" ht="10.5" customHeight="1">
      <c r="A88" s="154" t="s">
        <v>246</v>
      </c>
      <c r="B88" s="155">
        <f aca="true" t="shared" si="10" ref="B88:G88">B89+B90+B91</f>
        <v>2696300</v>
      </c>
      <c r="C88" s="154">
        <f t="shared" si="10"/>
        <v>1640468</v>
      </c>
      <c r="D88" s="155">
        <f t="shared" si="10"/>
        <v>1055832</v>
      </c>
      <c r="E88" s="154">
        <f t="shared" si="10"/>
        <v>154298760</v>
      </c>
      <c r="F88" s="154">
        <f t="shared" si="10"/>
        <v>92930291</v>
      </c>
      <c r="G88" s="154">
        <f t="shared" si="10"/>
        <v>61368469</v>
      </c>
      <c r="H88" s="170">
        <f>E88/B88*1000</f>
        <v>57226.10985424471</v>
      </c>
      <c r="I88" s="154">
        <v>56649</v>
      </c>
      <c r="J88" s="154">
        <v>58123</v>
      </c>
      <c r="K88" s="163">
        <f>MAX(L88:M88)</f>
        <v>200264</v>
      </c>
      <c r="L88" s="154">
        <v>200264</v>
      </c>
      <c r="M88" s="154">
        <v>198648</v>
      </c>
      <c r="N88" s="151" t="s">
        <v>292</v>
      </c>
    </row>
    <row r="89" spans="1:14" s="179" customFormat="1" ht="10.5" customHeight="1">
      <c r="A89" s="172" t="s">
        <v>247</v>
      </c>
      <c r="B89" s="173">
        <f>C89+D89</f>
        <v>50162</v>
      </c>
      <c r="C89" s="163">
        <v>39171</v>
      </c>
      <c r="D89" s="173">
        <v>10991</v>
      </c>
      <c r="E89" s="163">
        <f>F89+G89</f>
        <v>3746055</v>
      </c>
      <c r="F89" s="163">
        <v>2997211</v>
      </c>
      <c r="G89" s="163">
        <v>748844</v>
      </c>
      <c r="H89" s="156">
        <f>E89/B89*1000</f>
        <v>74679.13958773573</v>
      </c>
      <c r="I89" s="163">
        <v>76516</v>
      </c>
      <c r="J89" s="163">
        <v>68132</v>
      </c>
      <c r="K89" s="163">
        <f>MAX(L89:M89)</f>
        <v>125295</v>
      </c>
      <c r="L89" s="163">
        <v>125295</v>
      </c>
      <c r="M89" s="163">
        <v>104760</v>
      </c>
      <c r="N89" s="151" t="s">
        <v>293</v>
      </c>
    </row>
    <row r="90" spans="1:14" s="179" customFormat="1" ht="10.5" customHeight="1">
      <c r="A90" s="172" t="s">
        <v>249</v>
      </c>
      <c r="B90" s="173">
        <f>C90+D90</f>
        <v>145348</v>
      </c>
      <c r="C90" s="163">
        <v>65216</v>
      </c>
      <c r="D90" s="173">
        <v>80132</v>
      </c>
      <c r="E90" s="163">
        <f>F90+G90</f>
        <v>20955706</v>
      </c>
      <c r="F90" s="163">
        <v>9150380</v>
      </c>
      <c r="G90" s="163">
        <v>11805326</v>
      </c>
      <c r="H90" s="156">
        <f>E90/B90*1000</f>
        <v>144176.08773426534</v>
      </c>
      <c r="I90" s="163">
        <v>140309</v>
      </c>
      <c r="J90" s="163">
        <v>147323</v>
      </c>
      <c r="K90" s="163">
        <f>MAX(L90:M90)</f>
        <v>200264</v>
      </c>
      <c r="L90" s="163">
        <v>200264</v>
      </c>
      <c r="M90" s="163">
        <v>198648</v>
      </c>
      <c r="N90" s="151" t="s">
        <v>292</v>
      </c>
    </row>
    <row r="91" spans="1:14" s="179" customFormat="1" ht="10.5" customHeight="1">
      <c r="A91" s="172" t="s">
        <v>250</v>
      </c>
      <c r="B91" s="173">
        <f>C91+D91</f>
        <v>2500790</v>
      </c>
      <c r="C91" s="163">
        <v>1536081</v>
      </c>
      <c r="D91" s="173">
        <v>964709</v>
      </c>
      <c r="E91" s="163">
        <f>F91+G91</f>
        <v>129596999</v>
      </c>
      <c r="F91" s="163">
        <v>80782700</v>
      </c>
      <c r="G91" s="163">
        <v>48814299</v>
      </c>
      <c r="H91" s="156">
        <f>E91/B91*1000</f>
        <v>51822.42371410634</v>
      </c>
      <c r="I91" s="163">
        <v>52590</v>
      </c>
      <c r="J91" s="163">
        <v>50600</v>
      </c>
      <c r="K91" s="163">
        <f>MAX(L91:M91)</f>
        <v>138115</v>
      </c>
      <c r="L91" s="163">
        <v>138115</v>
      </c>
      <c r="M91" s="163">
        <v>138115</v>
      </c>
      <c r="N91" s="151" t="s">
        <v>294</v>
      </c>
    </row>
    <row r="92" spans="1:14" s="179" customFormat="1" ht="10.5" customHeight="1">
      <c r="A92" s="163"/>
      <c r="B92" s="173"/>
      <c r="C92" s="163"/>
      <c r="D92" s="173"/>
      <c r="E92" s="163"/>
      <c r="F92" s="163"/>
      <c r="G92" s="163"/>
      <c r="H92" s="156"/>
      <c r="I92" s="163"/>
      <c r="J92" s="163"/>
      <c r="K92" s="163"/>
      <c r="L92" s="163"/>
      <c r="M92" s="163"/>
      <c r="N92" s="151"/>
    </row>
    <row r="93" spans="1:14" s="179" customFormat="1" ht="10.5" customHeight="1">
      <c r="A93" s="154" t="s">
        <v>295</v>
      </c>
      <c r="B93" s="155">
        <f aca="true" t="shared" si="11" ref="B93:G93">B94+B96</f>
        <v>20331494</v>
      </c>
      <c r="C93" s="154">
        <f t="shared" si="11"/>
        <v>18284900</v>
      </c>
      <c r="D93" s="155">
        <f t="shared" si="11"/>
        <v>2046594</v>
      </c>
      <c r="E93" s="154">
        <f t="shared" si="11"/>
        <v>751520917</v>
      </c>
      <c r="F93" s="154">
        <f t="shared" si="11"/>
        <v>676493919</v>
      </c>
      <c r="G93" s="154">
        <f t="shared" si="11"/>
        <v>75026998</v>
      </c>
      <c r="H93" s="170">
        <f>E93/B93*1000</f>
        <v>36963.38877015137</v>
      </c>
      <c r="I93" s="154">
        <v>36997</v>
      </c>
      <c r="J93" s="154">
        <v>36659</v>
      </c>
      <c r="K93" s="163">
        <f>MAX(L93:M93)</f>
        <v>92118</v>
      </c>
      <c r="L93" s="154">
        <v>88876</v>
      </c>
      <c r="M93" s="154">
        <v>92118</v>
      </c>
      <c r="N93" s="151" t="s">
        <v>296</v>
      </c>
    </row>
    <row r="94" spans="1:14" s="179" customFormat="1" ht="10.5" customHeight="1">
      <c r="A94" s="172" t="s">
        <v>254</v>
      </c>
      <c r="B94" s="173">
        <f>C94+D94</f>
        <v>2404924</v>
      </c>
      <c r="C94" s="163">
        <v>1860910</v>
      </c>
      <c r="D94" s="173">
        <v>544014</v>
      </c>
      <c r="E94" s="163">
        <f>F94+G94</f>
        <v>108561182</v>
      </c>
      <c r="F94" s="163">
        <v>85337568</v>
      </c>
      <c r="G94" s="163">
        <v>23223614</v>
      </c>
      <c r="H94" s="170">
        <f>E94/B94*1000</f>
        <v>45141.21111519533</v>
      </c>
      <c r="I94" s="163">
        <v>45858</v>
      </c>
      <c r="J94" s="163">
        <v>42689</v>
      </c>
      <c r="K94" s="163">
        <f>MAX(L94:M94)</f>
        <v>92118</v>
      </c>
      <c r="L94" s="163">
        <v>88876</v>
      </c>
      <c r="M94" s="163">
        <v>92118</v>
      </c>
      <c r="N94" s="151" t="s">
        <v>296</v>
      </c>
    </row>
    <row r="95" spans="1:14" s="179" customFormat="1" ht="10.5" customHeight="1">
      <c r="A95" s="172" t="s">
        <v>255</v>
      </c>
      <c r="B95" s="173">
        <f>C95+D95</f>
        <v>0</v>
      </c>
      <c r="C95" s="173">
        <v>0</v>
      </c>
      <c r="D95" s="173">
        <v>0</v>
      </c>
      <c r="E95" s="163">
        <f>F95+G95</f>
        <v>0</v>
      </c>
      <c r="F95" s="173">
        <v>0</v>
      </c>
      <c r="G95" s="173">
        <v>0</v>
      </c>
      <c r="H95" s="170">
        <v>0</v>
      </c>
      <c r="I95" s="173">
        <v>0</v>
      </c>
      <c r="J95" s="173">
        <v>0</v>
      </c>
      <c r="K95" s="173">
        <f>MAX(L95:M95)</f>
        <v>0</v>
      </c>
      <c r="L95" s="173">
        <v>0</v>
      </c>
      <c r="M95" s="173">
        <v>0</v>
      </c>
      <c r="N95" s="151"/>
    </row>
    <row r="96" spans="1:14" s="179" customFormat="1" ht="10.5" customHeight="1">
      <c r="A96" s="172" t="s">
        <v>256</v>
      </c>
      <c r="B96" s="173">
        <f>C96+D96</f>
        <v>17926570</v>
      </c>
      <c r="C96" s="163">
        <v>16423990</v>
      </c>
      <c r="D96" s="173">
        <v>1502580</v>
      </c>
      <c r="E96" s="163">
        <f>F96+G96</f>
        <v>642959735</v>
      </c>
      <c r="F96" s="163">
        <v>591156351</v>
      </c>
      <c r="G96" s="163">
        <v>51803384</v>
      </c>
      <c r="H96" s="170">
        <f>E96/B96*1000</f>
        <v>35866.29985546594</v>
      </c>
      <c r="I96" s="163">
        <v>35993</v>
      </c>
      <c r="J96" s="163">
        <v>34476</v>
      </c>
      <c r="K96" s="163">
        <f>MAX(L96:M96)</f>
        <v>76956</v>
      </c>
      <c r="L96" s="163">
        <v>76956</v>
      </c>
      <c r="M96" s="163">
        <v>75401</v>
      </c>
      <c r="N96" s="151" t="s">
        <v>297</v>
      </c>
    </row>
    <row r="97" spans="1:14" s="179" customFormat="1" ht="10.5" customHeight="1">
      <c r="A97" s="163"/>
      <c r="B97" s="173"/>
      <c r="C97" s="163"/>
      <c r="D97" s="173"/>
      <c r="E97" s="163"/>
      <c r="F97" s="163"/>
      <c r="G97" s="163"/>
      <c r="H97" s="170"/>
      <c r="I97" s="163"/>
      <c r="J97" s="163"/>
      <c r="K97" s="163"/>
      <c r="L97" s="163"/>
      <c r="M97" s="163"/>
      <c r="N97" s="151"/>
    </row>
    <row r="98" spans="1:14" s="179" customFormat="1" ht="10.5" customHeight="1">
      <c r="A98" s="154" t="s">
        <v>259</v>
      </c>
      <c r="B98" s="155">
        <f>B99+B100</f>
        <v>2943595</v>
      </c>
      <c r="C98" s="154">
        <f>C99+C100+C101</f>
        <v>401551</v>
      </c>
      <c r="D98" s="155">
        <f>D99+D100+D101</f>
        <v>2542044</v>
      </c>
      <c r="E98" s="154">
        <f>E99+E100</f>
        <v>52770946</v>
      </c>
      <c r="F98" s="154">
        <f>F99+F100+F101</f>
        <v>9892951</v>
      </c>
      <c r="G98" s="154">
        <f>G99+G100+G101</f>
        <v>42877995</v>
      </c>
      <c r="H98" s="170">
        <f>E98/B98*1000</f>
        <v>17927.379955462624</v>
      </c>
      <c r="I98" s="154">
        <v>24637</v>
      </c>
      <c r="J98" s="154">
        <v>16868</v>
      </c>
      <c r="K98" s="163">
        <f>MAX(L98:M98)</f>
        <v>42612</v>
      </c>
      <c r="L98" s="154">
        <v>42389</v>
      </c>
      <c r="M98" s="154">
        <v>42612</v>
      </c>
      <c r="N98" s="151" t="s">
        <v>298</v>
      </c>
    </row>
    <row r="99" spans="1:14" s="179" customFormat="1" ht="10.5" customHeight="1">
      <c r="A99" s="172" t="s">
        <v>299</v>
      </c>
      <c r="B99" s="173">
        <f>C99+D99</f>
        <v>177824</v>
      </c>
      <c r="C99" s="173">
        <v>9390</v>
      </c>
      <c r="D99" s="173">
        <v>168434</v>
      </c>
      <c r="E99" s="163">
        <f>F99+G99</f>
        <v>1770003</v>
      </c>
      <c r="F99" s="173">
        <v>73243</v>
      </c>
      <c r="G99" s="163">
        <v>1696760</v>
      </c>
      <c r="H99" s="170">
        <f>E99/B99*1000</f>
        <v>9953.678918481195</v>
      </c>
      <c r="I99" s="173">
        <v>7800</v>
      </c>
      <c r="J99" s="163">
        <v>10074</v>
      </c>
      <c r="K99" s="163">
        <f>MAX(L99:M99)</f>
        <v>11544</v>
      </c>
      <c r="L99" s="173">
        <v>7800</v>
      </c>
      <c r="M99" s="163">
        <v>11544</v>
      </c>
      <c r="N99" s="151" t="s">
        <v>300</v>
      </c>
    </row>
    <row r="100" spans="1:14" s="179" customFormat="1" ht="10.5" customHeight="1">
      <c r="A100" s="172" t="s">
        <v>263</v>
      </c>
      <c r="B100" s="173">
        <f>C100+D100</f>
        <v>2765771</v>
      </c>
      <c r="C100" s="163">
        <v>392161</v>
      </c>
      <c r="D100" s="173">
        <v>2373610</v>
      </c>
      <c r="E100" s="163">
        <f>F100+G100</f>
        <v>51000943</v>
      </c>
      <c r="F100" s="163">
        <v>9819708</v>
      </c>
      <c r="G100" s="163">
        <v>41181235</v>
      </c>
      <c r="H100" s="170">
        <f>E100/B100*1000</f>
        <v>18440.045470141962</v>
      </c>
      <c r="I100" s="163">
        <v>25040</v>
      </c>
      <c r="J100" s="163">
        <v>17350</v>
      </c>
      <c r="K100" s="163">
        <f>MAX(L100:M100)</f>
        <v>42612</v>
      </c>
      <c r="L100" s="163">
        <v>42389</v>
      </c>
      <c r="M100" s="163">
        <v>42612</v>
      </c>
      <c r="N100" s="151" t="s">
        <v>298</v>
      </c>
    </row>
    <row r="101" spans="1:14" s="179" customFormat="1" ht="10.5" customHeight="1">
      <c r="A101" s="172" t="s">
        <v>264</v>
      </c>
      <c r="B101" s="173">
        <v>0</v>
      </c>
      <c r="C101" s="173">
        <v>0</v>
      </c>
      <c r="D101" s="173">
        <v>0</v>
      </c>
      <c r="E101" s="163">
        <v>0</v>
      </c>
      <c r="F101" s="173">
        <v>0</v>
      </c>
      <c r="G101" s="173">
        <v>0</v>
      </c>
      <c r="H101" s="170">
        <v>0</v>
      </c>
      <c r="I101" s="173">
        <v>0</v>
      </c>
      <c r="J101" s="173">
        <v>0</v>
      </c>
      <c r="K101" s="173">
        <f>MAX(L101:M101)</f>
        <v>0</v>
      </c>
      <c r="L101" s="173">
        <v>0</v>
      </c>
      <c r="M101" s="173">
        <v>0</v>
      </c>
      <c r="N101" s="151"/>
    </row>
    <row r="102" spans="1:14" s="179" customFormat="1" ht="10.5" customHeight="1">
      <c r="A102" s="163"/>
      <c r="B102" s="173"/>
      <c r="C102" s="163"/>
      <c r="D102" s="173"/>
      <c r="E102" s="163"/>
      <c r="F102" s="163"/>
      <c r="G102" s="163"/>
      <c r="H102" s="170"/>
      <c r="I102" s="163"/>
      <c r="J102" s="163"/>
      <c r="K102" s="163"/>
      <c r="L102" s="163"/>
      <c r="M102" s="163"/>
      <c r="N102" s="151"/>
    </row>
    <row r="103" spans="1:14" s="179" customFormat="1" ht="10.5" customHeight="1">
      <c r="A103" s="154" t="s">
        <v>265</v>
      </c>
      <c r="B103" s="155">
        <f aca="true" t="shared" si="12" ref="B103:G103">B104+B105</f>
        <v>7870603</v>
      </c>
      <c r="C103" s="154">
        <f t="shared" si="12"/>
        <v>6841482</v>
      </c>
      <c r="D103" s="155">
        <f t="shared" si="12"/>
        <v>1029121</v>
      </c>
      <c r="E103" s="154">
        <f t="shared" si="12"/>
        <v>112370257</v>
      </c>
      <c r="F103" s="154">
        <f t="shared" si="12"/>
        <v>96529146</v>
      </c>
      <c r="G103" s="154">
        <f t="shared" si="12"/>
        <v>15841111</v>
      </c>
      <c r="H103" s="170">
        <f>E103/B103*1000</f>
        <v>14277.21065336417</v>
      </c>
      <c r="I103" s="154">
        <v>14109</v>
      </c>
      <c r="J103" s="154">
        <v>15393</v>
      </c>
      <c r="K103" s="163">
        <f>MAX(L103:M103)</f>
        <v>34390</v>
      </c>
      <c r="L103" s="154">
        <v>34390</v>
      </c>
      <c r="M103" s="154">
        <v>34390</v>
      </c>
      <c r="N103" s="171" t="s">
        <v>266</v>
      </c>
    </row>
    <row r="104" spans="1:14" s="179" customFormat="1" ht="10.5" customHeight="1">
      <c r="A104" s="172" t="s">
        <v>267</v>
      </c>
      <c r="B104" s="173">
        <f>C104+D104</f>
        <v>7209071</v>
      </c>
      <c r="C104" s="163">
        <v>6247172</v>
      </c>
      <c r="D104" s="173">
        <v>961899</v>
      </c>
      <c r="E104" s="163">
        <f>F104+G104</f>
        <v>108771471</v>
      </c>
      <c r="F104" s="163">
        <v>93337240</v>
      </c>
      <c r="G104" s="163">
        <v>15434231</v>
      </c>
      <c r="H104" s="170">
        <f>E104/B104*1000</f>
        <v>15088.139789440276</v>
      </c>
      <c r="I104" s="163">
        <v>14941</v>
      </c>
      <c r="J104" s="163">
        <v>16406</v>
      </c>
      <c r="K104" s="163">
        <f>MAX(L104:M104)</f>
        <v>34390</v>
      </c>
      <c r="L104" s="163">
        <v>34390</v>
      </c>
      <c r="M104" s="163">
        <v>34390</v>
      </c>
      <c r="N104" s="171" t="s">
        <v>266</v>
      </c>
    </row>
    <row r="105" spans="1:14" s="179" customFormat="1" ht="10.5" customHeight="1">
      <c r="A105" s="172" t="s">
        <v>268</v>
      </c>
      <c r="B105" s="173">
        <f>C105+D105</f>
        <v>661532</v>
      </c>
      <c r="C105" s="173">
        <v>594310</v>
      </c>
      <c r="D105" s="173">
        <v>67222</v>
      </c>
      <c r="E105" s="163">
        <f>F105+G105</f>
        <v>3598786</v>
      </c>
      <c r="F105" s="173">
        <v>3191906</v>
      </c>
      <c r="G105" s="173">
        <v>406880</v>
      </c>
      <c r="H105" s="170">
        <f>E105/B105*1000</f>
        <v>5440.0784844875225</v>
      </c>
      <c r="I105" s="173">
        <v>5371</v>
      </c>
      <c r="J105" s="173">
        <v>6053</v>
      </c>
      <c r="K105" s="163">
        <f>MAX(L105:M105)</f>
        <v>9320</v>
      </c>
      <c r="L105" s="173">
        <v>9320</v>
      </c>
      <c r="M105" s="173">
        <v>8640</v>
      </c>
      <c r="N105" s="151" t="s">
        <v>301</v>
      </c>
    </row>
    <row r="106" spans="1:14" s="179" customFormat="1" ht="10.5" customHeight="1">
      <c r="A106" s="163"/>
      <c r="B106" s="173"/>
      <c r="C106" s="163"/>
      <c r="D106" s="173"/>
      <c r="E106" s="163"/>
      <c r="F106" s="163"/>
      <c r="G106" s="163"/>
      <c r="H106" s="170"/>
      <c r="I106" s="163"/>
      <c r="J106" s="163"/>
      <c r="K106" s="163"/>
      <c r="L106" s="163"/>
      <c r="M106" s="163"/>
      <c r="N106" s="151"/>
    </row>
    <row r="107" spans="1:14" s="179" customFormat="1" ht="10.5" customHeight="1">
      <c r="A107" s="154" t="s">
        <v>270</v>
      </c>
      <c r="B107" s="155">
        <f>C107+D107</f>
        <v>343269</v>
      </c>
      <c r="C107" s="154">
        <v>149787</v>
      </c>
      <c r="D107" s="155">
        <v>193482</v>
      </c>
      <c r="E107" s="154">
        <f>F107+G107</f>
        <v>6794390</v>
      </c>
      <c r="F107" s="154">
        <v>3317334</v>
      </c>
      <c r="G107" s="154">
        <v>3477056</v>
      </c>
      <c r="H107" s="170">
        <f>E107/B107*1000</f>
        <v>19793.194258730033</v>
      </c>
      <c r="I107" s="154">
        <v>22147</v>
      </c>
      <c r="J107" s="154">
        <v>17971</v>
      </c>
      <c r="K107" s="163">
        <f>MAX(L107:M107)</f>
        <v>31230</v>
      </c>
      <c r="L107" s="154">
        <v>30840</v>
      </c>
      <c r="M107" s="154">
        <v>31230</v>
      </c>
      <c r="N107" s="174" t="s">
        <v>302</v>
      </c>
    </row>
    <row r="108" spans="1:14" s="179" customFormat="1" ht="10.5" customHeight="1">
      <c r="A108" s="163"/>
      <c r="B108" s="173"/>
      <c r="C108" s="163"/>
      <c r="D108" s="173"/>
      <c r="E108" s="163"/>
      <c r="F108" s="163"/>
      <c r="G108" s="163"/>
      <c r="H108" s="170"/>
      <c r="I108" s="163"/>
      <c r="J108" s="163"/>
      <c r="K108" s="163"/>
      <c r="L108" s="163"/>
      <c r="M108" s="163"/>
      <c r="N108" s="151"/>
    </row>
    <row r="109" spans="1:14" s="179" customFormat="1" ht="10.5" customHeight="1">
      <c r="A109" s="154" t="s">
        <v>272</v>
      </c>
      <c r="B109" s="155">
        <f>C109+D109</f>
        <v>187760</v>
      </c>
      <c r="C109" s="154">
        <v>118216</v>
      </c>
      <c r="D109" s="155">
        <v>69544</v>
      </c>
      <c r="E109" s="154">
        <f>F109+G109</f>
        <v>729484</v>
      </c>
      <c r="F109" s="154">
        <v>320107</v>
      </c>
      <c r="G109" s="154">
        <v>409377</v>
      </c>
      <c r="H109" s="170">
        <f>E109/B109*1000</f>
        <v>3885.193864507882</v>
      </c>
      <c r="I109" s="154">
        <v>2708</v>
      </c>
      <c r="J109" s="154">
        <v>5887</v>
      </c>
      <c r="K109" s="163">
        <f>MAX(L109:M109)</f>
        <v>6444</v>
      </c>
      <c r="L109" s="154">
        <v>6444</v>
      </c>
      <c r="M109" s="154">
        <v>6444</v>
      </c>
      <c r="N109" s="171" t="s">
        <v>273</v>
      </c>
    </row>
    <row r="110" spans="1:14" s="179" customFormat="1" ht="10.5" customHeight="1">
      <c r="A110" s="175"/>
      <c r="B110" s="180"/>
      <c r="C110" s="177"/>
      <c r="D110" s="176"/>
      <c r="E110" s="178"/>
      <c r="F110" s="177"/>
      <c r="G110" s="177"/>
      <c r="H110" s="161"/>
      <c r="I110" s="177"/>
      <c r="J110" s="177"/>
      <c r="K110" s="177"/>
      <c r="L110" s="177"/>
      <c r="M110" s="177"/>
      <c r="N110" s="148"/>
    </row>
    <row r="111" spans="1:14" s="179" customFormat="1" ht="13.5">
      <c r="A111" s="181" t="s">
        <v>303</v>
      </c>
      <c r="B111" s="182">
        <v>34498479</v>
      </c>
      <c r="C111" s="183">
        <v>27564373</v>
      </c>
      <c r="D111" s="155">
        <v>6934106</v>
      </c>
      <c r="E111" s="154">
        <v>1031499807</v>
      </c>
      <c r="F111" s="183">
        <v>842960979</v>
      </c>
      <c r="G111" s="183">
        <v>188538828</v>
      </c>
      <c r="H111" s="156">
        <v>29900</v>
      </c>
      <c r="I111" s="183">
        <v>30582</v>
      </c>
      <c r="J111" s="183">
        <v>27190</v>
      </c>
      <c r="K111" s="183">
        <v>187400</v>
      </c>
      <c r="L111" s="183">
        <v>187400</v>
      </c>
      <c r="M111" s="183">
        <v>185838</v>
      </c>
      <c r="N111" s="151" t="s">
        <v>304</v>
      </c>
    </row>
    <row r="112" spans="1:15" ht="13.5">
      <c r="A112" s="163"/>
      <c r="B112" s="184"/>
      <c r="C112" s="185"/>
      <c r="D112" s="184"/>
      <c r="E112" s="157"/>
      <c r="F112" s="185"/>
      <c r="G112" s="185"/>
      <c r="H112" s="185"/>
      <c r="I112" s="185"/>
      <c r="J112" s="185"/>
      <c r="K112" s="185"/>
      <c r="L112" s="185"/>
      <c r="M112" s="185"/>
      <c r="N112" s="60"/>
      <c r="O112" s="60"/>
    </row>
    <row r="113" spans="1:14" ht="13.5">
      <c r="A113" s="154" t="s">
        <v>246</v>
      </c>
      <c r="B113" s="186">
        <v>2709022</v>
      </c>
      <c r="C113" s="187">
        <v>1651106</v>
      </c>
      <c r="D113" s="186">
        <v>1057916</v>
      </c>
      <c r="E113" s="188">
        <v>147770355</v>
      </c>
      <c r="F113" s="187">
        <v>89336925</v>
      </c>
      <c r="G113" s="187">
        <v>58433430</v>
      </c>
      <c r="H113" s="187">
        <v>54547</v>
      </c>
      <c r="I113" s="187">
        <v>54107</v>
      </c>
      <c r="J113" s="187">
        <v>55234</v>
      </c>
      <c r="K113" s="187">
        <v>187400</v>
      </c>
      <c r="L113" s="187">
        <v>187400</v>
      </c>
      <c r="M113" s="187">
        <v>185838</v>
      </c>
      <c r="N113" s="171" t="s">
        <v>304</v>
      </c>
    </row>
    <row r="114" spans="1:14" ht="13.5">
      <c r="A114" s="172" t="s">
        <v>247</v>
      </c>
      <c r="B114" s="186">
        <v>50157</v>
      </c>
      <c r="C114" s="187">
        <v>39035</v>
      </c>
      <c r="D114" s="186">
        <v>11122</v>
      </c>
      <c r="E114" s="188">
        <v>3559367</v>
      </c>
      <c r="F114" s="187">
        <v>2830299</v>
      </c>
      <c r="G114" s="187">
        <v>729068</v>
      </c>
      <c r="H114" s="187">
        <v>70965</v>
      </c>
      <c r="I114" s="187">
        <v>72507</v>
      </c>
      <c r="J114" s="187">
        <v>65552</v>
      </c>
      <c r="K114" s="187">
        <v>118429</v>
      </c>
      <c r="L114" s="187">
        <v>118429</v>
      </c>
      <c r="M114" s="187">
        <v>108482</v>
      </c>
      <c r="N114" s="171" t="s">
        <v>305</v>
      </c>
    </row>
    <row r="115" spans="1:14" ht="13.5">
      <c r="A115" s="172" t="s">
        <v>249</v>
      </c>
      <c r="B115" s="186">
        <v>145348</v>
      </c>
      <c r="C115" s="187">
        <v>65870</v>
      </c>
      <c r="D115" s="186">
        <v>79478</v>
      </c>
      <c r="E115" s="188">
        <v>19883590</v>
      </c>
      <c r="F115" s="187">
        <v>8792215</v>
      </c>
      <c r="G115" s="187">
        <v>11091375</v>
      </c>
      <c r="H115" s="187">
        <v>136800</v>
      </c>
      <c r="I115" s="187">
        <v>133478</v>
      </c>
      <c r="J115" s="187">
        <v>139553</v>
      </c>
      <c r="K115" s="187">
        <v>187400</v>
      </c>
      <c r="L115" s="187">
        <v>187400</v>
      </c>
      <c r="M115" s="187">
        <v>185838</v>
      </c>
      <c r="N115" s="171" t="s">
        <v>304</v>
      </c>
    </row>
    <row r="116" spans="1:14" ht="13.5">
      <c r="A116" s="172" t="s">
        <v>250</v>
      </c>
      <c r="B116" s="186">
        <v>2513517</v>
      </c>
      <c r="C116" s="187">
        <v>1546201</v>
      </c>
      <c r="D116" s="186">
        <v>967316</v>
      </c>
      <c r="E116" s="188">
        <v>124327398</v>
      </c>
      <c r="F116" s="187">
        <v>77714411</v>
      </c>
      <c r="G116" s="187">
        <v>46612987</v>
      </c>
      <c r="H116" s="187">
        <v>49464</v>
      </c>
      <c r="I116" s="187">
        <v>50262</v>
      </c>
      <c r="J116" s="187">
        <v>48188</v>
      </c>
      <c r="K116" s="187">
        <v>130122</v>
      </c>
      <c r="L116" s="187">
        <v>130122</v>
      </c>
      <c r="M116" s="187">
        <v>130122</v>
      </c>
      <c r="N116" s="171" t="s">
        <v>306</v>
      </c>
    </row>
    <row r="117" spans="1:14" ht="13.5">
      <c r="A117" s="163"/>
      <c r="B117" s="184"/>
      <c r="C117" s="185"/>
      <c r="D117" s="184"/>
      <c r="E117" s="157"/>
      <c r="F117" s="185"/>
      <c r="G117" s="185"/>
      <c r="H117" s="185"/>
      <c r="I117" s="185"/>
      <c r="J117" s="185"/>
      <c r="K117" s="185"/>
      <c r="L117" s="185"/>
      <c r="M117" s="185"/>
      <c r="N117" s="185"/>
    </row>
    <row r="118" spans="1:14" ht="13.5">
      <c r="A118" s="154" t="s">
        <v>252</v>
      </c>
      <c r="B118" s="189">
        <v>20443584</v>
      </c>
      <c r="C118" s="190">
        <v>18401655</v>
      </c>
      <c r="D118" s="189">
        <v>2041929</v>
      </c>
      <c r="E118" s="191">
        <v>719694848</v>
      </c>
      <c r="F118" s="190">
        <v>648613018</v>
      </c>
      <c r="G118" s="190">
        <v>71081830</v>
      </c>
      <c r="H118" s="190">
        <v>35204</v>
      </c>
      <c r="I118" s="190">
        <v>35248</v>
      </c>
      <c r="J118" s="190">
        <v>34811</v>
      </c>
      <c r="K118" s="190">
        <v>89166</v>
      </c>
      <c r="L118" s="190">
        <v>84471</v>
      </c>
      <c r="M118" s="190">
        <v>89166</v>
      </c>
      <c r="N118" s="171" t="s">
        <v>307</v>
      </c>
    </row>
    <row r="119" spans="1:14" ht="13.5">
      <c r="A119" s="172" t="s">
        <v>254</v>
      </c>
      <c r="B119" s="189">
        <v>2388739</v>
      </c>
      <c r="C119" s="190">
        <v>1857085</v>
      </c>
      <c r="D119" s="189">
        <v>531654</v>
      </c>
      <c r="E119" s="191">
        <v>102697701</v>
      </c>
      <c r="F119" s="190">
        <v>81079948</v>
      </c>
      <c r="G119" s="190">
        <v>21617753</v>
      </c>
      <c r="H119" s="190">
        <v>42992</v>
      </c>
      <c r="I119" s="190">
        <v>43660</v>
      </c>
      <c r="J119" s="190">
        <v>40661</v>
      </c>
      <c r="K119" s="190">
        <v>89166</v>
      </c>
      <c r="L119" s="190">
        <v>84471</v>
      </c>
      <c r="M119" s="190">
        <v>89166</v>
      </c>
      <c r="N119" s="171" t="s">
        <v>308</v>
      </c>
    </row>
    <row r="120" spans="1:14" ht="13.5">
      <c r="A120" s="172" t="s">
        <v>255</v>
      </c>
      <c r="B120" s="189">
        <v>0</v>
      </c>
      <c r="C120" s="190">
        <v>0</v>
      </c>
      <c r="D120" s="189">
        <v>0</v>
      </c>
      <c r="E120" s="191">
        <v>0</v>
      </c>
      <c r="F120" s="190">
        <v>0</v>
      </c>
      <c r="G120" s="190">
        <v>0</v>
      </c>
      <c r="H120" s="190">
        <v>0</v>
      </c>
      <c r="I120" s="190">
        <v>0</v>
      </c>
      <c r="J120" s="190">
        <v>0</v>
      </c>
      <c r="K120" s="190">
        <v>0</v>
      </c>
      <c r="L120" s="190">
        <v>0</v>
      </c>
      <c r="M120" s="190">
        <v>0</v>
      </c>
      <c r="N120" s="171"/>
    </row>
    <row r="121" spans="1:14" ht="13.5">
      <c r="A121" s="172" t="s">
        <v>256</v>
      </c>
      <c r="B121" s="189">
        <v>18054845</v>
      </c>
      <c r="C121" s="190">
        <v>16544570</v>
      </c>
      <c r="D121" s="189">
        <v>1510275</v>
      </c>
      <c r="E121" s="191">
        <v>616997147</v>
      </c>
      <c r="F121" s="190">
        <v>567533070</v>
      </c>
      <c r="G121" s="190">
        <v>49464077</v>
      </c>
      <c r="H121" s="190">
        <v>34173</v>
      </c>
      <c r="I121" s="190">
        <v>34303</v>
      </c>
      <c r="J121" s="190">
        <v>32752</v>
      </c>
      <c r="K121" s="190">
        <v>72080</v>
      </c>
      <c r="L121" s="190">
        <v>72080</v>
      </c>
      <c r="M121" s="190">
        <v>70624</v>
      </c>
      <c r="N121" s="171" t="s">
        <v>309</v>
      </c>
    </row>
    <row r="122" spans="1:14" ht="13.5">
      <c r="A122" s="163"/>
      <c r="B122" s="184"/>
      <c r="C122" s="185"/>
      <c r="D122" s="184"/>
      <c r="E122" s="157"/>
      <c r="F122" s="185"/>
      <c r="G122" s="185"/>
      <c r="H122" s="185"/>
      <c r="I122" s="185"/>
      <c r="J122" s="185"/>
      <c r="K122" s="185"/>
      <c r="L122" s="185"/>
      <c r="M122" s="185"/>
      <c r="N122" s="185"/>
    </row>
    <row r="123" spans="1:14" ht="13.5">
      <c r="A123" s="154" t="s">
        <v>258</v>
      </c>
      <c r="B123" s="189">
        <v>2952253</v>
      </c>
      <c r="C123" s="190">
        <v>402234</v>
      </c>
      <c r="D123" s="189">
        <v>2550019</v>
      </c>
      <c r="E123" s="191">
        <v>49874122</v>
      </c>
      <c r="F123" s="190">
        <v>9403789</v>
      </c>
      <c r="G123" s="190">
        <v>40470333</v>
      </c>
      <c r="H123" s="190">
        <v>16894</v>
      </c>
      <c r="I123" s="190">
        <v>23379</v>
      </c>
      <c r="J123" s="190">
        <v>15871</v>
      </c>
      <c r="K123" s="190">
        <v>40386</v>
      </c>
      <c r="L123" s="190">
        <v>40335</v>
      </c>
      <c r="M123" s="190">
        <v>40386</v>
      </c>
      <c r="N123" s="171" t="s">
        <v>310</v>
      </c>
    </row>
    <row r="124" spans="1:14" ht="13.5">
      <c r="A124" s="172" t="s">
        <v>261</v>
      </c>
      <c r="B124" s="189">
        <v>177824</v>
      </c>
      <c r="C124" s="190">
        <v>9390</v>
      </c>
      <c r="D124" s="189">
        <v>168434</v>
      </c>
      <c r="E124" s="191">
        <v>1675153</v>
      </c>
      <c r="F124" s="190">
        <v>69393</v>
      </c>
      <c r="G124" s="190">
        <v>1605760</v>
      </c>
      <c r="H124" s="190">
        <v>9420</v>
      </c>
      <c r="I124" s="190">
        <v>7390</v>
      </c>
      <c r="J124" s="190">
        <v>9533</v>
      </c>
      <c r="K124" s="190">
        <v>10920</v>
      </c>
      <c r="L124" s="190">
        <v>7390</v>
      </c>
      <c r="M124" s="190">
        <v>10920</v>
      </c>
      <c r="N124" s="171" t="s">
        <v>311</v>
      </c>
    </row>
    <row r="125" spans="1:14" ht="13.5">
      <c r="A125" s="172" t="s">
        <v>263</v>
      </c>
      <c r="B125" s="189">
        <v>2774429</v>
      </c>
      <c r="C125" s="190">
        <v>392844</v>
      </c>
      <c r="D125" s="189">
        <v>2381585</v>
      </c>
      <c r="E125" s="191">
        <v>48198969</v>
      </c>
      <c r="F125" s="190">
        <v>9334396</v>
      </c>
      <c r="G125" s="190">
        <v>38864573</v>
      </c>
      <c r="H125" s="190">
        <v>17373</v>
      </c>
      <c r="I125" s="190">
        <v>23761</v>
      </c>
      <c r="J125" s="190">
        <v>16319</v>
      </c>
      <c r="K125" s="190">
        <v>40386</v>
      </c>
      <c r="L125" s="190">
        <v>40335</v>
      </c>
      <c r="M125" s="190">
        <v>40386</v>
      </c>
      <c r="N125" s="171" t="s">
        <v>310</v>
      </c>
    </row>
    <row r="126" spans="1:14" ht="13.5">
      <c r="A126" s="172" t="s">
        <v>264</v>
      </c>
      <c r="B126" s="189">
        <v>0</v>
      </c>
      <c r="C126" s="190">
        <v>0</v>
      </c>
      <c r="D126" s="189">
        <v>0</v>
      </c>
      <c r="E126" s="191">
        <v>0</v>
      </c>
      <c r="F126" s="190">
        <v>0</v>
      </c>
      <c r="G126" s="190">
        <v>0</v>
      </c>
      <c r="H126" s="190">
        <v>0</v>
      </c>
      <c r="I126" s="190">
        <v>0</v>
      </c>
      <c r="J126" s="190">
        <v>0</v>
      </c>
      <c r="K126" s="190">
        <v>0</v>
      </c>
      <c r="L126" s="190">
        <v>0</v>
      </c>
      <c r="M126" s="190">
        <v>0</v>
      </c>
      <c r="N126" s="171"/>
    </row>
    <row r="127" spans="1:14" ht="13.5">
      <c r="A127" s="163"/>
      <c r="B127" s="184"/>
      <c r="C127" s="185"/>
      <c r="D127" s="184"/>
      <c r="E127" s="157"/>
      <c r="F127" s="185"/>
      <c r="G127" s="185"/>
      <c r="H127" s="185"/>
      <c r="I127" s="185"/>
      <c r="J127" s="185"/>
      <c r="K127" s="185"/>
      <c r="L127" s="185"/>
      <c r="M127" s="185"/>
      <c r="N127" s="185"/>
    </row>
    <row r="128" spans="1:14" ht="13.5">
      <c r="A128" s="154" t="s">
        <v>265</v>
      </c>
      <c r="B128" s="189">
        <v>7864282</v>
      </c>
      <c r="C128" s="190">
        <v>6841260</v>
      </c>
      <c r="D128" s="189">
        <v>1023022</v>
      </c>
      <c r="E128" s="191">
        <v>107164732</v>
      </c>
      <c r="F128" s="190">
        <v>92210061</v>
      </c>
      <c r="G128" s="190">
        <v>14954671</v>
      </c>
      <c r="H128" s="190">
        <v>13627</v>
      </c>
      <c r="I128" s="190">
        <v>13479</v>
      </c>
      <c r="J128" s="190">
        <v>14618</v>
      </c>
      <c r="K128" s="190">
        <v>32894</v>
      </c>
      <c r="L128" s="190">
        <v>32894</v>
      </c>
      <c r="M128" s="190">
        <v>32340</v>
      </c>
      <c r="N128" s="171" t="s">
        <v>312</v>
      </c>
    </row>
    <row r="129" spans="1:14" ht="13.5">
      <c r="A129" s="172" t="s">
        <v>267</v>
      </c>
      <c r="B129" s="189">
        <v>7201714</v>
      </c>
      <c r="C129" s="190">
        <v>6247733</v>
      </c>
      <c r="D129" s="189">
        <v>953981</v>
      </c>
      <c r="E129" s="191">
        <v>103712701</v>
      </c>
      <c r="F129" s="190">
        <v>89155936</v>
      </c>
      <c r="G129" s="190">
        <v>14556765</v>
      </c>
      <c r="H129" s="190">
        <v>14401</v>
      </c>
      <c r="I129" s="190">
        <v>14270</v>
      </c>
      <c r="J129" s="190">
        <v>15259</v>
      </c>
      <c r="K129" s="190">
        <v>32894</v>
      </c>
      <c r="L129" s="190">
        <v>32894</v>
      </c>
      <c r="M129" s="190">
        <v>32340</v>
      </c>
      <c r="N129" s="171" t="s">
        <v>312</v>
      </c>
    </row>
    <row r="130" spans="1:14" ht="13.5">
      <c r="A130" s="172" t="s">
        <v>268</v>
      </c>
      <c r="B130" s="189">
        <v>662568</v>
      </c>
      <c r="C130" s="190">
        <v>593527</v>
      </c>
      <c r="D130" s="189">
        <v>69041</v>
      </c>
      <c r="E130" s="191">
        <v>3452031</v>
      </c>
      <c r="F130" s="190">
        <v>3054125</v>
      </c>
      <c r="G130" s="190">
        <v>397906</v>
      </c>
      <c r="H130" s="190">
        <v>5210</v>
      </c>
      <c r="I130" s="190">
        <v>5146</v>
      </c>
      <c r="J130" s="190">
        <v>5763</v>
      </c>
      <c r="K130" s="190">
        <v>8940</v>
      </c>
      <c r="L130" s="190">
        <v>8940</v>
      </c>
      <c r="M130" s="190">
        <v>8310</v>
      </c>
      <c r="N130" s="171" t="s">
        <v>313</v>
      </c>
    </row>
    <row r="131" spans="1:15" ht="13.5">
      <c r="A131" s="163"/>
      <c r="B131" s="184"/>
      <c r="C131" s="185"/>
      <c r="D131" s="184"/>
      <c r="E131" s="157"/>
      <c r="F131" s="185"/>
      <c r="G131" s="185"/>
      <c r="H131" s="185"/>
      <c r="I131" s="185"/>
      <c r="J131" s="185"/>
      <c r="K131" s="185"/>
      <c r="L131" s="185"/>
      <c r="M131" s="185"/>
      <c r="N131" s="185"/>
      <c r="O131" s="60"/>
    </row>
    <row r="132" spans="1:14" ht="13.5">
      <c r="A132" s="154" t="s">
        <v>270</v>
      </c>
      <c r="B132" s="189">
        <v>340979</v>
      </c>
      <c r="C132" s="190">
        <v>149303</v>
      </c>
      <c r="D132" s="189">
        <v>191676</v>
      </c>
      <c r="E132" s="191">
        <v>6265837</v>
      </c>
      <c r="F132" s="190">
        <v>3076650</v>
      </c>
      <c r="G132" s="190">
        <v>3189187</v>
      </c>
      <c r="H132" s="190">
        <v>18376</v>
      </c>
      <c r="I132" s="190">
        <v>20607</v>
      </c>
      <c r="J132" s="190">
        <v>16638</v>
      </c>
      <c r="K132" s="190">
        <v>28750</v>
      </c>
      <c r="L132" s="190">
        <v>28396</v>
      </c>
      <c r="M132" s="190">
        <v>28750</v>
      </c>
      <c r="N132" s="171" t="s">
        <v>314</v>
      </c>
    </row>
    <row r="133" spans="1:14" ht="13.5">
      <c r="A133" s="163"/>
      <c r="B133" s="184"/>
      <c r="C133" s="185"/>
      <c r="D133" s="184"/>
      <c r="E133" s="157"/>
      <c r="F133" s="185"/>
      <c r="G133" s="185"/>
      <c r="H133" s="185"/>
      <c r="I133" s="185"/>
      <c r="J133" s="185"/>
      <c r="K133" s="185"/>
      <c r="L133" s="185"/>
      <c r="M133" s="185"/>
      <c r="N133" s="185"/>
    </row>
    <row r="134" spans="1:14" ht="13.5">
      <c r="A134" s="154" t="s">
        <v>272</v>
      </c>
      <c r="B134" s="189">
        <v>188359</v>
      </c>
      <c r="C134" s="190">
        <v>118815</v>
      </c>
      <c r="D134" s="189">
        <v>69544</v>
      </c>
      <c r="E134" s="191">
        <v>729913</v>
      </c>
      <c r="F134" s="190">
        <v>320536</v>
      </c>
      <c r="G134" s="190">
        <v>409377</v>
      </c>
      <c r="H134" s="190">
        <v>3875</v>
      </c>
      <c r="I134" s="190">
        <v>2698</v>
      </c>
      <c r="J134" s="190">
        <v>5887</v>
      </c>
      <c r="K134" s="190">
        <v>6444</v>
      </c>
      <c r="L134" s="190">
        <v>6444</v>
      </c>
      <c r="M134" s="190">
        <v>6444</v>
      </c>
      <c r="N134" s="171" t="s">
        <v>315</v>
      </c>
    </row>
    <row r="135" spans="1:14" ht="13.5">
      <c r="A135" s="154"/>
      <c r="B135" s="189"/>
      <c r="C135" s="192"/>
      <c r="D135" s="193"/>
      <c r="E135" s="194"/>
      <c r="F135" s="192"/>
      <c r="G135" s="192"/>
      <c r="H135" s="192"/>
      <c r="I135" s="192"/>
      <c r="J135" s="192"/>
      <c r="K135" s="192"/>
      <c r="L135" s="192"/>
      <c r="M135" s="192"/>
      <c r="N135" s="195"/>
    </row>
    <row r="136" spans="1:14" ht="13.5">
      <c r="A136" s="181" t="s">
        <v>316</v>
      </c>
      <c r="B136" s="196">
        <v>33787149</v>
      </c>
      <c r="C136" s="190">
        <v>27078011</v>
      </c>
      <c r="D136" s="190">
        <v>6709138</v>
      </c>
      <c r="E136" s="191">
        <v>962497126</v>
      </c>
      <c r="F136" s="190">
        <v>788619255</v>
      </c>
      <c r="G136" s="190">
        <v>173877871</v>
      </c>
      <c r="H136" s="190">
        <v>28487.07732043328</v>
      </c>
      <c r="I136" s="190">
        <v>29124</v>
      </c>
      <c r="J136" s="190">
        <v>25917</v>
      </c>
      <c r="K136" s="190">
        <v>173521</v>
      </c>
      <c r="L136" s="190">
        <v>173521</v>
      </c>
      <c r="M136" s="190">
        <v>172073</v>
      </c>
      <c r="N136" s="171" t="s">
        <v>317</v>
      </c>
    </row>
    <row r="137" spans="1:14" ht="13.5">
      <c r="A137" s="163"/>
      <c r="B137" s="189"/>
      <c r="C137" s="190"/>
      <c r="D137" s="189"/>
      <c r="E137" s="191"/>
      <c r="F137" s="190"/>
      <c r="G137" s="190"/>
      <c r="H137" s="190"/>
      <c r="I137" s="190"/>
      <c r="J137" s="190"/>
      <c r="K137" s="190"/>
      <c r="L137" s="190"/>
      <c r="M137" s="190"/>
      <c r="N137" s="171"/>
    </row>
    <row r="138" spans="1:14" ht="13.5">
      <c r="A138" s="154" t="s">
        <v>246</v>
      </c>
      <c r="B138" s="189">
        <v>2653538</v>
      </c>
      <c r="C138" s="190">
        <v>1622083</v>
      </c>
      <c r="D138" s="190">
        <v>1031455</v>
      </c>
      <c r="E138" s="190">
        <v>137046750</v>
      </c>
      <c r="F138" s="190">
        <v>82961748</v>
      </c>
      <c r="G138" s="190">
        <v>54085002</v>
      </c>
      <c r="H138" s="190">
        <v>51646.801364819345</v>
      </c>
      <c r="I138" s="190">
        <v>51145</v>
      </c>
      <c r="J138" s="190">
        <v>52436</v>
      </c>
      <c r="K138" s="190">
        <v>173521</v>
      </c>
      <c r="L138" s="190">
        <v>173521</v>
      </c>
      <c r="M138" s="190">
        <v>172073</v>
      </c>
      <c r="N138" s="171" t="s">
        <v>317</v>
      </c>
    </row>
    <row r="139" spans="1:14" ht="13.5">
      <c r="A139" s="172" t="s">
        <v>247</v>
      </c>
      <c r="B139" s="189">
        <v>49652</v>
      </c>
      <c r="C139" s="190">
        <v>38168</v>
      </c>
      <c r="D139" s="189">
        <v>11484</v>
      </c>
      <c r="E139" s="191">
        <v>3361553</v>
      </c>
      <c r="F139" s="190">
        <v>2647892</v>
      </c>
      <c r="G139" s="190">
        <v>713661</v>
      </c>
      <c r="H139" s="190">
        <v>67702.26778377508</v>
      </c>
      <c r="I139" s="190">
        <v>69375</v>
      </c>
      <c r="J139" s="190">
        <v>62144</v>
      </c>
      <c r="K139" s="190">
        <v>112748</v>
      </c>
      <c r="L139" s="190">
        <v>112748</v>
      </c>
      <c r="M139" s="190">
        <v>102657</v>
      </c>
      <c r="N139" s="171" t="s">
        <v>318</v>
      </c>
    </row>
    <row r="140" spans="1:14" ht="13.5">
      <c r="A140" s="172" t="s">
        <v>249</v>
      </c>
      <c r="B140" s="191">
        <v>142035</v>
      </c>
      <c r="C140" s="190">
        <v>63088</v>
      </c>
      <c r="D140" s="189">
        <v>78947</v>
      </c>
      <c r="E140" s="191">
        <v>18526864</v>
      </c>
      <c r="F140" s="190">
        <v>7981691</v>
      </c>
      <c r="G140" s="190">
        <v>10545173</v>
      </c>
      <c r="H140" s="190">
        <v>130438.72285000177</v>
      </c>
      <c r="I140" s="190">
        <v>126517</v>
      </c>
      <c r="J140" s="190">
        <v>133573</v>
      </c>
      <c r="K140" s="190">
        <v>173521</v>
      </c>
      <c r="L140" s="190">
        <v>173521</v>
      </c>
      <c r="M140" s="190">
        <v>172073</v>
      </c>
      <c r="N140" s="171" t="s">
        <v>317</v>
      </c>
    </row>
    <row r="141" spans="1:14" ht="13.5">
      <c r="A141" s="172" t="s">
        <v>250</v>
      </c>
      <c r="B141" s="191">
        <v>2461851</v>
      </c>
      <c r="C141" s="190">
        <v>1520827</v>
      </c>
      <c r="D141" s="189">
        <v>941024</v>
      </c>
      <c r="E141" s="191">
        <v>115158333</v>
      </c>
      <c r="F141" s="190">
        <v>72332165</v>
      </c>
      <c r="G141" s="190">
        <v>42826168</v>
      </c>
      <c r="H141" s="190">
        <v>46777.13354707495</v>
      </c>
      <c r="I141" s="190">
        <v>47561</v>
      </c>
      <c r="J141" s="190">
        <v>45510</v>
      </c>
      <c r="K141" s="190">
        <v>124842</v>
      </c>
      <c r="L141" s="190">
        <v>124842</v>
      </c>
      <c r="M141" s="190">
        <v>124842</v>
      </c>
      <c r="N141" s="171" t="s">
        <v>319</v>
      </c>
    </row>
    <row r="142" spans="1:14" ht="13.5">
      <c r="A142" s="163"/>
      <c r="B142" s="189"/>
      <c r="C142" s="190"/>
      <c r="D142" s="189"/>
      <c r="E142" s="191"/>
      <c r="F142" s="190"/>
      <c r="G142" s="190"/>
      <c r="H142" s="190"/>
      <c r="I142" s="190"/>
      <c r="J142" s="190"/>
      <c r="K142" s="190"/>
      <c r="L142" s="190"/>
      <c r="M142" s="190"/>
      <c r="N142" s="171"/>
    </row>
    <row r="143" spans="1:14" ht="13.5">
      <c r="A143" s="154" t="s">
        <v>252</v>
      </c>
      <c r="B143" s="189">
        <v>20113854</v>
      </c>
      <c r="C143" s="190">
        <v>18146364</v>
      </c>
      <c r="D143" s="190">
        <v>1967490</v>
      </c>
      <c r="E143" s="190">
        <v>672716555</v>
      </c>
      <c r="F143" s="190">
        <v>607379145</v>
      </c>
      <c r="G143" s="190">
        <v>65337410</v>
      </c>
      <c r="H143" s="190">
        <v>33445.43293393698</v>
      </c>
      <c r="I143" s="190">
        <v>33471</v>
      </c>
      <c r="J143" s="190">
        <v>33209</v>
      </c>
      <c r="K143" s="190">
        <v>84914</v>
      </c>
      <c r="L143" s="190">
        <v>80981</v>
      </c>
      <c r="M143" s="190">
        <v>84914</v>
      </c>
      <c r="N143" s="171" t="s">
        <v>320</v>
      </c>
    </row>
    <row r="144" spans="1:14" ht="13.5">
      <c r="A144" s="172" t="s">
        <v>254</v>
      </c>
      <c r="B144" s="189">
        <v>2310459</v>
      </c>
      <c r="C144" s="190">
        <v>1806855</v>
      </c>
      <c r="D144" s="189">
        <v>503604</v>
      </c>
      <c r="E144" s="190">
        <v>140005455</v>
      </c>
      <c r="F144" s="190">
        <v>74668045</v>
      </c>
      <c r="G144" s="190">
        <v>19362574</v>
      </c>
      <c r="H144" s="190">
        <v>60596.38149822178</v>
      </c>
      <c r="I144" s="190">
        <v>41325</v>
      </c>
      <c r="J144" s="190">
        <v>38448</v>
      </c>
      <c r="K144" s="190">
        <v>84914</v>
      </c>
      <c r="L144" s="190">
        <v>80981</v>
      </c>
      <c r="M144" s="190">
        <v>84914</v>
      </c>
      <c r="N144" s="171" t="s">
        <v>320</v>
      </c>
    </row>
    <row r="145" spans="1:14" ht="13.5">
      <c r="A145" s="172" t="s">
        <v>255</v>
      </c>
      <c r="B145" s="189">
        <v>0</v>
      </c>
      <c r="C145" s="190">
        <v>0</v>
      </c>
      <c r="D145" s="190">
        <v>0</v>
      </c>
      <c r="E145" s="190">
        <v>0</v>
      </c>
      <c r="F145" s="190">
        <v>0</v>
      </c>
      <c r="G145" s="190">
        <v>0</v>
      </c>
      <c r="H145" s="190">
        <v>0</v>
      </c>
      <c r="I145" s="190">
        <v>0</v>
      </c>
      <c r="J145" s="190">
        <v>0</v>
      </c>
      <c r="K145" s="190">
        <v>0</v>
      </c>
      <c r="L145" s="190">
        <v>0</v>
      </c>
      <c r="M145" s="190">
        <v>0</v>
      </c>
      <c r="N145" s="171"/>
    </row>
    <row r="146" spans="1:14" ht="13.5">
      <c r="A146" s="172" t="s">
        <v>256</v>
      </c>
      <c r="B146" s="189">
        <v>17803395</v>
      </c>
      <c r="C146" s="190">
        <v>16339509</v>
      </c>
      <c r="D146" s="189">
        <v>1463886</v>
      </c>
      <c r="E146" s="191">
        <v>578685936</v>
      </c>
      <c r="F146" s="190">
        <v>532711100</v>
      </c>
      <c r="G146" s="190">
        <v>45974836</v>
      </c>
      <c r="H146" s="190">
        <v>32504.246296843943</v>
      </c>
      <c r="I146" s="190">
        <v>32603</v>
      </c>
      <c r="J146" s="190">
        <v>31406</v>
      </c>
      <c r="K146" s="190">
        <v>69376</v>
      </c>
      <c r="L146" s="190">
        <v>69432</v>
      </c>
      <c r="M146" s="190">
        <v>65376</v>
      </c>
      <c r="N146" s="171" t="s">
        <v>321</v>
      </c>
    </row>
    <row r="147" spans="1:14" ht="13.5">
      <c r="A147" s="163"/>
      <c r="B147" s="189"/>
      <c r="C147" s="190"/>
      <c r="D147" s="189"/>
      <c r="E147" s="191"/>
      <c r="F147" s="190"/>
      <c r="G147" s="190"/>
      <c r="H147" s="190"/>
      <c r="I147" s="190"/>
      <c r="J147" s="190"/>
      <c r="K147" s="190"/>
      <c r="L147" s="190"/>
      <c r="M147" s="190"/>
      <c r="N147" s="171"/>
    </row>
    <row r="148" spans="1:14" ht="13.5">
      <c r="A148" s="154" t="s">
        <v>258</v>
      </c>
      <c r="B148" s="189">
        <v>2885408</v>
      </c>
      <c r="C148" s="190">
        <v>364504</v>
      </c>
      <c r="D148" s="190">
        <v>2520904</v>
      </c>
      <c r="E148" s="190">
        <v>46404807</v>
      </c>
      <c r="F148" s="190">
        <v>8477293</v>
      </c>
      <c r="G148" s="190">
        <v>37927514</v>
      </c>
      <c r="H148" s="190">
        <v>16082.580695693641</v>
      </c>
      <c r="I148" s="190">
        <v>23257</v>
      </c>
      <c r="J148" s="190">
        <v>15045</v>
      </c>
      <c r="K148" s="190">
        <v>38902</v>
      </c>
      <c r="L148" s="190">
        <v>38902</v>
      </c>
      <c r="M148" s="190">
        <v>38902</v>
      </c>
      <c r="N148" s="171" t="s">
        <v>322</v>
      </c>
    </row>
    <row r="149" spans="1:14" ht="13.5">
      <c r="A149" s="172" t="s">
        <v>261</v>
      </c>
      <c r="B149" s="189">
        <v>182189</v>
      </c>
      <c r="C149" s="190">
        <v>9390</v>
      </c>
      <c r="D149" s="189">
        <v>172799</v>
      </c>
      <c r="E149" s="191">
        <v>1648013</v>
      </c>
      <c r="F149" s="190">
        <v>67045</v>
      </c>
      <c r="G149" s="190">
        <v>1580968</v>
      </c>
      <c r="H149" s="190">
        <v>9045.622951989417</v>
      </c>
      <c r="I149" s="190">
        <v>7140</v>
      </c>
      <c r="J149" s="190">
        <v>9149</v>
      </c>
      <c r="K149" s="190">
        <v>10706</v>
      </c>
      <c r="L149" s="190">
        <v>7140</v>
      </c>
      <c r="M149" s="190">
        <v>10706</v>
      </c>
      <c r="N149" s="171" t="s">
        <v>323</v>
      </c>
    </row>
    <row r="150" spans="1:14" ht="13.5">
      <c r="A150" s="172" t="s">
        <v>263</v>
      </c>
      <c r="B150" s="189">
        <v>2703219</v>
      </c>
      <c r="C150" s="190">
        <v>355114</v>
      </c>
      <c r="D150" s="189">
        <v>2348105</v>
      </c>
      <c r="E150" s="191">
        <v>44756794</v>
      </c>
      <c r="F150" s="190">
        <v>8410248</v>
      </c>
      <c r="G150" s="190">
        <v>36346546</v>
      </c>
      <c r="H150" s="190">
        <v>16556.85092476784</v>
      </c>
      <c r="I150" s="190">
        <v>23683</v>
      </c>
      <c r="J150" s="190">
        <v>15479</v>
      </c>
      <c r="K150" s="190">
        <v>38902</v>
      </c>
      <c r="L150" s="190">
        <v>38902</v>
      </c>
      <c r="M150" s="190">
        <v>38902</v>
      </c>
      <c r="N150" s="171" t="s">
        <v>322</v>
      </c>
    </row>
    <row r="151" spans="1:14" ht="13.5">
      <c r="A151" s="172" t="s">
        <v>264</v>
      </c>
      <c r="B151" s="189">
        <v>0</v>
      </c>
      <c r="C151" s="190">
        <v>0</v>
      </c>
      <c r="D151" s="190">
        <v>0</v>
      </c>
      <c r="E151" s="190">
        <v>0</v>
      </c>
      <c r="F151" s="190">
        <v>0</v>
      </c>
      <c r="G151" s="190">
        <v>0</v>
      </c>
      <c r="H151" s="190">
        <v>0</v>
      </c>
      <c r="I151" s="190">
        <v>0</v>
      </c>
      <c r="J151" s="190">
        <v>0</v>
      </c>
      <c r="K151" s="190">
        <v>0</v>
      </c>
      <c r="L151" s="190">
        <v>0</v>
      </c>
      <c r="M151" s="190">
        <v>0</v>
      </c>
      <c r="N151" s="171"/>
    </row>
    <row r="152" spans="1:14" ht="13.5">
      <c r="A152" s="163"/>
      <c r="B152" s="189"/>
      <c r="C152" s="190"/>
      <c r="D152" s="189"/>
      <c r="E152" s="191"/>
      <c r="F152" s="190"/>
      <c r="G152" s="190"/>
      <c r="H152" s="190"/>
      <c r="I152" s="190"/>
      <c r="J152" s="190"/>
      <c r="K152" s="190"/>
      <c r="L152" s="190"/>
      <c r="M152" s="190"/>
      <c r="N152" s="171"/>
    </row>
    <row r="153" spans="1:14" ht="13.5">
      <c r="A153" s="154" t="s">
        <v>265</v>
      </c>
      <c r="B153" s="189">
        <v>7631537</v>
      </c>
      <c r="C153" s="190">
        <v>6677314</v>
      </c>
      <c r="D153" s="190">
        <v>954223</v>
      </c>
      <c r="E153" s="190">
        <v>100251660</v>
      </c>
      <c r="F153" s="190">
        <v>86707352</v>
      </c>
      <c r="G153" s="190">
        <v>13544308</v>
      </c>
      <c r="H153" s="190">
        <v>13136.496619226245</v>
      </c>
      <c r="I153" s="190">
        <v>12985</v>
      </c>
      <c r="J153" s="190">
        <v>14194</v>
      </c>
      <c r="K153" s="190">
        <v>31402</v>
      </c>
      <c r="L153" s="190">
        <v>31402</v>
      </c>
      <c r="M153" s="190">
        <v>30870</v>
      </c>
      <c r="N153" s="171" t="s">
        <v>324</v>
      </c>
    </row>
    <row r="154" spans="1:14" ht="13.5">
      <c r="A154" s="172" t="s">
        <v>267</v>
      </c>
      <c r="B154" s="189">
        <v>7024239</v>
      </c>
      <c r="C154" s="190">
        <v>6119536</v>
      </c>
      <c r="D154" s="189">
        <v>904703</v>
      </c>
      <c r="E154" s="190">
        <v>97147041</v>
      </c>
      <c r="F154" s="190">
        <v>83899129</v>
      </c>
      <c r="G154" s="190">
        <v>13247912</v>
      </c>
      <c r="H154" s="190">
        <v>13830.258480669578</v>
      </c>
      <c r="I154" s="190">
        <v>13710</v>
      </c>
      <c r="J154" s="190">
        <v>14643</v>
      </c>
      <c r="K154" s="190">
        <v>31402</v>
      </c>
      <c r="L154" s="190">
        <v>31402</v>
      </c>
      <c r="M154" s="190">
        <v>30870</v>
      </c>
      <c r="N154" s="171" t="s">
        <v>324</v>
      </c>
    </row>
    <row r="155" spans="1:14" ht="13.5">
      <c r="A155" s="172" t="s">
        <v>268</v>
      </c>
      <c r="B155" s="189">
        <v>607298</v>
      </c>
      <c r="C155" s="190">
        <v>557778</v>
      </c>
      <c r="D155" s="189">
        <v>49520</v>
      </c>
      <c r="E155" s="190">
        <v>3104619</v>
      </c>
      <c r="F155" s="190">
        <v>2808223</v>
      </c>
      <c r="G155" s="190">
        <v>296396</v>
      </c>
      <c r="H155" s="190">
        <v>5112.183804326706</v>
      </c>
      <c r="I155" s="190">
        <v>5035</v>
      </c>
      <c r="J155" s="190">
        <v>5985</v>
      </c>
      <c r="K155" s="190">
        <v>8570</v>
      </c>
      <c r="L155" s="190">
        <v>8570</v>
      </c>
      <c r="M155" s="190">
        <v>7880</v>
      </c>
      <c r="N155" s="171" t="s">
        <v>325</v>
      </c>
    </row>
    <row r="156" spans="1:14" ht="13.5">
      <c r="A156" s="163"/>
      <c r="B156" s="189"/>
      <c r="C156" s="190"/>
      <c r="D156" s="189"/>
      <c r="E156" s="191"/>
      <c r="F156" s="190"/>
      <c r="G156" s="190"/>
      <c r="H156" s="190"/>
      <c r="I156" s="190"/>
      <c r="J156" s="190"/>
      <c r="K156" s="190"/>
      <c r="L156" s="190"/>
      <c r="M156" s="190"/>
      <c r="N156" s="171"/>
    </row>
    <row r="157" spans="1:14" ht="13.5">
      <c r="A157" s="154" t="s">
        <v>270</v>
      </c>
      <c r="B157" s="189">
        <v>309758</v>
      </c>
      <c r="C157" s="190">
        <v>144236</v>
      </c>
      <c r="D157" s="189">
        <v>165522</v>
      </c>
      <c r="E157" s="190">
        <v>5277755</v>
      </c>
      <c r="F157" s="190">
        <v>2731801</v>
      </c>
      <c r="G157" s="190">
        <v>2545954</v>
      </c>
      <c r="H157" s="190">
        <v>17038.317008761678</v>
      </c>
      <c r="I157" s="190">
        <v>18940</v>
      </c>
      <c r="J157" s="190">
        <v>15381</v>
      </c>
      <c r="K157" s="190">
        <v>26480</v>
      </c>
      <c r="L157" s="190">
        <v>26156</v>
      </c>
      <c r="M157" s="190">
        <v>26480</v>
      </c>
      <c r="N157" s="171" t="s">
        <v>326</v>
      </c>
    </row>
    <row r="158" spans="1:14" ht="13.5">
      <c r="A158" s="163"/>
      <c r="B158" s="189"/>
      <c r="C158" s="190"/>
      <c r="D158" s="189"/>
      <c r="E158" s="191"/>
      <c r="F158" s="190"/>
      <c r="G158" s="190"/>
      <c r="H158" s="190"/>
      <c r="I158" s="190"/>
      <c r="J158" s="190"/>
      <c r="K158" s="190"/>
      <c r="L158" s="190"/>
      <c r="M158" s="190"/>
      <c r="N158" s="171"/>
    </row>
    <row r="159" spans="1:14" ht="13.5">
      <c r="A159" s="154" t="s">
        <v>272</v>
      </c>
      <c r="B159" s="189">
        <v>193054</v>
      </c>
      <c r="C159" s="190">
        <v>123510</v>
      </c>
      <c r="D159" s="189">
        <v>69544</v>
      </c>
      <c r="E159" s="190">
        <v>799599</v>
      </c>
      <c r="F159" s="190">
        <v>361916</v>
      </c>
      <c r="G159" s="190">
        <v>437683</v>
      </c>
      <c r="H159" s="190">
        <v>4141.841142892662</v>
      </c>
      <c r="I159" s="190">
        <v>2930</v>
      </c>
      <c r="J159" s="190">
        <v>6294</v>
      </c>
      <c r="K159" s="190">
        <v>6884</v>
      </c>
      <c r="L159" s="190">
        <v>6884</v>
      </c>
      <c r="M159" s="190">
        <v>6884</v>
      </c>
      <c r="N159" s="171" t="s">
        <v>327</v>
      </c>
    </row>
    <row r="160" spans="1:14" ht="13.5">
      <c r="A160" s="175"/>
      <c r="B160" s="136"/>
      <c r="C160" s="135"/>
      <c r="D160" s="136"/>
      <c r="E160" s="197"/>
      <c r="F160" s="135"/>
      <c r="G160" s="135"/>
      <c r="H160" s="135"/>
      <c r="I160" s="135"/>
      <c r="J160" s="135"/>
      <c r="K160" s="135"/>
      <c r="L160" s="135"/>
      <c r="M160" s="135"/>
      <c r="N160" s="135"/>
    </row>
    <row r="161" ht="13.5">
      <c r="A161" s="198" t="s">
        <v>328</v>
      </c>
    </row>
    <row r="162" ht="13.5">
      <c r="A162" s="198"/>
    </row>
    <row r="164" ht="13.5">
      <c r="K164" s="60"/>
    </row>
    <row r="165" ht="13.5">
      <c r="G165" s="60"/>
    </row>
  </sheetData>
  <sheetProtection/>
  <mergeCells count="2">
    <mergeCell ref="B4:B5"/>
    <mergeCell ref="E4:E5"/>
  </mergeCells>
  <hyperlinks>
    <hyperlink ref="A1" location="7目次!a4" display="目次に戻る"/>
  </hyperlink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landscape" paperSize="9" scale="60" r:id="rId1"/>
  <headerFooter alignWithMargins="0">
    <oddHeader>&amp;C平成24年版山形市統計書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8.57421875" style="130" customWidth="1"/>
    <col min="2" max="2" width="9.57421875" style="130" customWidth="1"/>
    <col min="3" max="3" width="10.28125" style="60" bestFit="1" customWidth="1"/>
    <col min="4" max="4" width="9.57421875" style="200" customWidth="1"/>
    <col min="5" max="5" width="10.28125" style="200" bestFit="1" customWidth="1"/>
    <col min="6" max="6" width="9.57421875" style="200" customWidth="1"/>
    <col min="7" max="7" width="10.28125" style="200" bestFit="1" customWidth="1"/>
    <col min="8" max="8" width="9.57421875" style="200" customWidth="1"/>
    <col min="9" max="9" width="10.28125" style="200" bestFit="1" customWidth="1"/>
    <col min="10" max="10" width="9.57421875" style="130" customWidth="1"/>
    <col min="11" max="11" width="10.28125" style="130" customWidth="1"/>
    <col min="12" max="12" width="9.57421875" style="130" customWidth="1"/>
    <col min="13" max="13" width="10.28125" style="130" customWidth="1"/>
    <col min="14" max="14" width="9.57421875" style="130" customWidth="1"/>
    <col min="15" max="15" width="10.28125" style="130" customWidth="1"/>
    <col min="16" max="16" width="9.57421875" style="130" customWidth="1"/>
    <col min="17" max="17" width="10.8515625" style="130" bestFit="1" customWidth="1"/>
    <col min="18" max="18" width="9.57421875" style="130" customWidth="1"/>
    <col min="19" max="19" width="10.8515625" style="130" bestFit="1" customWidth="1"/>
    <col min="20" max="20" width="9.57421875" style="130" customWidth="1"/>
    <col min="21" max="21" width="10.8515625" style="130" customWidth="1"/>
    <col min="22" max="22" width="9.57421875" style="130" customWidth="1"/>
    <col min="23" max="23" width="10.8515625" style="130" customWidth="1"/>
    <col min="24" max="24" width="9.57421875" style="130" customWidth="1"/>
    <col min="25" max="25" width="10.8515625" style="130" customWidth="1"/>
    <col min="26" max="26" width="9.57421875" style="130" customWidth="1"/>
    <col min="27" max="27" width="10.8515625" style="130" customWidth="1"/>
    <col min="28" max="16384" width="9.00390625" style="130" customWidth="1"/>
  </cols>
  <sheetData>
    <row r="1" ht="13.5">
      <c r="A1" s="351" t="s">
        <v>581</v>
      </c>
    </row>
    <row r="2" ht="17.25">
      <c r="A2" s="128" t="s">
        <v>330</v>
      </c>
    </row>
    <row r="3" ht="9" customHeight="1"/>
    <row r="4" ht="13.5">
      <c r="A4" s="198" t="s">
        <v>331</v>
      </c>
    </row>
    <row r="5" spans="1:25" ht="6" customHeight="1">
      <c r="A5" s="133"/>
      <c r="B5" s="135"/>
      <c r="D5" s="201"/>
      <c r="E5" s="201"/>
      <c r="F5" s="201"/>
      <c r="G5" s="201"/>
      <c r="H5" s="201"/>
      <c r="I5" s="201"/>
      <c r="J5" s="135"/>
      <c r="K5" s="135"/>
      <c r="X5" s="135"/>
      <c r="Y5" s="135"/>
    </row>
    <row r="6" spans="1:27" s="204" customFormat="1" ht="14.25" customHeight="1">
      <c r="A6" s="379" t="s">
        <v>332</v>
      </c>
      <c r="B6" s="381" t="s">
        <v>333</v>
      </c>
      <c r="C6" s="382"/>
      <c r="D6" s="381" t="s">
        <v>334</v>
      </c>
      <c r="E6" s="382"/>
      <c r="F6" s="381" t="s">
        <v>335</v>
      </c>
      <c r="G6" s="382"/>
      <c r="H6" s="381" t="s">
        <v>336</v>
      </c>
      <c r="I6" s="383"/>
      <c r="J6" s="381" t="s">
        <v>337</v>
      </c>
      <c r="K6" s="383"/>
      <c r="L6" s="381" t="s">
        <v>338</v>
      </c>
      <c r="M6" s="383"/>
      <c r="N6" s="384" t="s">
        <v>339</v>
      </c>
      <c r="O6" s="381"/>
      <c r="P6" s="381" t="s">
        <v>340</v>
      </c>
      <c r="Q6" s="383"/>
      <c r="R6" s="381" t="s">
        <v>341</v>
      </c>
      <c r="S6" s="383"/>
      <c r="T6" s="381" t="s">
        <v>342</v>
      </c>
      <c r="U6" s="383"/>
      <c r="V6" s="381" t="s">
        <v>343</v>
      </c>
      <c r="W6" s="382"/>
      <c r="X6" s="381" t="s">
        <v>344</v>
      </c>
      <c r="Y6" s="383"/>
      <c r="Z6" s="381" t="s">
        <v>345</v>
      </c>
      <c r="AA6" s="383"/>
    </row>
    <row r="7" spans="1:27" s="204" customFormat="1" ht="14.25" customHeight="1">
      <c r="A7" s="380"/>
      <c r="B7" s="205" t="s">
        <v>346</v>
      </c>
      <c r="C7" s="205" t="s">
        <v>348</v>
      </c>
      <c r="D7" s="205" t="s">
        <v>349</v>
      </c>
      <c r="E7" s="205" t="s">
        <v>348</v>
      </c>
      <c r="F7" s="205" t="s">
        <v>346</v>
      </c>
      <c r="G7" s="205" t="s">
        <v>348</v>
      </c>
      <c r="H7" s="205" t="s">
        <v>346</v>
      </c>
      <c r="I7" s="205" t="s">
        <v>348</v>
      </c>
      <c r="J7" s="205" t="s">
        <v>349</v>
      </c>
      <c r="K7" s="205" t="s">
        <v>347</v>
      </c>
      <c r="L7" s="205" t="s">
        <v>346</v>
      </c>
      <c r="M7" s="205" t="s">
        <v>350</v>
      </c>
      <c r="N7" s="203" t="s">
        <v>349</v>
      </c>
      <c r="O7" s="202" t="s">
        <v>347</v>
      </c>
      <c r="P7" s="203" t="s">
        <v>349</v>
      </c>
      <c r="Q7" s="202" t="s">
        <v>348</v>
      </c>
      <c r="R7" s="203" t="s">
        <v>349</v>
      </c>
      <c r="S7" s="202" t="s">
        <v>348</v>
      </c>
      <c r="T7" s="203" t="s">
        <v>349</v>
      </c>
      <c r="U7" s="202" t="s">
        <v>347</v>
      </c>
      <c r="V7" s="203" t="s">
        <v>349</v>
      </c>
      <c r="W7" s="203" t="s">
        <v>347</v>
      </c>
      <c r="X7" s="203" t="s">
        <v>349</v>
      </c>
      <c r="Y7" s="202" t="s">
        <v>347</v>
      </c>
      <c r="Z7" s="203" t="s">
        <v>349</v>
      </c>
      <c r="AA7" s="202" t="s">
        <v>347</v>
      </c>
    </row>
    <row r="8" spans="1:5" s="204" customFormat="1" ht="13.5">
      <c r="A8" s="206"/>
      <c r="B8" s="207"/>
      <c r="C8" s="207"/>
      <c r="D8" s="207"/>
      <c r="E8" s="207"/>
    </row>
    <row r="9" spans="1:27" s="207" customFormat="1" ht="18" customHeight="1">
      <c r="A9" s="208" t="s">
        <v>351</v>
      </c>
      <c r="B9" s="209">
        <v>128673</v>
      </c>
      <c r="C9" s="209">
        <v>16007121</v>
      </c>
      <c r="D9" s="209">
        <v>128263</v>
      </c>
      <c r="E9" s="209">
        <v>16186778</v>
      </c>
      <c r="F9" s="209">
        <v>128237</v>
      </c>
      <c r="G9" s="209">
        <v>16443839</v>
      </c>
      <c r="H9" s="209">
        <v>127882</v>
      </c>
      <c r="I9" s="209">
        <v>16630056</v>
      </c>
      <c r="J9" s="210">
        <v>127617</v>
      </c>
      <c r="K9" s="210">
        <v>16784196</v>
      </c>
      <c r="L9" s="211">
        <v>127357</v>
      </c>
      <c r="M9" s="211">
        <v>16962834</v>
      </c>
      <c r="N9" s="211">
        <v>127041</v>
      </c>
      <c r="O9" s="211">
        <v>17032591</v>
      </c>
      <c r="P9" s="212">
        <v>126656</v>
      </c>
      <c r="Q9" s="212">
        <v>17171062</v>
      </c>
      <c r="R9" s="212">
        <v>126663</v>
      </c>
      <c r="S9" s="212">
        <v>17351745</v>
      </c>
      <c r="T9" s="212">
        <v>126580</v>
      </c>
      <c r="U9" s="212">
        <v>17483206</v>
      </c>
      <c r="V9" s="212">
        <v>118096</v>
      </c>
      <c r="W9" s="212">
        <v>17598019</v>
      </c>
      <c r="X9" s="213">
        <v>118051</v>
      </c>
      <c r="Y9" s="213">
        <v>17684022</v>
      </c>
      <c r="Z9" s="213">
        <v>118133</v>
      </c>
      <c r="AA9" s="213">
        <v>17744362</v>
      </c>
    </row>
    <row r="10" spans="1:27" s="207" customFormat="1" ht="18" customHeight="1">
      <c r="A10" s="208"/>
      <c r="B10" s="209"/>
      <c r="C10" s="209"/>
      <c r="D10" s="209"/>
      <c r="E10" s="209"/>
      <c r="F10" s="209"/>
      <c r="G10" s="209"/>
      <c r="J10" s="210"/>
      <c r="K10" s="210"/>
      <c r="L10" s="211"/>
      <c r="M10" s="211"/>
      <c r="N10" s="211"/>
      <c r="O10" s="211"/>
      <c r="P10" s="212"/>
      <c r="Q10" s="212"/>
      <c r="R10" s="212"/>
      <c r="S10" s="212"/>
      <c r="T10" s="212"/>
      <c r="U10" s="212"/>
      <c r="V10" s="212"/>
      <c r="W10" s="212"/>
      <c r="X10" s="213"/>
      <c r="Y10" s="213"/>
      <c r="Z10" s="213"/>
      <c r="AA10" s="213"/>
    </row>
    <row r="11" spans="1:27" s="207" customFormat="1" ht="18" customHeight="1">
      <c r="A11" s="208" t="s">
        <v>352</v>
      </c>
      <c r="B11" s="209">
        <v>109047</v>
      </c>
      <c r="C11" s="209">
        <v>10447493</v>
      </c>
      <c r="D11" s="209">
        <v>108400</v>
      </c>
      <c r="E11" s="209">
        <v>10530479</v>
      </c>
      <c r="F11" s="209">
        <v>107907</v>
      </c>
      <c r="G11" s="209">
        <v>10606013</v>
      </c>
      <c r="H11" s="209">
        <v>107374</v>
      </c>
      <c r="I11" s="209">
        <v>10666222</v>
      </c>
      <c r="J11" s="210">
        <v>106900</v>
      </c>
      <c r="K11" s="210">
        <v>10729552</v>
      </c>
      <c r="L11" s="211">
        <v>106472</v>
      </c>
      <c r="M11" s="211">
        <v>10794128</v>
      </c>
      <c r="N11" s="211">
        <v>106067</v>
      </c>
      <c r="O11" s="211">
        <v>10847224</v>
      </c>
      <c r="P11" s="212">
        <v>105498</v>
      </c>
      <c r="Q11" s="212">
        <v>10892443</v>
      </c>
      <c r="R11" s="212">
        <v>105243</v>
      </c>
      <c r="S11" s="212">
        <v>10949094</v>
      </c>
      <c r="T11" s="212">
        <v>104960</v>
      </c>
      <c r="U11" s="212">
        <v>10991623</v>
      </c>
      <c r="V11" s="212">
        <v>98340</v>
      </c>
      <c r="W11" s="212">
        <v>11028827</v>
      </c>
      <c r="X11" s="213">
        <v>98181</v>
      </c>
      <c r="Y11" s="213">
        <v>11079764</v>
      </c>
      <c r="Z11" s="213">
        <v>98071</v>
      </c>
      <c r="AA11" s="213">
        <v>11122199</v>
      </c>
    </row>
    <row r="12" spans="1:27" s="207" customFormat="1" ht="18" customHeight="1">
      <c r="A12" s="208"/>
      <c r="B12" s="209"/>
      <c r="C12" s="209"/>
      <c r="D12" s="209"/>
      <c r="E12" s="209"/>
      <c r="F12" s="209"/>
      <c r="G12" s="209"/>
      <c r="J12" s="210"/>
      <c r="K12" s="210"/>
      <c r="L12" s="211"/>
      <c r="M12" s="211"/>
      <c r="N12" s="211"/>
      <c r="O12" s="211"/>
      <c r="P12" s="212"/>
      <c r="Q12" s="212"/>
      <c r="R12" s="212"/>
      <c r="S12" s="212"/>
      <c r="T12" s="212"/>
      <c r="U12" s="212"/>
      <c r="V12" s="212"/>
      <c r="W12" s="212"/>
      <c r="X12" s="213"/>
      <c r="Y12" s="213"/>
      <c r="Z12" s="213"/>
      <c r="AA12" s="213"/>
    </row>
    <row r="13" spans="1:27" s="207" customFormat="1" ht="18" customHeight="1">
      <c r="A13" s="208" t="s">
        <v>353</v>
      </c>
      <c r="B13" s="209">
        <v>56561</v>
      </c>
      <c r="C13" s="209">
        <v>7208149</v>
      </c>
      <c r="D13" s="209">
        <v>56887</v>
      </c>
      <c r="E13" s="209">
        <v>7318139</v>
      </c>
      <c r="F13" s="209">
        <v>57169</v>
      </c>
      <c r="G13" s="209">
        <v>7414272</v>
      </c>
      <c r="H13" s="209">
        <v>57379</v>
      </c>
      <c r="I13" s="209">
        <v>7493913</v>
      </c>
      <c r="J13" s="210">
        <v>57609</v>
      </c>
      <c r="K13" s="210">
        <v>7575790</v>
      </c>
      <c r="L13" s="211">
        <v>57853</v>
      </c>
      <c r="M13" s="211">
        <v>7660660</v>
      </c>
      <c r="N13" s="211">
        <v>58067</v>
      </c>
      <c r="O13" s="211">
        <v>7729525</v>
      </c>
      <c r="P13" s="212">
        <v>58230</v>
      </c>
      <c r="Q13" s="212">
        <v>7793760</v>
      </c>
      <c r="R13" s="212">
        <v>58490</v>
      </c>
      <c r="S13" s="212">
        <v>7862469</v>
      </c>
      <c r="T13" s="212">
        <v>58779</v>
      </c>
      <c r="U13" s="212">
        <v>7918178</v>
      </c>
      <c r="V13" s="212">
        <v>56833</v>
      </c>
      <c r="W13" s="212">
        <v>7972558</v>
      </c>
      <c r="X13" s="213">
        <v>57148</v>
      </c>
      <c r="Y13" s="213">
        <v>8039292</v>
      </c>
      <c r="Z13" s="213">
        <v>57435</v>
      </c>
      <c r="AA13" s="213">
        <v>8084076</v>
      </c>
    </row>
    <row r="14" spans="1:27" s="207" customFormat="1" ht="18" customHeight="1">
      <c r="A14" s="208" t="s">
        <v>354</v>
      </c>
      <c r="B14" s="209">
        <v>5164</v>
      </c>
      <c r="C14" s="209">
        <v>701147</v>
      </c>
      <c r="D14" s="209">
        <v>5087</v>
      </c>
      <c r="E14" s="209">
        <v>693872</v>
      </c>
      <c r="F14" s="209">
        <v>5015</v>
      </c>
      <c r="G14" s="209">
        <v>684265</v>
      </c>
      <c r="H14" s="209">
        <v>4935</v>
      </c>
      <c r="I14" s="209">
        <v>677095</v>
      </c>
      <c r="J14" s="210">
        <v>4852</v>
      </c>
      <c r="K14" s="210">
        <v>668793</v>
      </c>
      <c r="L14" s="211">
        <v>4765</v>
      </c>
      <c r="M14" s="211">
        <v>660680</v>
      </c>
      <c r="N14" s="211">
        <v>4690</v>
      </c>
      <c r="O14" s="211">
        <v>653642</v>
      </c>
      <c r="P14" s="212">
        <v>4599</v>
      </c>
      <c r="Q14" s="212">
        <v>642340</v>
      </c>
      <c r="R14" s="212">
        <v>4552</v>
      </c>
      <c r="S14" s="212">
        <v>638424</v>
      </c>
      <c r="T14" s="212">
        <v>4484</v>
      </c>
      <c r="U14" s="212">
        <v>630638</v>
      </c>
      <c r="V14" s="212">
        <v>3829</v>
      </c>
      <c r="W14" s="212">
        <v>622825</v>
      </c>
      <c r="X14" s="213">
        <v>3772</v>
      </c>
      <c r="Y14" s="213">
        <v>616116</v>
      </c>
      <c r="Z14" s="213">
        <v>3730</v>
      </c>
      <c r="AA14" s="213">
        <v>609757</v>
      </c>
    </row>
    <row r="15" spans="1:27" s="207" customFormat="1" ht="18" customHeight="1">
      <c r="A15" s="208" t="s">
        <v>355</v>
      </c>
      <c r="B15" s="209">
        <v>1056</v>
      </c>
      <c r="C15" s="209">
        <v>112741</v>
      </c>
      <c r="D15" s="209">
        <v>1020</v>
      </c>
      <c r="E15" s="209">
        <v>108722</v>
      </c>
      <c r="F15" s="209">
        <v>999</v>
      </c>
      <c r="G15" s="209">
        <v>106283</v>
      </c>
      <c r="H15" s="209">
        <v>973</v>
      </c>
      <c r="I15" s="209">
        <v>103512</v>
      </c>
      <c r="J15" s="210">
        <v>944</v>
      </c>
      <c r="K15" s="210">
        <v>100383</v>
      </c>
      <c r="L15" s="211">
        <v>918</v>
      </c>
      <c r="M15" s="211">
        <v>97859</v>
      </c>
      <c r="N15" s="211">
        <v>898</v>
      </c>
      <c r="O15" s="211">
        <v>95803</v>
      </c>
      <c r="P15" s="212">
        <v>873</v>
      </c>
      <c r="Q15" s="212">
        <v>93051</v>
      </c>
      <c r="R15" s="212">
        <v>858</v>
      </c>
      <c r="S15" s="212">
        <v>91191</v>
      </c>
      <c r="T15" s="212">
        <v>840</v>
      </c>
      <c r="U15" s="212">
        <v>89063</v>
      </c>
      <c r="V15" s="212">
        <v>797</v>
      </c>
      <c r="W15" s="212">
        <v>87494</v>
      </c>
      <c r="X15" s="213">
        <v>786</v>
      </c>
      <c r="Y15" s="213">
        <v>86378</v>
      </c>
      <c r="Z15" s="213">
        <v>770</v>
      </c>
      <c r="AA15" s="213">
        <v>84950</v>
      </c>
    </row>
    <row r="16" spans="1:27" s="207" customFormat="1" ht="18" customHeight="1">
      <c r="A16" s="208" t="s">
        <v>356</v>
      </c>
      <c r="B16" s="209">
        <v>36287</v>
      </c>
      <c r="C16" s="209">
        <v>1112396</v>
      </c>
      <c r="D16" s="209">
        <v>35496</v>
      </c>
      <c r="E16" s="209">
        <v>1100617</v>
      </c>
      <c r="F16" s="209">
        <v>34875</v>
      </c>
      <c r="G16" s="209">
        <v>1092735</v>
      </c>
      <c r="H16" s="209">
        <v>34293</v>
      </c>
      <c r="I16" s="209">
        <v>1084131</v>
      </c>
      <c r="J16" s="210">
        <v>33722</v>
      </c>
      <c r="K16" s="210">
        <v>1078893</v>
      </c>
      <c r="L16" s="211">
        <v>33282</v>
      </c>
      <c r="M16" s="211">
        <v>1072350</v>
      </c>
      <c r="N16" s="211">
        <v>32810</v>
      </c>
      <c r="O16" s="211">
        <v>1066804</v>
      </c>
      <c r="P16" s="212">
        <v>32272</v>
      </c>
      <c r="Q16" s="212">
        <v>1059992</v>
      </c>
      <c r="R16" s="212">
        <v>31880</v>
      </c>
      <c r="S16" s="212">
        <v>1055223</v>
      </c>
      <c r="T16" s="212">
        <v>31439</v>
      </c>
      <c r="U16" s="212">
        <v>1049190</v>
      </c>
      <c r="V16" s="212">
        <v>28631</v>
      </c>
      <c r="W16" s="212">
        <v>1042263</v>
      </c>
      <c r="X16" s="213">
        <v>28273</v>
      </c>
      <c r="Y16" s="213">
        <v>1036787</v>
      </c>
      <c r="Z16" s="213">
        <v>27956</v>
      </c>
      <c r="AA16" s="213">
        <v>1031463</v>
      </c>
    </row>
    <row r="17" spans="1:27" s="207" customFormat="1" ht="18" customHeight="1">
      <c r="A17" s="208" t="s">
        <v>357</v>
      </c>
      <c r="B17" s="209">
        <v>2367</v>
      </c>
      <c r="C17" s="209">
        <v>493065</v>
      </c>
      <c r="D17" s="209">
        <v>2376</v>
      </c>
      <c r="E17" s="209">
        <v>496577</v>
      </c>
      <c r="F17" s="209">
        <v>2394</v>
      </c>
      <c r="G17" s="209">
        <v>504052</v>
      </c>
      <c r="H17" s="209">
        <v>2406</v>
      </c>
      <c r="I17" s="209">
        <v>507513</v>
      </c>
      <c r="J17" s="210">
        <v>2406</v>
      </c>
      <c r="K17" s="210">
        <v>510961</v>
      </c>
      <c r="L17" s="211">
        <v>2409</v>
      </c>
      <c r="M17" s="211">
        <v>515757</v>
      </c>
      <c r="N17" s="211">
        <v>2416</v>
      </c>
      <c r="O17" s="211">
        <v>519855</v>
      </c>
      <c r="P17" s="212">
        <v>2434</v>
      </c>
      <c r="Q17" s="212">
        <v>527949</v>
      </c>
      <c r="R17" s="212">
        <v>2446</v>
      </c>
      <c r="S17" s="212">
        <v>533009</v>
      </c>
      <c r="T17" s="212">
        <v>2447</v>
      </c>
      <c r="U17" s="212">
        <v>536867</v>
      </c>
      <c r="V17" s="212">
        <v>2339</v>
      </c>
      <c r="W17" s="212">
        <v>537266</v>
      </c>
      <c r="X17" s="213">
        <v>2343</v>
      </c>
      <c r="Y17" s="213">
        <v>541759</v>
      </c>
      <c r="Z17" s="213">
        <v>2359</v>
      </c>
      <c r="AA17" s="213">
        <v>550721</v>
      </c>
    </row>
    <row r="18" spans="1:27" s="207" customFormat="1" ht="18" customHeight="1">
      <c r="A18" s="208"/>
      <c r="B18" s="209"/>
      <c r="C18" s="209"/>
      <c r="D18" s="209"/>
      <c r="E18" s="209"/>
      <c r="F18" s="209"/>
      <c r="G18" s="209"/>
      <c r="J18" s="210"/>
      <c r="K18" s="210"/>
      <c r="L18" s="211"/>
      <c r="M18" s="211"/>
      <c r="N18" s="211"/>
      <c r="O18" s="211"/>
      <c r="P18" s="212"/>
      <c r="Q18" s="212"/>
      <c r="R18" s="212"/>
      <c r="S18" s="212"/>
      <c r="T18" s="212"/>
      <c r="U18" s="212"/>
      <c r="V18" s="212"/>
      <c r="W18" s="212"/>
      <c r="X18" s="213"/>
      <c r="Y18" s="213"/>
      <c r="Z18" s="213"/>
      <c r="AA18" s="213"/>
    </row>
    <row r="19" spans="1:27" s="207" customFormat="1" ht="18" customHeight="1">
      <c r="A19" s="385" t="s">
        <v>358</v>
      </c>
      <c r="B19" s="387">
        <v>266</v>
      </c>
      <c r="C19" s="387">
        <v>72876</v>
      </c>
      <c r="D19" s="387">
        <v>255</v>
      </c>
      <c r="E19" s="387">
        <v>71358</v>
      </c>
      <c r="F19" s="388">
        <v>249</v>
      </c>
      <c r="G19" s="388">
        <v>70463</v>
      </c>
      <c r="H19" s="388">
        <v>244</v>
      </c>
      <c r="I19" s="388">
        <v>70606</v>
      </c>
      <c r="J19" s="389">
        <v>240</v>
      </c>
      <c r="K19" s="389">
        <v>69386</v>
      </c>
      <c r="L19" s="390">
        <v>233</v>
      </c>
      <c r="M19" s="390">
        <v>67406</v>
      </c>
      <c r="N19" s="390">
        <v>229</v>
      </c>
      <c r="O19" s="390">
        <v>65679</v>
      </c>
      <c r="P19" s="391">
        <v>219</v>
      </c>
      <c r="Q19" s="391">
        <v>63939</v>
      </c>
      <c r="R19" s="391">
        <v>213</v>
      </c>
      <c r="S19" s="391">
        <v>62480</v>
      </c>
      <c r="T19" s="391">
        <v>201</v>
      </c>
      <c r="U19" s="391">
        <v>60812</v>
      </c>
      <c r="V19" s="391">
        <v>150</v>
      </c>
      <c r="W19" s="391">
        <v>61650</v>
      </c>
      <c r="X19" s="392">
        <v>143</v>
      </c>
      <c r="Y19" s="392">
        <v>59807</v>
      </c>
      <c r="Z19" s="392">
        <v>140</v>
      </c>
      <c r="AA19" s="392">
        <v>57992</v>
      </c>
    </row>
    <row r="20" spans="1:27" s="207" customFormat="1" ht="18" customHeight="1">
      <c r="A20" s="386"/>
      <c r="B20" s="387"/>
      <c r="C20" s="387"/>
      <c r="D20" s="387"/>
      <c r="E20" s="387"/>
      <c r="F20" s="388"/>
      <c r="G20" s="388"/>
      <c r="H20" s="388"/>
      <c r="I20" s="388"/>
      <c r="J20" s="389"/>
      <c r="K20" s="389"/>
      <c r="L20" s="390"/>
      <c r="M20" s="390"/>
      <c r="N20" s="390"/>
      <c r="O20" s="390"/>
      <c r="P20" s="391"/>
      <c r="Q20" s="391"/>
      <c r="R20" s="391"/>
      <c r="S20" s="391"/>
      <c r="T20" s="391"/>
      <c r="U20" s="391"/>
      <c r="V20" s="391"/>
      <c r="W20" s="391"/>
      <c r="X20" s="392"/>
      <c r="Y20" s="392"/>
      <c r="Z20" s="392"/>
      <c r="AA20" s="392"/>
    </row>
    <row r="21" spans="1:27" s="207" customFormat="1" ht="18" customHeight="1">
      <c r="A21" s="385" t="s">
        <v>359</v>
      </c>
      <c r="B21" s="387">
        <v>2797</v>
      </c>
      <c r="C21" s="387">
        <v>299116</v>
      </c>
      <c r="D21" s="387">
        <v>2796</v>
      </c>
      <c r="E21" s="387">
        <v>298106</v>
      </c>
      <c r="F21" s="388">
        <v>2793</v>
      </c>
      <c r="G21" s="388">
        <v>299343</v>
      </c>
      <c r="H21" s="388">
        <v>2795</v>
      </c>
      <c r="I21" s="388">
        <v>300485</v>
      </c>
      <c r="J21" s="389">
        <v>2786</v>
      </c>
      <c r="K21" s="389">
        <v>301252</v>
      </c>
      <c r="L21" s="390">
        <v>2787</v>
      </c>
      <c r="M21" s="390">
        <v>302347</v>
      </c>
      <c r="N21" s="390">
        <v>2792</v>
      </c>
      <c r="O21" s="390">
        <v>303383</v>
      </c>
      <c r="P21" s="391">
        <v>2781</v>
      </c>
      <c r="Q21" s="391">
        <v>303767</v>
      </c>
      <c r="R21" s="391">
        <v>2779</v>
      </c>
      <c r="S21" s="391">
        <v>304798</v>
      </c>
      <c r="T21" s="391">
        <v>2791</v>
      </c>
      <c r="U21" s="391">
        <v>308868</v>
      </c>
      <c r="V21" s="391">
        <v>2314</v>
      </c>
      <c r="W21" s="391">
        <v>309275</v>
      </c>
      <c r="X21" s="392">
        <v>2310</v>
      </c>
      <c r="Y21" s="392">
        <v>310491</v>
      </c>
      <c r="Z21" s="392">
        <v>2310</v>
      </c>
      <c r="AA21" s="392">
        <v>309963</v>
      </c>
    </row>
    <row r="22" spans="1:27" s="207" customFormat="1" ht="18" customHeight="1">
      <c r="A22" s="386"/>
      <c r="B22" s="387"/>
      <c r="C22" s="387"/>
      <c r="D22" s="387"/>
      <c r="E22" s="387"/>
      <c r="F22" s="388"/>
      <c r="G22" s="388"/>
      <c r="H22" s="388"/>
      <c r="I22" s="388"/>
      <c r="J22" s="389"/>
      <c r="K22" s="389"/>
      <c r="L22" s="390"/>
      <c r="M22" s="390"/>
      <c r="N22" s="390"/>
      <c r="O22" s="390"/>
      <c r="P22" s="391"/>
      <c r="Q22" s="391"/>
      <c r="R22" s="391"/>
      <c r="S22" s="391"/>
      <c r="T22" s="391"/>
      <c r="U22" s="391"/>
      <c r="V22" s="391"/>
      <c r="W22" s="391"/>
      <c r="X22" s="392"/>
      <c r="Y22" s="392"/>
      <c r="Z22" s="392"/>
      <c r="AA22" s="392"/>
    </row>
    <row r="23" spans="1:27" s="207" customFormat="1" ht="18" customHeight="1">
      <c r="A23" s="208" t="s">
        <v>360</v>
      </c>
      <c r="B23" s="390">
        <v>111</v>
      </c>
      <c r="C23" s="387">
        <v>19519</v>
      </c>
      <c r="D23" s="387">
        <v>108</v>
      </c>
      <c r="E23" s="387">
        <v>19351</v>
      </c>
      <c r="F23" s="387">
        <v>114</v>
      </c>
      <c r="G23" s="387">
        <v>20221</v>
      </c>
      <c r="H23" s="387">
        <v>117</v>
      </c>
      <c r="I23" s="387">
        <v>21055</v>
      </c>
      <c r="J23" s="389">
        <v>124</v>
      </c>
      <c r="K23" s="389">
        <v>22346</v>
      </c>
      <c r="L23" s="390">
        <v>126</v>
      </c>
      <c r="M23" s="390">
        <v>23019</v>
      </c>
      <c r="N23" s="390">
        <v>132</v>
      </c>
      <c r="O23" s="390">
        <v>25041</v>
      </c>
      <c r="P23" s="393">
        <v>136</v>
      </c>
      <c r="Q23" s="393">
        <v>25750</v>
      </c>
      <c r="R23" s="393">
        <v>139</v>
      </c>
      <c r="S23" s="393">
        <v>27060</v>
      </c>
      <c r="T23" s="393">
        <v>148</v>
      </c>
      <c r="U23" s="393">
        <v>29908</v>
      </c>
      <c r="V23" s="393">
        <v>132</v>
      </c>
      <c r="W23" s="393">
        <v>31023</v>
      </c>
      <c r="X23" s="392">
        <v>137</v>
      </c>
      <c r="Y23" s="392">
        <v>34596</v>
      </c>
      <c r="Z23" s="392">
        <v>142</v>
      </c>
      <c r="AA23" s="392">
        <v>35238</v>
      </c>
    </row>
    <row r="24" spans="1:27" s="207" customFormat="1" ht="18" customHeight="1">
      <c r="A24" s="208"/>
      <c r="B24" s="390"/>
      <c r="C24" s="387"/>
      <c r="D24" s="387"/>
      <c r="E24" s="387"/>
      <c r="F24" s="387"/>
      <c r="G24" s="387"/>
      <c r="H24" s="387"/>
      <c r="I24" s="387"/>
      <c r="J24" s="389"/>
      <c r="K24" s="389"/>
      <c r="L24" s="390"/>
      <c r="M24" s="390"/>
      <c r="N24" s="390"/>
      <c r="O24" s="390"/>
      <c r="P24" s="393"/>
      <c r="Q24" s="393"/>
      <c r="R24" s="393"/>
      <c r="S24" s="393"/>
      <c r="T24" s="393"/>
      <c r="U24" s="393"/>
      <c r="V24" s="393"/>
      <c r="W24" s="393"/>
      <c r="X24" s="392"/>
      <c r="Y24" s="392"/>
      <c r="Z24" s="392"/>
      <c r="AA24" s="392"/>
    </row>
    <row r="25" spans="1:27" s="207" customFormat="1" ht="18" customHeight="1">
      <c r="A25" s="208" t="s">
        <v>361</v>
      </c>
      <c r="B25" s="390"/>
      <c r="C25" s="387"/>
      <c r="D25" s="387"/>
      <c r="E25" s="387"/>
      <c r="F25" s="387"/>
      <c r="G25" s="387"/>
      <c r="H25" s="387"/>
      <c r="I25" s="387"/>
      <c r="J25" s="389"/>
      <c r="K25" s="389"/>
      <c r="L25" s="390"/>
      <c r="M25" s="390"/>
      <c r="N25" s="390"/>
      <c r="O25" s="390"/>
      <c r="P25" s="393"/>
      <c r="Q25" s="393"/>
      <c r="R25" s="393"/>
      <c r="S25" s="393"/>
      <c r="T25" s="393"/>
      <c r="U25" s="393"/>
      <c r="V25" s="393"/>
      <c r="W25" s="393"/>
      <c r="X25" s="392"/>
      <c r="Y25" s="392"/>
      <c r="Z25" s="392"/>
      <c r="AA25" s="392"/>
    </row>
    <row r="26" spans="1:27" s="207" customFormat="1" ht="18" customHeight="1">
      <c r="A26" s="208" t="s">
        <v>362</v>
      </c>
      <c r="B26" s="209">
        <v>10</v>
      </c>
      <c r="C26" s="209">
        <v>1454</v>
      </c>
      <c r="D26" s="209">
        <v>9</v>
      </c>
      <c r="E26" s="209">
        <v>1302</v>
      </c>
      <c r="F26" s="209">
        <v>8</v>
      </c>
      <c r="G26" s="209">
        <v>1045</v>
      </c>
      <c r="H26" s="209">
        <v>8</v>
      </c>
      <c r="I26" s="209">
        <v>1045</v>
      </c>
      <c r="J26" s="210">
        <v>8</v>
      </c>
      <c r="K26" s="210">
        <v>1045</v>
      </c>
      <c r="L26" s="211">
        <v>9</v>
      </c>
      <c r="M26" s="211">
        <v>1326</v>
      </c>
      <c r="N26" s="211">
        <v>12</v>
      </c>
      <c r="O26" s="211">
        <v>1991</v>
      </c>
      <c r="P26" s="212">
        <v>16</v>
      </c>
      <c r="Q26" s="212">
        <v>2737</v>
      </c>
      <c r="R26" s="212">
        <v>17</v>
      </c>
      <c r="S26" s="212">
        <v>2798</v>
      </c>
      <c r="T26" s="212">
        <v>17</v>
      </c>
      <c r="U26" s="212">
        <v>2798</v>
      </c>
      <c r="V26" s="212">
        <v>16</v>
      </c>
      <c r="W26" s="212">
        <v>2915</v>
      </c>
      <c r="X26" s="213">
        <v>16</v>
      </c>
      <c r="Y26" s="213">
        <v>3666</v>
      </c>
      <c r="Z26" s="213">
        <v>16</v>
      </c>
      <c r="AA26" s="213">
        <v>3965</v>
      </c>
    </row>
    <row r="27" spans="1:27" s="207" customFormat="1" ht="18" customHeight="1">
      <c r="A27" s="208" t="s">
        <v>363</v>
      </c>
      <c r="B27" s="387">
        <v>2318</v>
      </c>
      <c r="C27" s="387">
        <v>290112</v>
      </c>
      <c r="D27" s="387">
        <v>2285</v>
      </c>
      <c r="E27" s="387">
        <v>287154</v>
      </c>
      <c r="F27" s="388">
        <v>2234</v>
      </c>
      <c r="G27" s="388">
        <v>279698</v>
      </c>
      <c r="H27" s="388">
        <v>2194</v>
      </c>
      <c r="I27" s="388">
        <v>274773</v>
      </c>
      <c r="J27" s="389">
        <v>2155</v>
      </c>
      <c r="K27" s="389">
        <v>270289</v>
      </c>
      <c r="L27" s="390">
        <v>2108</v>
      </c>
      <c r="M27" s="390">
        <v>263671</v>
      </c>
      <c r="N27" s="390">
        <v>2073</v>
      </c>
      <c r="O27" s="390">
        <v>259102</v>
      </c>
      <c r="P27" s="393">
        <v>2017</v>
      </c>
      <c r="Q27" s="393">
        <v>254273</v>
      </c>
      <c r="R27" s="393">
        <v>1968</v>
      </c>
      <c r="S27" s="393">
        <v>247775</v>
      </c>
      <c r="T27" s="393">
        <v>1925</v>
      </c>
      <c r="U27" s="393">
        <v>242337</v>
      </c>
      <c r="V27" s="393">
        <v>1663</v>
      </c>
      <c r="W27" s="393">
        <v>240107</v>
      </c>
      <c r="X27" s="392">
        <v>1641</v>
      </c>
      <c r="Y27" s="392">
        <v>237715</v>
      </c>
      <c r="Z27" s="392">
        <v>1616</v>
      </c>
      <c r="AA27" s="392">
        <v>235123</v>
      </c>
    </row>
    <row r="28" spans="1:27" s="207" customFormat="1" ht="18" customHeight="1">
      <c r="A28" s="208" t="s">
        <v>364</v>
      </c>
      <c r="B28" s="387"/>
      <c r="C28" s="387"/>
      <c r="D28" s="387"/>
      <c r="E28" s="387"/>
      <c r="F28" s="388"/>
      <c r="G28" s="388"/>
      <c r="H28" s="388"/>
      <c r="I28" s="388"/>
      <c r="J28" s="389"/>
      <c r="K28" s="389"/>
      <c r="L28" s="390"/>
      <c r="M28" s="390"/>
      <c r="N28" s="390"/>
      <c r="O28" s="390"/>
      <c r="P28" s="393"/>
      <c r="Q28" s="393"/>
      <c r="R28" s="393"/>
      <c r="S28" s="393"/>
      <c r="T28" s="393"/>
      <c r="U28" s="393"/>
      <c r="V28" s="393"/>
      <c r="W28" s="393"/>
      <c r="X28" s="392"/>
      <c r="Y28" s="392"/>
      <c r="Z28" s="392"/>
      <c r="AA28" s="392"/>
    </row>
    <row r="29" spans="1:27" s="207" customFormat="1" ht="18" customHeight="1">
      <c r="A29" s="208" t="s">
        <v>365</v>
      </c>
      <c r="B29" s="209">
        <v>2110</v>
      </c>
      <c r="C29" s="209">
        <v>136918</v>
      </c>
      <c r="D29" s="209">
        <v>2081</v>
      </c>
      <c r="E29" s="209">
        <v>135281</v>
      </c>
      <c r="F29" s="209">
        <v>2057</v>
      </c>
      <c r="G29" s="209">
        <v>133636</v>
      </c>
      <c r="H29" s="209">
        <v>2030</v>
      </c>
      <c r="I29" s="209">
        <v>132094</v>
      </c>
      <c r="J29" s="210">
        <v>2004</v>
      </c>
      <c r="K29" s="210">
        <v>130414</v>
      </c>
      <c r="L29" s="211">
        <v>1982</v>
      </c>
      <c r="M29" s="211">
        <v>129053</v>
      </c>
      <c r="N29" s="211">
        <v>1948</v>
      </c>
      <c r="O29" s="211">
        <v>126399</v>
      </c>
      <c r="P29" s="212">
        <v>1921</v>
      </c>
      <c r="Q29" s="212">
        <v>124885</v>
      </c>
      <c r="R29" s="212">
        <v>1901</v>
      </c>
      <c r="S29" s="212">
        <v>123867</v>
      </c>
      <c r="T29" s="212">
        <v>1889</v>
      </c>
      <c r="U29" s="212">
        <v>122964</v>
      </c>
      <c r="V29" s="212">
        <v>1636</v>
      </c>
      <c r="W29" s="212">
        <v>121451</v>
      </c>
      <c r="X29" s="213">
        <v>1612</v>
      </c>
      <c r="Y29" s="213">
        <v>129157</v>
      </c>
      <c r="Z29" s="213">
        <v>1597</v>
      </c>
      <c r="AA29" s="213">
        <v>118951</v>
      </c>
    </row>
    <row r="30" spans="1:27" s="207" customFormat="1" ht="18" customHeight="1">
      <c r="A30" s="208"/>
      <c r="B30" s="209"/>
      <c r="C30" s="209"/>
      <c r="D30" s="209"/>
      <c r="E30" s="209"/>
      <c r="F30" s="209"/>
      <c r="G30" s="209"/>
      <c r="J30" s="210"/>
      <c r="K30" s="210"/>
      <c r="L30" s="211"/>
      <c r="M30" s="211"/>
      <c r="N30" s="211"/>
      <c r="O30" s="211"/>
      <c r="P30" s="212"/>
      <c r="Q30" s="212"/>
      <c r="R30" s="212"/>
      <c r="S30" s="212"/>
      <c r="T30" s="212"/>
      <c r="U30" s="212"/>
      <c r="V30" s="212"/>
      <c r="W30" s="212"/>
      <c r="X30" s="213"/>
      <c r="Y30" s="213"/>
      <c r="Z30" s="213"/>
      <c r="AA30" s="213"/>
    </row>
    <row r="31" spans="1:27" s="207" customFormat="1" ht="18" customHeight="1">
      <c r="A31" s="208" t="s">
        <v>366</v>
      </c>
      <c r="B31" s="209">
        <v>19626</v>
      </c>
      <c r="C31" s="209">
        <v>5559628</v>
      </c>
      <c r="D31" s="209">
        <v>19863</v>
      </c>
      <c r="E31" s="209">
        <v>5656299</v>
      </c>
      <c r="F31" s="209">
        <v>20330</v>
      </c>
      <c r="G31" s="209">
        <v>5837826</v>
      </c>
      <c r="H31" s="209">
        <v>20508</v>
      </c>
      <c r="I31" s="209">
        <v>5963834</v>
      </c>
      <c r="J31" s="210">
        <v>20717</v>
      </c>
      <c r="K31" s="210">
        <v>6054644</v>
      </c>
      <c r="L31" s="211">
        <v>20885</v>
      </c>
      <c r="M31" s="211">
        <v>6168706</v>
      </c>
      <c r="N31" s="211">
        <v>20974</v>
      </c>
      <c r="O31" s="211">
        <v>6185367</v>
      </c>
      <c r="P31" s="212">
        <v>21158</v>
      </c>
      <c r="Q31" s="212">
        <v>6278619</v>
      </c>
      <c r="R31" s="212">
        <v>21420</v>
      </c>
      <c r="S31" s="212">
        <v>6402651</v>
      </c>
      <c r="T31" s="212">
        <v>21620</v>
      </c>
      <c r="U31" s="212">
        <v>6491583</v>
      </c>
      <c r="V31" s="212">
        <v>19756</v>
      </c>
      <c r="W31" s="212">
        <v>6569192</v>
      </c>
      <c r="X31" s="213">
        <v>19870</v>
      </c>
      <c r="Y31" s="213">
        <v>6604258</v>
      </c>
      <c r="Z31" s="213">
        <v>20062</v>
      </c>
      <c r="AA31" s="213">
        <v>6622163</v>
      </c>
    </row>
    <row r="32" spans="1:27" s="207" customFormat="1" ht="18" customHeight="1">
      <c r="A32" s="208"/>
      <c r="B32" s="209"/>
      <c r="C32" s="209"/>
      <c r="D32" s="209"/>
      <c r="E32" s="209"/>
      <c r="G32" s="209"/>
      <c r="J32" s="210"/>
      <c r="K32" s="210"/>
      <c r="L32" s="211"/>
      <c r="M32" s="211"/>
      <c r="N32" s="211"/>
      <c r="O32" s="211"/>
      <c r="P32" s="212"/>
      <c r="Q32" s="212"/>
      <c r="R32" s="212"/>
      <c r="S32" s="212"/>
      <c r="T32" s="212"/>
      <c r="U32" s="212"/>
      <c r="V32" s="212"/>
      <c r="W32" s="212"/>
      <c r="X32" s="213"/>
      <c r="Y32" s="213"/>
      <c r="Z32" s="213"/>
      <c r="AA32" s="213"/>
    </row>
    <row r="33" spans="1:27" s="207" customFormat="1" ht="18" customHeight="1">
      <c r="A33" s="208" t="s">
        <v>367</v>
      </c>
      <c r="B33" s="209">
        <v>5132</v>
      </c>
      <c r="C33" s="209">
        <v>1419467</v>
      </c>
      <c r="D33" s="209">
        <v>5356</v>
      </c>
      <c r="E33" s="209">
        <v>1501934</v>
      </c>
      <c r="F33" s="209">
        <v>5563</v>
      </c>
      <c r="G33" s="209">
        <v>1570342</v>
      </c>
      <c r="H33" s="209">
        <v>5812</v>
      </c>
      <c r="I33" s="209">
        <v>1657646</v>
      </c>
      <c r="J33" s="210">
        <v>6052</v>
      </c>
      <c r="K33" s="210">
        <v>1741123</v>
      </c>
      <c r="L33" s="211">
        <v>6233</v>
      </c>
      <c r="M33" s="211">
        <v>1821624</v>
      </c>
      <c r="N33" s="211">
        <v>6390</v>
      </c>
      <c r="O33" s="211">
        <v>1863371</v>
      </c>
      <c r="P33" s="212">
        <v>6566</v>
      </c>
      <c r="Q33" s="212">
        <v>1935852</v>
      </c>
      <c r="R33" s="212">
        <v>6760</v>
      </c>
      <c r="S33" s="212">
        <v>2007811</v>
      </c>
      <c r="T33" s="212">
        <v>6932</v>
      </c>
      <c r="U33" s="212">
        <v>2059474</v>
      </c>
      <c r="V33" s="212">
        <v>6503</v>
      </c>
      <c r="W33" s="212">
        <v>2109520</v>
      </c>
      <c r="X33" s="213">
        <v>6625</v>
      </c>
      <c r="Y33" s="213">
        <v>2148022</v>
      </c>
      <c r="Z33" s="213">
        <v>6755</v>
      </c>
      <c r="AA33" s="213">
        <v>2178408</v>
      </c>
    </row>
    <row r="34" spans="1:27" s="207" customFormat="1" ht="18" customHeight="1">
      <c r="A34" s="208" t="s">
        <v>368</v>
      </c>
      <c r="B34" s="209">
        <v>14494</v>
      </c>
      <c r="C34" s="209">
        <v>4140161</v>
      </c>
      <c r="D34" s="209">
        <v>14507</v>
      </c>
      <c r="E34" s="209">
        <v>4154365</v>
      </c>
      <c r="F34" s="209">
        <v>14767</v>
      </c>
      <c r="G34" s="209">
        <v>4267484</v>
      </c>
      <c r="H34" s="209">
        <v>14696</v>
      </c>
      <c r="I34" s="209">
        <v>4306188</v>
      </c>
      <c r="J34" s="210">
        <v>14665</v>
      </c>
      <c r="K34" s="210">
        <v>4313521</v>
      </c>
      <c r="L34" s="211">
        <v>14652</v>
      </c>
      <c r="M34" s="211">
        <v>4347082</v>
      </c>
      <c r="N34" s="211">
        <v>14584</v>
      </c>
      <c r="O34" s="211">
        <v>4321996</v>
      </c>
      <c r="P34" s="212">
        <v>14592</v>
      </c>
      <c r="Q34" s="212">
        <v>4342767</v>
      </c>
      <c r="R34" s="212">
        <v>14660</v>
      </c>
      <c r="S34" s="212">
        <v>4394840</v>
      </c>
      <c r="T34" s="212">
        <v>14688</v>
      </c>
      <c r="U34" s="212">
        <v>4432109</v>
      </c>
      <c r="V34" s="212">
        <v>13253</v>
      </c>
      <c r="W34" s="212">
        <v>4459672</v>
      </c>
      <c r="X34" s="213">
        <v>13245</v>
      </c>
      <c r="Y34" s="213">
        <v>4456236</v>
      </c>
      <c r="Z34" s="213">
        <v>13307</v>
      </c>
      <c r="AA34" s="213">
        <v>4443755</v>
      </c>
    </row>
    <row r="35" spans="1:27" s="204" customFormat="1" ht="13.5">
      <c r="A35" s="214"/>
      <c r="B35" s="215"/>
      <c r="C35" s="215"/>
      <c r="D35" s="215"/>
      <c r="E35" s="215"/>
      <c r="F35" s="215"/>
      <c r="G35" s="215"/>
      <c r="H35" s="216"/>
      <c r="I35" s="216"/>
      <c r="J35" s="216"/>
      <c r="K35" s="216"/>
      <c r="L35" s="215"/>
      <c r="M35" s="215"/>
      <c r="N35" s="215"/>
      <c r="O35" s="215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</row>
    <row r="36" ht="13.5">
      <c r="A36" s="200" t="s">
        <v>369</v>
      </c>
    </row>
  </sheetData>
  <sheetProtection/>
  <mergeCells count="120"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Z23:Z25"/>
    <mergeCell ref="AA23:AA25"/>
    <mergeCell ref="B27:B28"/>
    <mergeCell ref="C27:C28"/>
    <mergeCell ref="D27:D28"/>
    <mergeCell ref="E27:E28"/>
    <mergeCell ref="F27:F28"/>
    <mergeCell ref="G27:G28"/>
    <mergeCell ref="H27:H28"/>
    <mergeCell ref="I27:I28"/>
    <mergeCell ref="T23:T25"/>
    <mergeCell ref="U23:U25"/>
    <mergeCell ref="V23:V25"/>
    <mergeCell ref="W23:W25"/>
    <mergeCell ref="X23:X25"/>
    <mergeCell ref="Y23:Y25"/>
    <mergeCell ref="N23:N25"/>
    <mergeCell ref="O23:O25"/>
    <mergeCell ref="P23:P25"/>
    <mergeCell ref="Q23:Q25"/>
    <mergeCell ref="R23:R25"/>
    <mergeCell ref="S23:S25"/>
    <mergeCell ref="H23:H25"/>
    <mergeCell ref="I23:I25"/>
    <mergeCell ref="J23:J25"/>
    <mergeCell ref="K23:K25"/>
    <mergeCell ref="L23:L25"/>
    <mergeCell ref="M23:M25"/>
    <mergeCell ref="B23:B25"/>
    <mergeCell ref="C23:C25"/>
    <mergeCell ref="D23:D25"/>
    <mergeCell ref="E23:E25"/>
    <mergeCell ref="F23:F25"/>
    <mergeCell ref="G23:G25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A19:AA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X6:Y6"/>
    <mergeCell ref="Z6:AA6"/>
    <mergeCell ref="A19:A20"/>
    <mergeCell ref="B19:B20"/>
    <mergeCell ref="C19:C20"/>
    <mergeCell ref="D19:D20"/>
    <mergeCell ref="E19:E20"/>
    <mergeCell ref="F19:F20"/>
    <mergeCell ref="G19:G20"/>
    <mergeCell ref="H19:H20"/>
    <mergeCell ref="L6:M6"/>
    <mergeCell ref="N6:O6"/>
    <mergeCell ref="P6:Q6"/>
    <mergeCell ref="R6:S6"/>
    <mergeCell ref="T6:U6"/>
    <mergeCell ref="V6:W6"/>
    <mergeCell ref="A6:A7"/>
    <mergeCell ref="B6:C6"/>
    <mergeCell ref="D6:E6"/>
    <mergeCell ref="F6:G6"/>
    <mergeCell ref="H6:I6"/>
    <mergeCell ref="J6:K6"/>
  </mergeCells>
  <hyperlinks>
    <hyperlink ref="A1" location="7目次!a4" display="目次に戻る"/>
  </hyperlink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52" r:id="rId2"/>
  <headerFooter alignWithMargins="0">
    <oddHeader>&amp;C平成24年版山形市統計書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7109375" style="130" customWidth="1"/>
    <col min="2" max="6" width="15.00390625" style="130" customWidth="1"/>
    <col min="7" max="16384" width="9.00390625" style="130" customWidth="1"/>
  </cols>
  <sheetData>
    <row r="1" ht="13.5">
      <c r="A1" s="351" t="s">
        <v>581</v>
      </c>
    </row>
    <row r="2" ht="17.25">
      <c r="A2" s="128" t="s">
        <v>371</v>
      </c>
    </row>
    <row r="3" spans="1:6" ht="13.5">
      <c r="A3" s="135"/>
      <c r="B3" s="135"/>
      <c r="C3" s="135"/>
      <c r="D3" s="135"/>
      <c r="E3" s="135"/>
      <c r="F3" s="135"/>
    </row>
    <row r="4" spans="1:6" s="207" customFormat="1" ht="17.25" customHeight="1">
      <c r="A4" s="217" t="s">
        <v>372</v>
      </c>
      <c r="B4" s="150" t="s">
        <v>373</v>
      </c>
      <c r="C4" s="150" t="s">
        <v>374</v>
      </c>
      <c r="D4" s="150" t="s">
        <v>375</v>
      </c>
      <c r="E4" s="150" t="s">
        <v>376</v>
      </c>
      <c r="F4" s="150" t="s">
        <v>377</v>
      </c>
    </row>
    <row r="5" ht="13.5">
      <c r="B5" s="218"/>
    </row>
    <row r="6" spans="1:6" ht="13.5" customHeight="1">
      <c r="A6" s="219" t="s">
        <v>378</v>
      </c>
      <c r="B6" s="356">
        <v>1917</v>
      </c>
      <c r="C6" s="62">
        <v>53</v>
      </c>
      <c r="D6" s="62">
        <v>48</v>
      </c>
      <c r="E6" s="62">
        <v>5</v>
      </c>
      <c r="F6" s="359">
        <v>1682</v>
      </c>
    </row>
    <row r="7" spans="1:6" ht="13.5" customHeight="1">
      <c r="A7" s="61"/>
      <c r="B7" s="356">
        <v>-1181</v>
      </c>
      <c r="C7" s="62"/>
      <c r="D7" s="62"/>
      <c r="E7" s="62"/>
      <c r="F7" s="360">
        <v>-872</v>
      </c>
    </row>
    <row r="8" spans="1:6" ht="13.5" customHeight="1">
      <c r="A8" s="61">
        <v>15</v>
      </c>
      <c r="B8" s="356">
        <v>1926</v>
      </c>
      <c r="C8" s="62">
        <v>38</v>
      </c>
      <c r="D8" s="62">
        <v>31</v>
      </c>
      <c r="E8" s="62">
        <v>3</v>
      </c>
      <c r="F8" s="360">
        <v>1599</v>
      </c>
    </row>
    <row r="9" spans="1:6" ht="13.5" customHeight="1">
      <c r="A9" s="61"/>
      <c r="B9" s="356">
        <v>-1280</v>
      </c>
      <c r="C9" s="62"/>
      <c r="D9" s="62"/>
      <c r="E9" s="62"/>
      <c r="F9" s="360">
        <v>-1074</v>
      </c>
    </row>
    <row r="10" spans="1:6" ht="13.5" customHeight="1">
      <c r="A10" s="61">
        <v>16</v>
      </c>
      <c r="B10" s="356">
        <v>1923</v>
      </c>
      <c r="C10" s="62">
        <v>35</v>
      </c>
      <c r="D10" s="62">
        <v>22</v>
      </c>
      <c r="E10" s="62">
        <v>2</v>
      </c>
      <c r="F10" s="360">
        <v>1550</v>
      </c>
    </row>
    <row r="11" spans="1:6" ht="13.5" customHeight="1">
      <c r="A11" s="61"/>
      <c r="B11" s="356">
        <v>-1299</v>
      </c>
      <c r="C11" s="62"/>
      <c r="D11" s="62"/>
      <c r="E11" s="62"/>
      <c r="F11" s="360">
        <v>-1024</v>
      </c>
    </row>
    <row r="12" spans="1:6" ht="13.5" customHeight="1">
      <c r="A12" s="61">
        <v>17</v>
      </c>
      <c r="B12" s="356">
        <v>1776</v>
      </c>
      <c r="C12" s="62">
        <v>30</v>
      </c>
      <c r="D12" s="62">
        <v>24</v>
      </c>
      <c r="E12" s="62">
        <v>4</v>
      </c>
      <c r="F12" s="360">
        <v>1456</v>
      </c>
    </row>
    <row r="13" spans="1:6" ht="13.5" customHeight="1">
      <c r="A13" s="61"/>
      <c r="B13" s="356">
        <v>-1305</v>
      </c>
      <c r="C13" s="62"/>
      <c r="D13" s="62"/>
      <c r="E13" s="62"/>
      <c r="F13" s="360">
        <v>-1121</v>
      </c>
    </row>
    <row r="14" spans="1:6" ht="13.5" customHeight="1">
      <c r="A14" s="61">
        <v>18</v>
      </c>
      <c r="B14" s="356">
        <v>1922</v>
      </c>
      <c r="C14" s="62">
        <v>33</v>
      </c>
      <c r="D14" s="62">
        <v>39</v>
      </c>
      <c r="E14" s="62">
        <v>2</v>
      </c>
      <c r="F14" s="360">
        <v>1620</v>
      </c>
    </row>
    <row r="15" spans="1:6" ht="13.5" customHeight="1">
      <c r="A15" s="61"/>
      <c r="B15" s="356">
        <v>-1355</v>
      </c>
      <c r="C15" s="62"/>
      <c r="D15" s="62"/>
      <c r="E15" s="62"/>
      <c r="F15" s="360">
        <v>-1198</v>
      </c>
    </row>
    <row r="16" spans="1:6" ht="13.5" customHeight="1">
      <c r="A16" s="61">
        <v>19</v>
      </c>
      <c r="B16" s="356">
        <v>1669</v>
      </c>
      <c r="C16" s="62">
        <v>29</v>
      </c>
      <c r="D16" s="62">
        <v>18</v>
      </c>
      <c r="E16" s="62">
        <v>1</v>
      </c>
      <c r="F16" s="360">
        <v>1422</v>
      </c>
    </row>
    <row r="17" spans="1:6" ht="13.5" customHeight="1">
      <c r="A17" s="61"/>
      <c r="B17" s="356">
        <v>-842</v>
      </c>
      <c r="C17" s="62"/>
      <c r="D17" s="62"/>
      <c r="E17" s="62"/>
      <c r="F17" s="360">
        <v>-865</v>
      </c>
    </row>
    <row r="18" spans="1:6" ht="13.5" customHeight="1">
      <c r="A18" s="61">
        <v>20</v>
      </c>
      <c r="B18" s="356">
        <v>1459</v>
      </c>
      <c r="C18" s="62">
        <v>37</v>
      </c>
      <c r="D18" s="62">
        <v>22</v>
      </c>
      <c r="E18" s="62">
        <v>2</v>
      </c>
      <c r="F18" s="360">
        <v>1465</v>
      </c>
    </row>
    <row r="19" spans="1:6" ht="13.5" customHeight="1">
      <c r="A19" s="61"/>
      <c r="B19" s="356">
        <v>-900</v>
      </c>
      <c r="C19" s="62"/>
      <c r="D19" s="62"/>
      <c r="E19" s="62"/>
      <c r="F19" s="360">
        <v>-855</v>
      </c>
    </row>
    <row r="20" spans="1:6" ht="13.5" customHeight="1">
      <c r="A20" s="61">
        <v>21</v>
      </c>
      <c r="B20" s="356">
        <v>1328</v>
      </c>
      <c r="C20" s="62">
        <v>38</v>
      </c>
      <c r="D20" s="62">
        <v>25</v>
      </c>
      <c r="E20" s="62">
        <v>2</v>
      </c>
      <c r="F20" s="360">
        <v>1149</v>
      </c>
    </row>
    <row r="21" spans="1:6" ht="13.5" customHeight="1">
      <c r="A21" s="61"/>
      <c r="B21" s="357">
        <v>-901</v>
      </c>
      <c r="C21" s="62"/>
      <c r="D21" s="62"/>
      <c r="E21" s="62"/>
      <c r="F21" s="358">
        <v>-809</v>
      </c>
    </row>
    <row r="22" spans="1:6" ht="13.5" customHeight="1">
      <c r="A22" s="220">
        <v>22</v>
      </c>
      <c r="B22" s="356">
        <v>1389</v>
      </c>
      <c r="C22" s="62">
        <v>42</v>
      </c>
      <c r="D22" s="62">
        <v>17</v>
      </c>
      <c r="E22" s="62">
        <v>2</v>
      </c>
      <c r="F22" s="360">
        <v>1179</v>
      </c>
    </row>
    <row r="23" spans="1:6" ht="13.5" customHeight="1">
      <c r="A23" s="220"/>
      <c r="B23" s="357">
        <v>-987</v>
      </c>
      <c r="C23" s="62"/>
      <c r="D23" s="62"/>
      <c r="E23" s="62"/>
      <c r="F23" s="358">
        <v>-863</v>
      </c>
    </row>
    <row r="24" spans="1:6" ht="13.5" customHeight="1">
      <c r="A24" s="220">
        <v>23</v>
      </c>
      <c r="B24" s="358">
        <v>1378</v>
      </c>
      <c r="C24" s="62">
        <v>25</v>
      </c>
      <c r="D24" s="62">
        <v>15</v>
      </c>
      <c r="E24" s="62">
        <v>2</v>
      </c>
      <c r="F24" s="358">
        <v>1205</v>
      </c>
    </row>
    <row r="25" spans="1:6" ht="13.5" customHeight="1">
      <c r="A25" s="220"/>
      <c r="B25" s="358">
        <v>-885</v>
      </c>
      <c r="C25" s="62"/>
      <c r="D25" s="62"/>
      <c r="E25" s="62"/>
      <c r="F25" s="358">
        <v>-834</v>
      </c>
    </row>
    <row r="26" spans="1:6" ht="13.5">
      <c r="A26" s="221"/>
      <c r="B26" s="222"/>
      <c r="C26" s="201"/>
      <c r="D26" s="201"/>
      <c r="E26" s="201"/>
      <c r="F26" s="223"/>
    </row>
    <row r="27" spans="1:4" ht="14.25" customHeight="1">
      <c r="A27" s="200" t="s">
        <v>379</v>
      </c>
      <c r="C27" s="224"/>
      <c r="D27" s="200"/>
    </row>
    <row r="28" spans="1:4" ht="13.5">
      <c r="A28" s="200" t="s">
        <v>380</v>
      </c>
      <c r="C28" s="62"/>
      <c r="D28" s="60"/>
    </row>
  </sheetData>
  <sheetProtection/>
  <hyperlinks>
    <hyperlink ref="A1" location="7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7109375" style="130" customWidth="1"/>
    <col min="2" max="5" width="14.8515625" style="130" customWidth="1"/>
    <col min="6" max="6" width="16.7109375" style="130" bestFit="1" customWidth="1"/>
    <col min="7" max="16384" width="9.00390625" style="130" customWidth="1"/>
  </cols>
  <sheetData>
    <row r="1" ht="13.5">
      <c r="A1" s="351" t="s">
        <v>581</v>
      </c>
    </row>
    <row r="2" ht="17.25">
      <c r="A2" s="128" t="s">
        <v>382</v>
      </c>
    </row>
    <row r="3" spans="1:6" ht="9" customHeight="1">
      <c r="A3" s="60"/>
      <c r="B3" s="60"/>
      <c r="C3" s="60"/>
      <c r="D3" s="60"/>
      <c r="E3" s="60"/>
      <c r="F3" s="60"/>
    </row>
    <row r="4" spans="1:6" s="60" customFormat="1" ht="13.5">
      <c r="A4" s="185" t="s">
        <v>383</v>
      </c>
      <c r="F4" s="62"/>
    </row>
    <row r="5" spans="1:6" ht="6" customHeight="1">
      <c r="A5" s="133"/>
      <c r="B5" s="135"/>
      <c r="C5" s="135"/>
      <c r="D5" s="135"/>
      <c r="E5" s="135"/>
      <c r="F5" s="201"/>
    </row>
    <row r="6" spans="1:6" s="204" customFormat="1" ht="17.25" customHeight="1">
      <c r="A6" s="217" t="s">
        <v>372</v>
      </c>
      <c r="B6" s="225" t="s">
        <v>384</v>
      </c>
      <c r="C6" s="225" t="s">
        <v>346</v>
      </c>
      <c r="D6" s="225" t="s">
        <v>385</v>
      </c>
      <c r="E6" s="225" t="s">
        <v>386</v>
      </c>
      <c r="F6" s="225" t="s">
        <v>387</v>
      </c>
    </row>
    <row r="7" ht="13.5">
      <c r="B7" s="218"/>
    </row>
    <row r="8" spans="1:6" ht="18" customHeight="1">
      <c r="A8" s="219" t="s">
        <v>207</v>
      </c>
      <c r="B8" s="226">
        <v>70635</v>
      </c>
      <c r="C8" s="227">
        <v>126663</v>
      </c>
      <c r="D8" s="227">
        <v>17351745</v>
      </c>
      <c r="E8" s="227">
        <v>532060207</v>
      </c>
      <c r="F8" s="227">
        <v>30663</v>
      </c>
    </row>
    <row r="9" spans="1:6" ht="18" customHeight="1">
      <c r="A9" s="219" t="s">
        <v>388</v>
      </c>
      <c r="B9" s="226">
        <v>71118</v>
      </c>
      <c r="C9" s="227">
        <v>126580</v>
      </c>
      <c r="D9" s="227">
        <v>17483206</v>
      </c>
      <c r="E9" s="227">
        <v>518129813</v>
      </c>
      <c r="F9" s="227">
        <v>29636</v>
      </c>
    </row>
    <row r="10" spans="1:6" ht="18" customHeight="1">
      <c r="A10" s="228" t="s">
        <v>209</v>
      </c>
      <c r="B10" s="229">
        <v>71593</v>
      </c>
      <c r="C10" s="229">
        <v>118096</v>
      </c>
      <c r="D10" s="229">
        <v>17598019</v>
      </c>
      <c r="E10" s="229">
        <v>531508153</v>
      </c>
      <c r="F10" s="229">
        <v>30203</v>
      </c>
    </row>
    <row r="11" spans="1:6" ht="18" customHeight="1">
      <c r="A11" s="228" t="s">
        <v>210</v>
      </c>
      <c r="B11" s="230">
        <v>72096</v>
      </c>
      <c r="C11" s="230">
        <v>118051</v>
      </c>
      <c r="D11" s="230">
        <v>17684022</v>
      </c>
      <c r="E11" s="230">
        <v>543054781</v>
      </c>
      <c r="F11" s="230">
        <v>30709</v>
      </c>
    </row>
    <row r="12" spans="1:6" ht="18" customHeight="1">
      <c r="A12" s="228" t="s">
        <v>389</v>
      </c>
      <c r="B12" s="230">
        <v>72592</v>
      </c>
      <c r="C12" s="230">
        <v>117133</v>
      </c>
      <c r="D12" s="230">
        <v>17744362</v>
      </c>
      <c r="E12" s="230">
        <v>491541598</v>
      </c>
      <c r="F12" s="230">
        <v>27701</v>
      </c>
    </row>
    <row r="13" spans="1:6" ht="13.5">
      <c r="A13" s="231"/>
      <c r="B13" s="135"/>
      <c r="C13" s="135"/>
      <c r="D13" s="135"/>
      <c r="E13" s="135"/>
      <c r="F13" s="135"/>
    </row>
    <row r="14" ht="15" customHeight="1">
      <c r="A14" s="200" t="s">
        <v>369</v>
      </c>
    </row>
  </sheetData>
  <sheetProtection/>
  <hyperlinks>
    <hyperlink ref="A1" location="7目次!a4" display="目次に戻る"/>
  </hyperlinks>
  <printOptions horizontalCentered="1"/>
  <pageMargins left="0.8267716535433072" right="0.472440944881889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2017-03-15T00:50:48Z</cp:lastPrinted>
  <dcterms:created xsi:type="dcterms:W3CDTF">2017-01-10T01:56:01Z</dcterms:created>
  <dcterms:modified xsi:type="dcterms:W3CDTF">2017-03-15T00:50:58Z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