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7470" windowHeight="8235" activeTab="0"/>
  </bookViews>
  <sheets>
    <sheet name="表" sheetId="1" r:id="rId1"/>
  </sheets>
  <definedNames>
    <definedName name="_xlnm.Print_Area" localSheetId="0">'表'!$A$1:$AC$57</definedName>
  </definedNames>
  <calcPr fullCalcOnLoad="1"/>
</workbook>
</file>

<file path=xl/sharedStrings.xml><?xml version="1.0" encoding="utf-8"?>
<sst xmlns="http://schemas.openxmlformats.org/spreadsheetml/2006/main" count="150" uniqueCount="64">
  <si>
    <t>食料品</t>
  </si>
  <si>
    <t>その他の</t>
  </si>
  <si>
    <t>非鉄金属</t>
  </si>
  <si>
    <t>金属製品</t>
  </si>
  <si>
    <t>一般機械</t>
  </si>
  <si>
    <t>電気機械</t>
  </si>
  <si>
    <t>精密機械</t>
  </si>
  <si>
    <t>木製品</t>
  </si>
  <si>
    <t>装備品</t>
  </si>
  <si>
    <t>石炭製品</t>
  </si>
  <si>
    <t>土石製品</t>
  </si>
  <si>
    <t>機械器具</t>
  </si>
  <si>
    <t>総　数</t>
  </si>
  <si>
    <t>-</t>
  </si>
  <si>
    <t>化学</t>
  </si>
  <si>
    <t xml:space="preserve"> 石油・</t>
  </si>
  <si>
    <t>窯  業・</t>
  </si>
  <si>
    <t>製  品</t>
  </si>
  <si>
    <t>器  具</t>
  </si>
  <si>
    <t xml:space="preserve">    14</t>
  </si>
  <si>
    <t xml:space="preserve">    15</t>
  </si>
  <si>
    <t xml:space="preserve">    16</t>
  </si>
  <si>
    <t xml:space="preserve">    17</t>
  </si>
  <si>
    <t>-</t>
  </si>
  <si>
    <t xml:space="preserve">    18</t>
  </si>
  <si>
    <t xml:space="preserve"> </t>
  </si>
  <si>
    <t xml:space="preserve">    19</t>
  </si>
  <si>
    <t>-</t>
  </si>
  <si>
    <t xml:space="preserve">    20</t>
  </si>
  <si>
    <t>生産用</t>
  </si>
  <si>
    <t>機械器具</t>
  </si>
  <si>
    <t>はん用</t>
  </si>
  <si>
    <t>業務用</t>
  </si>
  <si>
    <t>区　分</t>
  </si>
  <si>
    <t>出版・
印刷・
同関連品</t>
  </si>
  <si>
    <t>パルプ・紙・
紙加工品</t>
  </si>
  <si>
    <t>なめし皮・同製品・ 毛皮</t>
  </si>
  <si>
    <t>情報通信</t>
  </si>
  <si>
    <t>器  具</t>
  </si>
  <si>
    <t>※</t>
  </si>
  <si>
    <t>輸送用</t>
  </si>
  <si>
    <t>製  品</t>
  </si>
  <si>
    <t>鉄　鋼</t>
  </si>
  <si>
    <t>飲料・
飼料・
たばこ</t>
  </si>
  <si>
    <t>繊維</t>
  </si>
  <si>
    <t>木 材・</t>
  </si>
  <si>
    <t>家具・</t>
  </si>
  <si>
    <t>ﾌﾟﾗｽﾁｯｸ</t>
  </si>
  <si>
    <t>ｺﾞﾑ製品</t>
  </si>
  <si>
    <t xml:space="preserve">    21</t>
  </si>
  <si>
    <t xml:space="preserve">    22</t>
  </si>
  <si>
    <t>５－５　産業別、事業所数の構成比（従業者４人以上事業所）</t>
  </si>
  <si>
    <t xml:space="preserve"> 製造業がはん用機械器具、生産用機械器具、業務用機械器具製造業に分割、電気機械器具製造業が電子部品・デバイス・電子回路製造業へ一部移設、精密機械器具製造業が業務用機械器具とその他の製造業に分割、その他の製造業の一部が業務用機械器具</t>
  </si>
  <si>
    <t xml:space="preserve"> 製造業に一部移設されたため、前回調査の数値と接続しません。</t>
  </si>
  <si>
    <t xml:space="preserve">    23</t>
  </si>
  <si>
    <t>資料　工業統計調査、経済センサス-活動調査</t>
  </si>
  <si>
    <t xml:space="preserve"> 平成１４、１５、１６、１８年は３人以下の事業所は調査対象から除かれています。</t>
  </si>
  <si>
    <t xml:space="preserve"> 平成１４年３月産業分類の改訂に伴い、平成１４年より新聞業、出版業が情報通信業へ移行、電気機械器具製造業のうち情報通信機械器具製造業と電子部品・デバイス製造業の区分が新設されています。</t>
  </si>
  <si>
    <t xml:space="preserve"> 平成１９年１１月、日本標準産業分類の改訂に伴い、平成２０年より繊維工業と衣類・その他の繊維製品製造業が統合、パルプ・紙・紙加工品製造業の一部が木材・木製品製造業へ移設、化学工業と窯業・土石製品製造業の一部が繊維工業へ移設、一般機械器具</t>
  </si>
  <si>
    <t xml:space="preserve"> 平成２３年の数値は、平成２４年経済センサス-活動調査の製造業に関する調査結果に基づく数値となります。</t>
  </si>
  <si>
    <t>電子部品・ﾃﾞﾊﾞｲｽ・電子回路</t>
  </si>
  <si>
    <t>衣　服・その他の繊維</t>
  </si>
  <si>
    <t xml:space="preserve">            ※平成２０年より電子部品・デバイス・電子回路製造業に改定となりました。</t>
  </si>
  <si>
    <t xml:space="preserve">    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</si>
</sst>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000000000000%"/>
    <numFmt numFmtId="179" formatCode="0.0000000%"/>
    <numFmt numFmtId="180" formatCode="0.0000_);[Red]\(0.0000\)"/>
    <numFmt numFmtId="181" formatCode="0.0000%"/>
    <numFmt numFmtId="182" formatCode="0.000%"/>
    <numFmt numFmtId="183" formatCode="[=0]&quot;-&quot;;General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76" fontId="9" fillId="0" borderId="12" xfId="42" applyNumberFormat="1" applyFont="1" applyBorder="1" applyAlignment="1">
      <alignment/>
    </xf>
    <xf numFmtId="176" fontId="9" fillId="0" borderId="0" xfId="42" applyNumberFormat="1" applyFont="1" applyBorder="1" applyAlignment="1">
      <alignment/>
    </xf>
    <xf numFmtId="176" fontId="9" fillId="0" borderId="0" xfId="42" applyNumberFormat="1" applyFont="1" applyBorder="1" applyAlignment="1">
      <alignment horizontal="right"/>
    </xf>
    <xf numFmtId="0" fontId="9" fillId="0" borderId="12" xfId="42" applyNumberFormat="1" applyFont="1" applyBorder="1" applyAlignment="1">
      <alignment/>
    </xf>
    <xf numFmtId="0" fontId="9" fillId="0" borderId="0" xfId="42" applyNumberFormat="1" applyFont="1" applyBorder="1" applyAlignment="1">
      <alignment/>
    </xf>
    <xf numFmtId="0" fontId="9" fillId="0" borderId="0" xfId="42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12" xfId="42" applyNumberFormat="1" applyFont="1" applyFill="1" applyBorder="1" applyAlignment="1">
      <alignment/>
    </xf>
    <xf numFmtId="0" fontId="9" fillId="0" borderId="0" xfId="42" applyNumberFormat="1" applyFont="1" applyFill="1" applyBorder="1" applyAlignment="1">
      <alignment/>
    </xf>
    <xf numFmtId="0" fontId="9" fillId="0" borderId="0" xfId="42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176" fontId="9" fillId="0" borderId="12" xfId="42" applyNumberFormat="1" applyFont="1" applyFill="1" applyBorder="1" applyAlignment="1">
      <alignment/>
    </xf>
    <xf numFmtId="176" fontId="9" fillId="0" borderId="0" xfId="42" applyNumberFormat="1" applyFont="1" applyFill="1" applyBorder="1" applyAlignment="1">
      <alignment/>
    </xf>
    <xf numFmtId="176" fontId="9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76" fontId="9" fillId="0" borderId="17" xfId="42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/>
    </xf>
    <xf numFmtId="176" fontId="9" fillId="0" borderId="17" xfId="42" applyNumberFormat="1" applyFont="1" applyFill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38" fontId="9" fillId="0" borderId="0" xfId="49" applyFont="1" applyFill="1" applyBorder="1" applyAlignment="1">
      <alignment/>
    </xf>
    <xf numFmtId="183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8.875" style="2" customWidth="1"/>
    <col min="2" max="2" width="7.625" style="2" customWidth="1"/>
    <col min="3" max="4" width="6.125" style="2" customWidth="1"/>
    <col min="5" max="5" width="5.625" style="2" customWidth="1"/>
    <col min="6" max="6" width="6.625" style="2" customWidth="1"/>
    <col min="7" max="8" width="6.125" style="2" customWidth="1"/>
    <col min="9" max="10" width="6.625" style="2" customWidth="1"/>
    <col min="11" max="11" width="5.625" style="2" customWidth="1"/>
    <col min="12" max="12" width="6.625" style="2" customWidth="1"/>
    <col min="13" max="13" width="7.125" style="2" customWidth="1"/>
    <col min="14" max="14" width="6.625" style="2" customWidth="1"/>
    <col min="15" max="15" width="7.625" style="2" customWidth="1"/>
    <col min="16" max="16" width="7.00390625" style="2" customWidth="1"/>
    <col min="17" max="17" width="5.625" style="2" customWidth="1"/>
    <col min="18" max="19" width="6.625" style="2" customWidth="1"/>
    <col min="20" max="20" width="7.125" style="2" customWidth="1"/>
    <col min="21" max="24" width="6.625" style="2" customWidth="1"/>
    <col min="25" max="25" width="7.125" style="2" customWidth="1"/>
    <col min="26" max="26" width="7.875" style="2" customWidth="1"/>
    <col min="27" max="29" width="6.375" style="2" customWidth="1"/>
    <col min="30" max="16384" width="9.00390625" style="2" customWidth="1"/>
  </cols>
  <sheetData>
    <row r="1" ht="17.25">
      <c r="A1" s="1" t="s">
        <v>51</v>
      </c>
    </row>
    <row r="2" ht="9" customHeight="1">
      <c r="A2" s="3"/>
    </row>
    <row r="3" spans="1:13" ht="13.5" customHeight="1">
      <c r="A3" s="4" t="s">
        <v>56</v>
      </c>
      <c r="M3" s="5"/>
    </row>
    <row r="4" spans="1:29" ht="13.5">
      <c r="A4" s="5" t="s">
        <v>57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3.5">
      <c r="A5" s="5" t="s">
        <v>58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3.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3.5">
      <c r="A7" s="5" t="s">
        <v>53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3.5">
      <c r="A8" s="5" t="s">
        <v>59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9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9" customFormat="1" ht="13.5" customHeight="1">
      <c r="A10" s="70" t="s">
        <v>33</v>
      </c>
      <c r="B10" s="67" t="s">
        <v>12</v>
      </c>
      <c r="C10" s="64" t="s">
        <v>0</v>
      </c>
      <c r="D10" s="61" t="s">
        <v>43</v>
      </c>
      <c r="E10" s="64" t="s">
        <v>44</v>
      </c>
      <c r="F10" s="61" t="s">
        <v>61</v>
      </c>
      <c r="G10" s="45"/>
      <c r="H10" s="45"/>
      <c r="I10" s="61" t="s">
        <v>35</v>
      </c>
      <c r="J10" s="61" t="s">
        <v>34</v>
      </c>
      <c r="K10" s="67" t="s">
        <v>14</v>
      </c>
      <c r="L10" s="7"/>
      <c r="M10" s="7"/>
      <c r="N10" s="67" t="s">
        <v>48</v>
      </c>
      <c r="O10" s="61" t="s">
        <v>36</v>
      </c>
      <c r="P10" s="7"/>
      <c r="Q10" s="64" t="s">
        <v>42</v>
      </c>
      <c r="R10" s="64" t="s">
        <v>2</v>
      </c>
      <c r="S10" s="64" t="s">
        <v>3</v>
      </c>
      <c r="T10" s="7"/>
      <c r="U10" s="7"/>
      <c r="V10" s="7"/>
      <c r="W10" s="7"/>
      <c r="X10" s="7"/>
      <c r="Y10" s="8"/>
      <c r="Z10" s="61" t="s">
        <v>60</v>
      </c>
      <c r="AA10" s="45" t="s">
        <v>39</v>
      </c>
      <c r="AB10" s="45"/>
      <c r="AC10" s="45"/>
    </row>
    <row r="11" spans="1:29" s="9" customFormat="1" ht="13.5">
      <c r="A11" s="71"/>
      <c r="B11" s="68"/>
      <c r="C11" s="65"/>
      <c r="D11" s="62"/>
      <c r="E11" s="65"/>
      <c r="F11" s="62"/>
      <c r="G11" s="11" t="s">
        <v>45</v>
      </c>
      <c r="H11" s="11" t="s">
        <v>46</v>
      </c>
      <c r="I11" s="62"/>
      <c r="J11" s="62"/>
      <c r="K11" s="68"/>
      <c r="L11" s="10" t="s">
        <v>15</v>
      </c>
      <c r="M11" s="11" t="s">
        <v>47</v>
      </c>
      <c r="N11" s="68"/>
      <c r="O11" s="62"/>
      <c r="P11" s="10" t="s">
        <v>16</v>
      </c>
      <c r="Q11" s="65"/>
      <c r="R11" s="65"/>
      <c r="S11" s="65"/>
      <c r="T11" s="10" t="s">
        <v>4</v>
      </c>
      <c r="U11" s="11" t="s">
        <v>31</v>
      </c>
      <c r="V11" s="11" t="s">
        <v>29</v>
      </c>
      <c r="W11" s="11" t="s">
        <v>32</v>
      </c>
      <c r="X11" s="11" t="s">
        <v>5</v>
      </c>
      <c r="Y11" s="44" t="s">
        <v>37</v>
      </c>
      <c r="Z11" s="62"/>
      <c r="AA11" s="11" t="s">
        <v>40</v>
      </c>
      <c r="AB11" s="11" t="s">
        <v>6</v>
      </c>
      <c r="AC11" s="11" t="s">
        <v>1</v>
      </c>
    </row>
    <row r="12" spans="1:29" s="9" customFormat="1" ht="13.5">
      <c r="A12" s="71"/>
      <c r="B12" s="68"/>
      <c r="C12" s="65"/>
      <c r="D12" s="62"/>
      <c r="E12" s="65"/>
      <c r="F12" s="62"/>
      <c r="G12" s="11" t="s">
        <v>7</v>
      </c>
      <c r="H12" s="11" t="s">
        <v>8</v>
      </c>
      <c r="I12" s="62"/>
      <c r="J12" s="62"/>
      <c r="K12" s="68"/>
      <c r="L12" s="11" t="s">
        <v>9</v>
      </c>
      <c r="M12" s="10" t="s">
        <v>17</v>
      </c>
      <c r="N12" s="68"/>
      <c r="O12" s="62"/>
      <c r="P12" s="11" t="s">
        <v>10</v>
      </c>
      <c r="Q12" s="65"/>
      <c r="R12" s="65"/>
      <c r="S12" s="65"/>
      <c r="T12" s="10" t="s">
        <v>18</v>
      </c>
      <c r="U12" s="11" t="s">
        <v>30</v>
      </c>
      <c r="V12" s="11" t="s">
        <v>30</v>
      </c>
      <c r="W12" s="11" t="s">
        <v>30</v>
      </c>
      <c r="X12" s="11" t="s">
        <v>38</v>
      </c>
      <c r="Y12" s="44" t="s">
        <v>11</v>
      </c>
      <c r="Z12" s="62"/>
      <c r="AA12" s="11" t="s">
        <v>11</v>
      </c>
      <c r="AB12" s="11" t="s">
        <v>38</v>
      </c>
      <c r="AC12" s="11" t="s">
        <v>41</v>
      </c>
    </row>
    <row r="13" spans="1:29" s="9" customFormat="1" ht="13.5">
      <c r="A13" s="72"/>
      <c r="B13" s="69"/>
      <c r="C13" s="66"/>
      <c r="D13" s="63"/>
      <c r="E13" s="66"/>
      <c r="F13" s="63"/>
      <c r="G13" s="46"/>
      <c r="H13" s="46"/>
      <c r="I13" s="63"/>
      <c r="J13" s="63"/>
      <c r="K13" s="69"/>
      <c r="L13" s="12"/>
      <c r="M13" s="12"/>
      <c r="N13" s="69"/>
      <c r="O13" s="63"/>
      <c r="P13" s="12"/>
      <c r="Q13" s="66"/>
      <c r="R13" s="66"/>
      <c r="S13" s="66"/>
      <c r="T13" s="12"/>
      <c r="U13" s="12"/>
      <c r="V13" s="12"/>
      <c r="W13" s="12"/>
      <c r="X13" s="12"/>
      <c r="Y13" s="12"/>
      <c r="Z13" s="63"/>
      <c r="AA13" s="12"/>
      <c r="AB13" s="12"/>
      <c r="AC13" s="12"/>
    </row>
    <row r="14" spans="1:29" ht="9" customHeigh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3.5">
      <c r="A15" s="13" t="s">
        <v>19</v>
      </c>
      <c r="B15" s="14">
        <v>530</v>
      </c>
      <c r="C15" s="15">
        <v>96</v>
      </c>
      <c r="D15" s="15">
        <v>9</v>
      </c>
      <c r="E15" s="15">
        <v>5</v>
      </c>
      <c r="F15" s="15">
        <v>20</v>
      </c>
      <c r="G15" s="15">
        <v>19</v>
      </c>
      <c r="H15" s="15">
        <v>32</v>
      </c>
      <c r="I15" s="15">
        <v>19</v>
      </c>
      <c r="J15" s="15">
        <v>56</v>
      </c>
      <c r="K15" s="15">
        <v>5</v>
      </c>
      <c r="L15" s="16" t="s">
        <v>13</v>
      </c>
      <c r="M15" s="15">
        <v>11</v>
      </c>
      <c r="N15" s="15">
        <v>3</v>
      </c>
      <c r="O15" s="15">
        <v>4</v>
      </c>
      <c r="P15" s="15">
        <v>23</v>
      </c>
      <c r="Q15" s="15">
        <v>23</v>
      </c>
      <c r="R15" s="15">
        <v>12</v>
      </c>
      <c r="S15" s="15">
        <v>59</v>
      </c>
      <c r="T15" s="15">
        <v>63</v>
      </c>
      <c r="U15" s="16" t="s">
        <v>13</v>
      </c>
      <c r="V15" s="16" t="s">
        <v>13</v>
      </c>
      <c r="W15" s="16" t="s">
        <v>13</v>
      </c>
      <c r="X15" s="15">
        <v>19</v>
      </c>
      <c r="Y15" s="15">
        <v>5</v>
      </c>
      <c r="Z15" s="15">
        <v>5</v>
      </c>
      <c r="AA15" s="15">
        <v>17</v>
      </c>
      <c r="AB15" s="15">
        <v>9</v>
      </c>
      <c r="AC15" s="15">
        <v>16</v>
      </c>
    </row>
    <row r="16" spans="1:29" ht="6" customHeight="1">
      <c r="A16" s="17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5"/>
      <c r="Y16" s="15"/>
      <c r="Z16" s="15"/>
      <c r="AA16" s="15"/>
      <c r="AB16" s="15"/>
      <c r="AC16" s="15"/>
    </row>
    <row r="17" spans="1:29" ht="13.5">
      <c r="A17" s="17"/>
      <c r="B17" s="18">
        <v>1</v>
      </c>
      <c r="C17" s="19">
        <v>0.18113207547</v>
      </c>
      <c r="D17" s="19">
        <v>0.01698113207</v>
      </c>
      <c r="E17" s="19">
        <v>0.00943396226</v>
      </c>
      <c r="F17" s="19">
        <v>0.03773584905</v>
      </c>
      <c r="G17" s="19">
        <v>0.0358490566</v>
      </c>
      <c r="H17" s="19">
        <v>0.06037735849</v>
      </c>
      <c r="I17" s="20">
        <v>0.0358490566</v>
      </c>
      <c r="J17" s="19">
        <v>0.10566037735</v>
      </c>
      <c r="K17" s="19">
        <v>0.00943396226</v>
      </c>
      <c r="L17" s="19">
        <v>0</v>
      </c>
      <c r="M17" s="19">
        <v>0.02075471698</v>
      </c>
      <c r="N17" s="19">
        <v>0.00566037735</v>
      </c>
      <c r="O17" s="19">
        <v>0.00754716981</v>
      </c>
      <c r="P17" s="19">
        <v>0.04339622641</v>
      </c>
      <c r="Q17" s="19">
        <v>0.04339622641</v>
      </c>
      <c r="R17" s="19">
        <v>0.02264150943</v>
      </c>
      <c r="S17" s="19">
        <v>0.11132075471</v>
      </c>
      <c r="T17" s="19">
        <v>0.11886792452</v>
      </c>
      <c r="U17" s="20" t="s">
        <v>13</v>
      </c>
      <c r="V17" s="20" t="s">
        <v>13</v>
      </c>
      <c r="W17" s="20" t="s">
        <v>13</v>
      </c>
      <c r="X17" s="19">
        <v>0.0358490566</v>
      </c>
      <c r="Y17" s="19">
        <v>0.00943396226</v>
      </c>
      <c r="Z17" s="19">
        <v>0.00943396226</v>
      </c>
      <c r="AA17" s="19">
        <v>0.03207547169</v>
      </c>
      <c r="AB17" s="19">
        <v>0.01698113207</v>
      </c>
      <c r="AC17" s="19">
        <v>0.03018867924</v>
      </c>
    </row>
    <row r="18" spans="1:29" ht="13.5">
      <c r="A18" s="17"/>
      <c r="B18" s="18"/>
      <c r="C18" s="19"/>
      <c r="D18" s="19"/>
      <c r="E18" s="19"/>
      <c r="F18" s="19"/>
      <c r="G18" s="19"/>
      <c r="H18" s="19"/>
      <c r="I18" s="2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20"/>
      <c r="X18" s="19"/>
      <c r="Y18" s="19"/>
      <c r="Z18" s="19"/>
      <c r="AA18" s="19"/>
      <c r="AB18" s="19"/>
      <c r="AC18" s="19"/>
    </row>
    <row r="19" spans="1:29" ht="13.5">
      <c r="A19" s="13" t="s">
        <v>20</v>
      </c>
      <c r="B19" s="21">
        <v>537</v>
      </c>
      <c r="C19" s="22">
        <v>97</v>
      </c>
      <c r="D19" s="22">
        <v>9</v>
      </c>
      <c r="E19" s="22">
        <v>5</v>
      </c>
      <c r="F19" s="22">
        <v>22</v>
      </c>
      <c r="G19" s="22">
        <v>18</v>
      </c>
      <c r="H19" s="22">
        <v>35</v>
      </c>
      <c r="I19" s="23">
        <v>18</v>
      </c>
      <c r="J19" s="22">
        <v>56</v>
      </c>
      <c r="K19" s="22">
        <v>4</v>
      </c>
      <c r="L19" s="24" t="s">
        <v>13</v>
      </c>
      <c r="M19" s="22">
        <v>12</v>
      </c>
      <c r="N19" s="22">
        <v>3</v>
      </c>
      <c r="O19" s="22">
        <v>4</v>
      </c>
      <c r="P19" s="22">
        <v>21</v>
      </c>
      <c r="Q19" s="22">
        <v>22</v>
      </c>
      <c r="R19" s="22">
        <v>16</v>
      </c>
      <c r="S19" s="22">
        <v>58</v>
      </c>
      <c r="T19" s="22">
        <v>65</v>
      </c>
      <c r="U19" s="23" t="s">
        <v>13</v>
      </c>
      <c r="V19" s="23" t="s">
        <v>13</v>
      </c>
      <c r="W19" s="23" t="s">
        <v>13</v>
      </c>
      <c r="X19" s="22">
        <v>19</v>
      </c>
      <c r="Y19" s="22">
        <v>5</v>
      </c>
      <c r="Z19" s="22">
        <v>5</v>
      </c>
      <c r="AA19" s="22">
        <v>17</v>
      </c>
      <c r="AB19" s="22">
        <v>10</v>
      </c>
      <c r="AC19" s="22">
        <v>16</v>
      </c>
    </row>
    <row r="20" spans="1:29" ht="6" customHeight="1">
      <c r="A20" s="17"/>
      <c r="B20" s="18"/>
      <c r="C20" s="19"/>
      <c r="D20" s="19"/>
      <c r="E20" s="19"/>
      <c r="F20" s="19"/>
      <c r="G20" s="19"/>
      <c r="H20" s="19"/>
      <c r="I20" s="20"/>
      <c r="J20" s="19"/>
      <c r="K20" s="19"/>
      <c r="L20" s="15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19"/>
      <c r="Y20" s="19"/>
      <c r="Z20" s="19"/>
      <c r="AA20" s="19"/>
      <c r="AB20" s="19"/>
      <c r="AC20" s="19"/>
    </row>
    <row r="21" spans="1:29" ht="13.5">
      <c r="A21" s="17"/>
      <c r="B21" s="18">
        <v>1</v>
      </c>
      <c r="C21" s="25">
        <v>0.1809701</v>
      </c>
      <c r="D21" s="25">
        <v>0.01679014</v>
      </c>
      <c r="E21" s="25">
        <v>0.00932835</v>
      </c>
      <c r="F21" s="25">
        <v>0.04104477</v>
      </c>
      <c r="G21" s="25">
        <v>0.03358208</v>
      </c>
      <c r="H21" s="25">
        <v>0.0652985</v>
      </c>
      <c r="I21" s="25">
        <v>0.03358208</v>
      </c>
      <c r="J21" s="25">
        <v>0.10457761</v>
      </c>
      <c r="K21" s="25">
        <v>0.00746268</v>
      </c>
      <c r="L21" s="19">
        <v>0</v>
      </c>
      <c r="M21" s="25">
        <v>0.02238805</v>
      </c>
      <c r="N21" s="25">
        <v>0.00559701</v>
      </c>
      <c r="O21" s="25">
        <v>0.00746268</v>
      </c>
      <c r="P21" s="25">
        <v>0.0391791</v>
      </c>
      <c r="Q21" s="25">
        <v>0.04104477</v>
      </c>
      <c r="R21" s="25">
        <v>0.029</v>
      </c>
      <c r="S21" s="25">
        <v>0.10850895</v>
      </c>
      <c r="T21" s="25">
        <v>0.121268656</v>
      </c>
      <c r="U21" s="55" t="s">
        <v>13</v>
      </c>
      <c r="V21" s="55" t="s">
        <v>13</v>
      </c>
      <c r="W21" s="55" t="s">
        <v>13</v>
      </c>
      <c r="X21" s="25">
        <v>0.03544776</v>
      </c>
      <c r="Y21" s="25">
        <v>0.00932835</v>
      </c>
      <c r="Z21" s="25">
        <v>0.00932835</v>
      </c>
      <c r="AA21" s="25">
        <v>0.03171641</v>
      </c>
      <c r="AB21" s="25">
        <v>0.01865671</v>
      </c>
      <c r="AC21" s="25">
        <v>0.029</v>
      </c>
    </row>
    <row r="22" spans="1:29" ht="13.5">
      <c r="A22" s="17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6"/>
      <c r="X22" s="15"/>
      <c r="Y22" s="15"/>
      <c r="Z22" s="15"/>
      <c r="AA22" s="15"/>
      <c r="AB22" s="15"/>
      <c r="AC22" s="15"/>
    </row>
    <row r="23" spans="1:29" ht="13.5">
      <c r="A23" s="13" t="s">
        <v>21</v>
      </c>
      <c r="B23" s="21">
        <v>490</v>
      </c>
      <c r="C23" s="22">
        <v>89</v>
      </c>
      <c r="D23" s="22">
        <v>8</v>
      </c>
      <c r="E23" s="22">
        <v>4</v>
      </c>
      <c r="F23" s="22">
        <v>19</v>
      </c>
      <c r="G23" s="22">
        <v>14</v>
      </c>
      <c r="H23" s="22">
        <v>31</v>
      </c>
      <c r="I23" s="23">
        <v>15</v>
      </c>
      <c r="J23" s="22">
        <v>57</v>
      </c>
      <c r="K23" s="22">
        <v>5</v>
      </c>
      <c r="L23" s="24" t="s">
        <v>13</v>
      </c>
      <c r="M23" s="22">
        <v>7</v>
      </c>
      <c r="N23" s="22">
        <v>3</v>
      </c>
      <c r="O23" s="22">
        <v>4</v>
      </c>
      <c r="P23" s="22">
        <v>20</v>
      </c>
      <c r="Q23" s="22">
        <v>21</v>
      </c>
      <c r="R23" s="22">
        <v>15</v>
      </c>
      <c r="S23" s="22">
        <v>50</v>
      </c>
      <c r="T23" s="22">
        <v>62</v>
      </c>
      <c r="U23" s="23" t="s">
        <v>13</v>
      </c>
      <c r="V23" s="23" t="s">
        <v>13</v>
      </c>
      <c r="W23" s="23" t="s">
        <v>13</v>
      </c>
      <c r="X23" s="22">
        <v>20</v>
      </c>
      <c r="Y23" s="22">
        <v>3</v>
      </c>
      <c r="Z23" s="22">
        <v>6</v>
      </c>
      <c r="AA23" s="22">
        <v>15</v>
      </c>
      <c r="AB23" s="22">
        <v>8</v>
      </c>
      <c r="AC23" s="22">
        <v>14</v>
      </c>
    </row>
    <row r="24" spans="1:29" ht="6" customHeight="1">
      <c r="A24" s="17"/>
      <c r="B24" s="18"/>
      <c r="C24" s="19"/>
      <c r="D24" s="19"/>
      <c r="E24" s="19"/>
      <c r="F24" s="19"/>
      <c r="G24" s="19"/>
      <c r="H24" s="19"/>
      <c r="I24" s="20"/>
      <c r="J24" s="19"/>
      <c r="K24" s="19"/>
      <c r="L24" s="15"/>
      <c r="M24" s="19"/>
      <c r="N24" s="19"/>
      <c r="O24" s="19"/>
      <c r="P24" s="19"/>
      <c r="Q24" s="19"/>
      <c r="R24" s="19"/>
      <c r="S24" s="19"/>
      <c r="T24" s="19"/>
      <c r="U24" s="20"/>
      <c r="V24" s="20"/>
      <c r="W24" s="20"/>
      <c r="X24" s="19"/>
      <c r="Y24" s="19"/>
      <c r="Z24" s="19"/>
      <c r="AA24" s="19"/>
      <c r="AB24" s="19"/>
      <c r="AC24" s="19"/>
    </row>
    <row r="25" spans="1:29" ht="13.5">
      <c r="A25" s="17"/>
      <c r="B25" s="18">
        <v>1</v>
      </c>
      <c r="C25" s="25">
        <v>0.18163265306</v>
      </c>
      <c r="D25" s="25">
        <v>0.01632653061</v>
      </c>
      <c r="E25" s="25">
        <v>0.0081632653</v>
      </c>
      <c r="F25" s="25">
        <v>0.0387755102</v>
      </c>
      <c r="G25" s="25">
        <v>0.02857142857</v>
      </c>
      <c r="H25" s="25">
        <v>0.06326530612</v>
      </c>
      <c r="I25" s="25">
        <v>0.03061224489</v>
      </c>
      <c r="J25" s="25">
        <v>0.11632653061</v>
      </c>
      <c r="K25" s="25">
        <v>0.01020408163</v>
      </c>
      <c r="L25" s="19">
        <v>0</v>
      </c>
      <c r="M25" s="25">
        <v>0.01428571428</v>
      </c>
      <c r="N25" s="25">
        <v>0.00612244897</v>
      </c>
      <c r="O25" s="25">
        <v>0.0081632653</v>
      </c>
      <c r="P25" s="25">
        <v>0.04081632653</v>
      </c>
      <c r="Q25" s="25">
        <v>0.04285714285</v>
      </c>
      <c r="R25" s="25">
        <v>0.03061224489</v>
      </c>
      <c r="S25" s="25">
        <v>0.10204081632</v>
      </c>
      <c r="T25" s="25">
        <v>0.12653061224</v>
      </c>
      <c r="U25" s="55" t="s">
        <v>13</v>
      </c>
      <c r="V25" s="55" t="s">
        <v>13</v>
      </c>
      <c r="W25" s="55" t="s">
        <v>13</v>
      </c>
      <c r="X25" s="25">
        <v>0.04081632653</v>
      </c>
      <c r="Y25" s="25">
        <v>0.00612244897</v>
      </c>
      <c r="Z25" s="25">
        <v>0.01224489795</v>
      </c>
      <c r="AA25" s="25">
        <v>0.03061224489</v>
      </c>
      <c r="AB25" s="25">
        <v>0.01632653061</v>
      </c>
      <c r="AC25" s="25">
        <v>0.028</v>
      </c>
    </row>
    <row r="26" spans="1:29" ht="13.5">
      <c r="A26" s="17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5"/>
      <c r="Y26" s="15"/>
      <c r="Z26" s="15"/>
      <c r="AA26" s="15"/>
      <c r="AB26" s="15"/>
      <c r="AC26" s="15"/>
    </row>
    <row r="27" spans="1:29" s="31" customFormat="1" ht="13.5">
      <c r="A27" s="26" t="s">
        <v>22</v>
      </c>
      <c r="B27" s="27">
        <v>504</v>
      </c>
      <c r="C27" s="28">
        <v>94</v>
      </c>
      <c r="D27" s="28">
        <v>8</v>
      </c>
      <c r="E27" s="28">
        <v>4</v>
      </c>
      <c r="F27" s="28">
        <v>16</v>
      </c>
      <c r="G27" s="28">
        <v>15</v>
      </c>
      <c r="H27" s="28">
        <v>31</v>
      </c>
      <c r="I27" s="29">
        <v>14</v>
      </c>
      <c r="J27" s="28">
        <v>58</v>
      </c>
      <c r="K27" s="28">
        <v>4</v>
      </c>
      <c r="L27" s="30" t="s">
        <v>23</v>
      </c>
      <c r="M27" s="28">
        <v>11</v>
      </c>
      <c r="N27" s="28">
        <v>3</v>
      </c>
      <c r="O27" s="28">
        <v>4</v>
      </c>
      <c r="P27" s="28">
        <v>21</v>
      </c>
      <c r="Q27" s="28">
        <v>19</v>
      </c>
      <c r="R27" s="28">
        <v>14</v>
      </c>
      <c r="S27" s="28">
        <v>61</v>
      </c>
      <c r="T27" s="28">
        <v>63</v>
      </c>
      <c r="U27" s="29" t="s">
        <v>13</v>
      </c>
      <c r="V27" s="29" t="s">
        <v>13</v>
      </c>
      <c r="W27" s="29" t="s">
        <v>13</v>
      </c>
      <c r="X27" s="28">
        <v>19</v>
      </c>
      <c r="Y27" s="28">
        <v>2</v>
      </c>
      <c r="Z27" s="28">
        <v>5</v>
      </c>
      <c r="AA27" s="28">
        <v>15</v>
      </c>
      <c r="AB27" s="28">
        <v>9</v>
      </c>
      <c r="AC27" s="28">
        <v>14</v>
      </c>
    </row>
    <row r="28" spans="1:29" s="31" customFormat="1" ht="6" customHeight="1">
      <c r="A28" s="32"/>
      <c r="B28" s="33"/>
      <c r="C28" s="34"/>
      <c r="D28" s="34"/>
      <c r="E28" s="34"/>
      <c r="F28" s="34"/>
      <c r="G28" s="34"/>
      <c r="H28" s="34"/>
      <c r="I28" s="35"/>
      <c r="J28" s="34"/>
      <c r="K28" s="34"/>
      <c r="L28" s="36"/>
      <c r="M28" s="34"/>
      <c r="N28" s="34"/>
      <c r="O28" s="34"/>
      <c r="P28" s="34"/>
      <c r="Q28" s="34"/>
      <c r="R28" s="34"/>
      <c r="S28" s="34"/>
      <c r="T28" s="34"/>
      <c r="U28" s="35"/>
      <c r="V28" s="35"/>
      <c r="W28" s="35"/>
      <c r="X28" s="34"/>
      <c r="Y28" s="34"/>
      <c r="Z28" s="34"/>
      <c r="AA28" s="34"/>
      <c r="AB28" s="34"/>
      <c r="AC28" s="34"/>
    </row>
    <row r="29" spans="1:29" s="31" customFormat="1" ht="13.5">
      <c r="A29" s="32"/>
      <c r="B29" s="33">
        <f>B27/B27</f>
        <v>1</v>
      </c>
      <c r="C29" s="37">
        <f>C27/B27</f>
        <v>0.1865079365079365</v>
      </c>
      <c r="D29" s="37">
        <f>D27/B27</f>
        <v>0.015873015873015872</v>
      </c>
      <c r="E29" s="37">
        <f>E27/B27</f>
        <v>0.007936507936507936</v>
      </c>
      <c r="F29" s="37">
        <f>F27/B27</f>
        <v>0.031746031746031744</v>
      </c>
      <c r="G29" s="37">
        <f>G27/B27</f>
        <v>0.02976190476190476</v>
      </c>
      <c r="H29" s="37">
        <f>H27/B27</f>
        <v>0.061507936507936505</v>
      </c>
      <c r="I29" s="37">
        <f>I27/B27</f>
        <v>0.027777777777777776</v>
      </c>
      <c r="J29" s="37">
        <f>J27/B27</f>
        <v>0.11507936507936507</v>
      </c>
      <c r="K29" s="37">
        <f>K27/B27</f>
        <v>0.007936507936507936</v>
      </c>
      <c r="L29" s="35" t="s">
        <v>23</v>
      </c>
      <c r="M29" s="37">
        <f>M27/B27</f>
        <v>0.021825396825396824</v>
      </c>
      <c r="N29" s="37">
        <f>N27/B27</f>
        <v>0.005952380952380952</v>
      </c>
      <c r="O29" s="37">
        <f>O27/B27</f>
        <v>0.007936507936507936</v>
      </c>
      <c r="P29" s="37">
        <f>P27/B27</f>
        <v>0.041666666666666664</v>
      </c>
      <c r="Q29" s="37">
        <f>Q27/B27</f>
        <v>0.037698412698412696</v>
      </c>
      <c r="R29" s="37">
        <f>R27/B27</f>
        <v>0.027777777777777776</v>
      </c>
      <c r="S29" s="37">
        <f>S27/B27</f>
        <v>0.12103174603174603</v>
      </c>
      <c r="T29" s="37">
        <f>T27/B27</f>
        <v>0.125</v>
      </c>
      <c r="U29" s="43" t="s">
        <v>13</v>
      </c>
      <c r="V29" s="43" t="s">
        <v>13</v>
      </c>
      <c r="W29" s="43" t="s">
        <v>13</v>
      </c>
      <c r="X29" s="37">
        <f>X27/B27</f>
        <v>0.037698412698412696</v>
      </c>
      <c r="Y29" s="37">
        <f>Y27/B27</f>
        <v>0.003968253968253968</v>
      </c>
      <c r="Z29" s="37">
        <f>Z27/B27</f>
        <v>0.00992063492063492</v>
      </c>
      <c r="AA29" s="37">
        <f>AA27/B27</f>
        <v>0.02976190476190476</v>
      </c>
      <c r="AB29" s="37">
        <f>AB27/B27</f>
        <v>0.017857142857142856</v>
      </c>
      <c r="AC29" s="37">
        <f>AC27/B27</f>
        <v>0.027777777777777776</v>
      </c>
    </row>
    <row r="30" spans="1:29" s="31" customFormat="1" ht="13.5">
      <c r="A30" s="32"/>
      <c r="B30" s="33"/>
      <c r="C30" s="37"/>
      <c r="D30" s="37"/>
      <c r="E30" s="37"/>
      <c r="F30" s="37"/>
      <c r="G30" s="37"/>
      <c r="H30" s="37"/>
      <c r="I30" s="37"/>
      <c r="J30" s="37"/>
      <c r="K30" s="37"/>
      <c r="L30" s="35"/>
      <c r="M30" s="37"/>
      <c r="N30" s="37"/>
      <c r="O30" s="37"/>
      <c r="P30" s="37"/>
      <c r="Q30" s="37"/>
      <c r="R30" s="37"/>
      <c r="S30" s="37"/>
      <c r="T30" s="37"/>
      <c r="U30" s="43"/>
      <c r="V30" s="43"/>
      <c r="W30" s="43"/>
      <c r="X30" s="37"/>
      <c r="Y30" s="37"/>
      <c r="Z30" s="37"/>
      <c r="AA30" s="37"/>
      <c r="AB30" s="37"/>
      <c r="AC30" s="37"/>
    </row>
    <row r="31" spans="1:29" s="31" customFormat="1" ht="13.5">
      <c r="A31" s="26" t="s">
        <v>24</v>
      </c>
      <c r="B31" s="27">
        <f>SUM(C31:AC31)</f>
        <v>476</v>
      </c>
      <c r="C31" s="28">
        <v>91</v>
      </c>
      <c r="D31" s="28">
        <v>8</v>
      </c>
      <c r="E31" s="28">
        <v>4</v>
      </c>
      <c r="F31" s="28">
        <v>17</v>
      </c>
      <c r="G31" s="28">
        <v>11</v>
      </c>
      <c r="H31" s="28">
        <v>29</v>
      </c>
      <c r="I31" s="29">
        <v>13</v>
      </c>
      <c r="J31" s="28">
        <v>54</v>
      </c>
      <c r="K31" s="28">
        <v>5</v>
      </c>
      <c r="L31" s="30" t="s">
        <v>23</v>
      </c>
      <c r="M31" s="28">
        <v>11</v>
      </c>
      <c r="N31" s="28">
        <v>3</v>
      </c>
      <c r="O31" s="28">
        <v>4</v>
      </c>
      <c r="P31" s="28">
        <v>19</v>
      </c>
      <c r="Q31" s="28">
        <v>19</v>
      </c>
      <c r="R31" s="28">
        <v>13</v>
      </c>
      <c r="S31" s="28">
        <v>57</v>
      </c>
      <c r="T31" s="28">
        <v>59</v>
      </c>
      <c r="U31" s="29" t="s">
        <v>13</v>
      </c>
      <c r="V31" s="29" t="s">
        <v>13</v>
      </c>
      <c r="W31" s="29" t="s">
        <v>13</v>
      </c>
      <c r="X31" s="28">
        <v>17</v>
      </c>
      <c r="Y31" s="28">
        <v>4</v>
      </c>
      <c r="Z31" s="28">
        <v>6</v>
      </c>
      <c r="AA31" s="28">
        <v>15</v>
      </c>
      <c r="AB31" s="28">
        <v>8</v>
      </c>
      <c r="AC31" s="28">
        <v>9</v>
      </c>
    </row>
    <row r="32" spans="1:29" s="31" customFormat="1" ht="6" customHeight="1">
      <c r="A32" s="32"/>
      <c r="B32" s="33"/>
      <c r="C32" s="34"/>
      <c r="D32" s="34"/>
      <c r="E32" s="34"/>
      <c r="F32" s="34"/>
      <c r="G32" s="34"/>
      <c r="H32" s="34"/>
      <c r="I32" s="35"/>
      <c r="J32" s="34"/>
      <c r="K32" s="34"/>
      <c r="L32" s="36"/>
      <c r="M32" s="34"/>
      <c r="N32" s="34"/>
      <c r="O32" s="34"/>
      <c r="P32" s="34"/>
      <c r="Q32" s="34"/>
      <c r="R32" s="34"/>
      <c r="S32" s="34"/>
      <c r="T32" s="34"/>
      <c r="U32" s="35"/>
      <c r="V32" s="35"/>
      <c r="W32" s="35"/>
      <c r="X32" s="34"/>
      <c r="Y32" s="34"/>
      <c r="Z32" s="34"/>
      <c r="AA32" s="34"/>
      <c r="AB32" s="34"/>
      <c r="AC32" s="34"/>
    </row>
    <row r="33" spans="1:29" s="31" customFormat="1" ht="13.5">
      <c r="A33" s="32"/>
      <c r="B33" s="33">
        <f>B31/B31</f>
        <v>1</v>
      </c>
      <c r="C33" s="37">
        <f>C31/B31</f>
        <v>0.19117647058823528</v>
      </c>
      <c r="D33" s="37">
        <f>D31/B31</f>
        <v>0.01680672268907563</v>
      </c>
      <c r="E33" s="37">
        <f>E31/B31</f>
        <v>0.008403361344537815</v>
      </c>
      <c r="F33" s="37">
        <f>F31/B31</f>
        <v>0.03571428571428571</v>
      </c>
      <c r="G33" s="37">
        <f>G31/B31</f>
        <v>0.023109243697478993</v>
      </c>
      <c r="H33" s="37">
        <f>H31/B31</f>
        <v>0.06092436974789916</v>
      </c>
      <c r="I33" s="37">
        <f>I31/B31</f>
        <v>0.0273109243697479</v>
      </c>
      <c r="J33" s="37">
        <f>J31/B31</f>
        <v>0.1134453781512605</v>
      </c>
      <c r="K33" s="37">
        <f>K31/B31</f>
        <v>0.01050420168067227</v>
      </c>
      <c r="L33" s="35" t="s">
        <v>23</v>
      </c>
      <c r="M33" s="37">
        <f>M31/B31</f>
        <v>0.023109243697478993</v>
      </c>
      <c r="N33" s="37">
        <f>N31/B31</f>
        <v>0.0063025210084033615</v>
      </c>
      <c r="O33" s="37">
        <f>O31/B31</f>
        <v>0.008403361344537815</v>
      </c>
      <c r="P33" s="37">
        <f>P31/B31</f>
        <v>0.03991596638655462</v>
      </c>
      <c r="Q33" s="37">
        <f>Q31/B31</f>
        <v>0.03991596638655462</v>
      </c>
      <c r="R33" s="37">
        <f>R31/B31</f>
        <v>0.0273109243697479</v>
      </c>
      <c r="S33" s="37">
        <f>S31/B31</f>
        <v>0.11974789915966387</v>
      </c>
      <c r="T33" s="37">
        <f>T31/B31</f>
        <v>0.12394957983193278</v>
      </c>
      <c r="U33" s="43" t="s">
        <v>13</v>
      </c>
      <c r="V33" s="43" t="s">
        <v>13</v>
      </c>
      <c r="W33" s="43" t="s">
        <v>13</v>
      </c>
      <c r="X33" s="37">
        <f>X31/B31</f>
        <v>0.03571428571428571</v>
      </c>
      <c r="Y33" s="37">
        <f>Y31/B31</f>
        <v>0.008403361344537815</v>
      </c>
      <c r="Z33" s="37">
        <f>Z31/B31</f>
        <v>0.012605042016806723</v>
      </c>
      <c r="AA33" s="37">
        <f>AA31/B31</f>
        <v>0.031512605042016806</v>
      </c>
      <c r="AB33" s="37">
        <f>AB31/B31</f>
        <v>0.01680672268907563</v>
      </c>
      <c r="AC33" s="37">
        <f>AC31/B31</f>
        <v>0.018907563025210083</v>
      </c>
    </row>
    <row r="34" spans="1:29" s="31" customFormat="1" ht="6" customHeight="1">
      <c r="A34" s="17"/>
      <c r="B34" s="33"/>
      <c r="C34" s="37"/>
      <c r="D34" s="37"/>
      <c r="E34" s="37"/>
      <c r="F34" s="37"/>
      <c r="G34" s="37"/>
      <c r="H34" s="37"/>
      <c r="I34" s="37"/>
      <c r="J34" s="37"/>
      <c r="K34" s="37"/>
      <c r="L34" s="35"/>
      <c r="M34" s="37"/>
      <c r="N34" s="37"/>
      <c r="O34" s="37"/>
      <c r="P34" s="37"/>
      <c r="Q34" s="37"/>
      <c r="R34" s="37"/>
      <c r="S34" s="37"/>
      <c r="T34" s="37"/>
      <c r="U34" s="43"/>
      <c r="V34" s="43"/>
      <c r="W34" s="43"/>
      <c r="X34" s="37"/>
      <c r="Y34" s="37"/>
      <c r="Z34" s="37"/>
      <c r="AA34" s="37"/>
      <c r="AB34" s="37"/>
      <c r="AC34" s="37"/>
    </row>
    <row r="35" spans="1:29" s="31" customFormat="1" ht="13.5">
      <c r="A35" s="26" t="s">
        <v>26</v>
      </c>
      <c r="B35" s="27">
        <f>SUM(C35:AC35)</f>
        <v>479</v>
      </c>
      <c r="C35" s="38">
        <v>89</v>
      </c>
      <c r="D35" s="38">
        <v>8</v>
      </c>
      <c r="E35" s="38">
        <v>2</v>
      </c>
      <c r="F35" s="38">
        <v>17</v>
      </c>
      <c r="G35" s="38">
        <v>15</v>
      </c>
      <c r="H35" s="38">
        <v>30</v>
      </c>
      <c r="I35" s="38">
        <v>14</v>
      </c>
      <c r="J35" s="38">
        <v>49</v>
      </c>
      <c r="K35" s="38">
        <v>4</v>
      </c>
      <c r="L35" s="39" t="s">
        <v>27</v>
      </c>
      <c r="M35" s="38">
        <v>11</v>
      </c>
      <c r="N35" s="38">
        <v>3</v>
      </c>
      <c r="O35" s="38">
        <v>4</v>
      </c>
      <c r="P35" s="38">
        <v>22</v>
      </c>
      <c r="Q35" s="38">
        <v>18</v>
      </c>
      <c r="R35" s="38">
        <v>13</v>
      </c>
      <c r="S35" s="38">
        <v>56</v>
      </c>
      <c r="T35" s="38">
        <v>61</v>
      </c>
      <c r="U35" s="56" t="s">
        <v>13</v>
      </c>
      <c r="V35" s="56" t="s">
        <v>13</v>
      </c>
      <c r="W35" s="56" t="s">
        <v>13</v>
      </c>
      <c r="X35" s="38">
        <v>14</v>
      </c>
      <c r="Y35" s="38">
        <v>5</v>
      </c>
      <c r="Z35" s="38">
        <v>7</v>
      </c>
      <c r="AA35" s="38">
        <v>14</v>
      </c>
      <c r="AB35" s="38">
        <v>10</v>
      </c>
      <c r="AC35" s="38">
        <v>13</v>
      </c>
    </row>
    <row r="36" spans="1:29" s="31" customFormat="1" ht="6" customHeight="1">
      <c r="A36" s="26"/>
      <c r="B36" s="27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8"/>
      <c r="N36" s="38"/>
      <c r="O36" s="38"/>
      <c r="P36" s="38"/>
      <c r="Q36" s="38"/>
      <c r="R36" s="38"/>
      <c r="S36" s="38"/>
      <c r="T36" s="38"/>
      <c r="U36" s="56"/>
      <c r="V36" s="56"/>
      <c r="W36" s="56"/>
      <c r="X36" s="38"/>
      <c r="Y36" s="38"/>
      <c r="Z36" s="38"/>
      <c r="AA36" s="38"/>
      <c r="AB36" s="38"/>
      <c r="AC36" s="38"/>
    </row>
    <row r="37" spans="1:29" s="31" customFormat="1" ht="13.5">
      <c r="A37" s="32"/>
      <c r="B37" s="33">
        <v>1</v>
      </c>
      <c r="C37" s="37">
        <f>SUM(C35/B35)</f>
        <v>0.18580375782881003</v>
      </c>
      <c r="D37" s="37">
        <f>SUM(D35/B35)</f>
        <v>0.016701461377870562</v>
      </c>
      <c r="E37" s="37">
        <f>SUM(E35/B35)</f>
        <v>0.0041753653444676405</v>
      </c>
      <c r="F37" s="37">
        <v>0.036</v>
      </c>
      <c r="G37" s="37">
        <f>SUM(G35/479)</f>
        <v>0.031315240083507306</v>
      </c>
      <c r="H37" s="37">
        <f>SUM(H35/479)</f>
        <v>0.06263048016701461</v>
      </c>
      <c r="I37" s="37">
        <f>SUM(I35/479)</f>
        <v>0.029227557411273485</v>
      </c>
      <c r="J37" s="37">
        <f>SUM(J35/479)</f>
        <v>0.1022964509394572</v>
      </c>
      <c r="K37" s="37">
        <f>SUM(K35/479)</f>
        <v>0.008350730688935281</v>
      </c>
      <c r="L37" s="35" t="s">
        <v>13</v>
      </c>
      <c r="M37" s="37">
        <f>SUM(M35/479)</f>
        <v>0.022964509394572025</v>
      </c>
      <c r="N37" s="37">
        <f aca="true" t="shared" si="0" ref="N37:AC37">SUM(N35/479)</f>
        <v>0.006263048016701462</v>
      </c>
      <c r="O37" s="37">
        <f t="shared" si="0"/>
        <v>0.008350730688935281</v>
      </c>
      <c r="P37" s="37">
        <f t="shared" si="0"/>
        <v>0.04592901878914405</v>
      </c>
      <c r="Q37" s="37">
        <f t="shared" si="0"/>
        <v>0.037578288100208766</v>
      </c>
      <c r="R37" s="37">
        <f t="shared" si="0"/>
        <v>0.027139874739039668</v>
      </c>
      <c r="S37" s="37">
        <f t="shared" si="0"/>
        <v>0.11691022964509394</v>
      </c>
      <c r="T37" s="37">
        <f t="shared" si="0"/>
        <v>0.12734864300626306</v>
      </c>
      <c r="U37" s="43" t="s">
        <v>13</v>
      </c>
      <c r="V37" s="43" t="s">
        <v>13</v>
      </c>
      <c r="W37" s="43" t="s">
        <v>13</v>
      </c>
      <c r="X37" s="37">
        <f t="shared" si="0"/>
        <v>0.029227557411273485</v>
      </c>
      <c r="Y37" s="37">
        <v>0.011</v>
      </c>
      <c r="Z37" s="37">
        <f t="shared" si="0"/>
        <v>0.014613778705636743</v>
      </c>
      <c r="AA37" s="37">
        <f t="shared" si="0"/>
        <v>0.029227557411273485</v>
      </c>
      <c r="AB37" s="37">
        <f t="shared" si="0"/>
        <v>0.020876826722338204</v>
      </c>
      <c r="AC37" s="37">
        <f t="shared" si="0"/>
        <v>0.027139874739039668</v>
      </c>
    </row>
    <row r="38" spans="1:29" s="31" customFormat="1" ht="6" customHeight="1">
      <c r="A38" s="32"/>
      <c r="B38" s="33"/>
      <c r="C38" s="37"/>
      <c r="D38" s="37"/>
      <c r="E38" s="37"/>
      <c r="F38" s="37"/>
      <c r="G38" s="37"/>
      <c r="H38" s="37"/>
      <c r="I38" s="37"/>
      <c r="J38" s="37"/>
      <c r="K38" s="37"/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29" s="31" customFormat="1" ht="13.5">
      <c r="A39" s="49" t="s">
        <v>28</v>
      </c>
      <c r="B39" s="28">
        <f>SUM(C39:AC39)</f>
        <v>469</v>
      </c>
      <c r="C39" s="41">
        <v>88</v>
      </c>
      <c r="D39" s="41">
        <v>8</v>
      </c>
      <c r="E39" s="41">
        <v>16</v>
      </c>
      <c r="F39" s="42" t="s">
        <v>13</v>
      </c>
      <c r="G39" s="41">
        <v>13</v>
      </c>
      <c r="H39" s="41">
        <v>32</v>
      </c>
      <c r="I39" s="41">
        <v>12</v>
      </c>
      <c r="J39" s="41">
        <v>48</v>
      </c>
      <c r="K39" s="41">
        <v>3</v>
      </c>
      <c r="L39" s="39" t="s">
        <v>13</v>
      </c>
      <c r="M39" s="41">
        <v>10</v>
      </c>
      <c r="N39" s="41">
        <v>3</v>
      </c>
      <c r="O39" s="41">
        <v>4</v>
      </c>
      <c r="P39" s="41">
        <v>19</v>
      </c>
      <c r="Q39" s="41">
        <v>20</v>
      </c>
      <c r="R39" s="41">
        <v>15</v>
      </c>
      <c r="S39" s="41">
        <v>50</v>
      </c>
      <c r="T39" s="42" t="s">
        <v>13</v>
      </c>
      <c r="U39" s="41">
        <v>11</v>
      </c>
      <c r="V39" s="41">
        <v>54</v>
      </c>
      <c r="W39" s="41">
        <v>9</v>
      </c>
      <c r="X39" s="41">
        <v>13</v>
      </c>
      <c r="Y39" s="41">
        <v>6</v>
      </c>
      <c r="Z39" s="41">
        <v>8</v>
      </c>
      <c r="AA39" s="41">
        <v>14</v>
      </c>
      <c r="AB39" s="42" t="s">
        <v>13</v>
      </c>
      <c r="AC39" s="41">
        <v>13</v>
      </c>
    </row>
    <row r="40" spans="1:29" s="31" customFormat="1" ht="6" customHeight="1">
      <c r="A40" s="49"/>
      <c r="B40" s="28"/>
      <c r="C40" s="41"/>
      <c r="D40" s="41"/>
      <c r="E40" s="41"/>
      <c r="F40" s="42"/>
      <c r="G40" s="41"/>
      <c r="H40" s="41"/>
      <c r="I40" s="41"/>
      <c r="J40" s="41"/>
      <c r="K40" s="41"/>
      <c r="L40" s="39"/>
      <c r="M40" s="41"/>
      <c r="N40" s="41"/>
      <c r="O40" s="41"/>
      <c r="P40" s="41"/>
      <c r="Q40" s="41"/>
      <c r="R40" s="41"/>
      <c r="S40" s="41"/>
      <c r="T40" s="42"/>
      <c r="U40" s="41"/>
      <c r="V40" s="41"/>
      <c r="W40" s="41"/>
      <c r="X40" s="41"/>
      <c r="Y40" s="41"/>
      <c r="Z40" s="41"/>
      <c r="AA40" s="41"/>
      <c r="AB40" s="42"/>
      <c r="AC40" s="41"/>
    </row>
    <row r="41" spans="1:29" s="40" customFormat="1" ht="13.5" customHeight="1">
      <c r="A41" s="50"/>
      <c r="B41" s="34">
        <v>1</v>
      </c>
      <c r="C41" s="37">
        <f>SUM(C39/B39)</f>
        <v>0.18763326226012794</v>
      </c>
      <c r="D41" s="37">
        <f>SUM(D39/B39)</f>
        <v>0.017057569296375266</v>
      </c>
      <c r="E41" s="37">
        <v>0.033</v>
      </c>
      <c r="F41" s="43" t="s">
        <v>13</v>
      </c>
      <c r="G41" s="37">
        <f>SUM(G39/B39)</f>
        <v>0.02771855010660981</v>
      </c>
      <c r="H41" s="37">
        <f>SUM(H39/B39)</f>
        <v>0.06823027718550106</v>
      </c>
      <c r="I41" s="37">
        <f>SUM(I39/B39)</f>
        <v>0.0255863539445629</v>
      </c>
      <c r="J41" s="37">
        <f>SUM(J39/B39)</f>
        <v>0.1023454157782516</v>
      </c>
      <c r="K41" s="37">
        <f>SUM(K39/B39)</f>
        <v>0.006396588486140725</v>
      </c>
      <c r="L41" s="35" t="s">
        <v>13</v>
      </c>
      <c r="M41" s="37">
        <f>SUM(M39/B39)</f>
        <v>0.021321961620469083</v>
      </c>
      <c r="N41" s="37">
        <f>SUM(N39/B39)</f>
        <v>0.006396588486140725</v>
      </c>
      <c r="O41" s="37">
        <f>SUM(O39/B39)</f>
        <v>0.008528784648187633</v>
      </c>
      <c r="P41" s="37">
        <f>SUM(P39/B39)</f>
        <v>0.04051172707889126</v>
      </c>
      <c r="Q41" s="37">
        <f>SUM(Q39/B39)</f>
        <v>0.042643923240938165</v>
      </c>
      <c r="R41" s="37">
        <f>SUM(R39/B39)</f>
        <v>0.031982942430703626</v>
      </c>
      <c r="S41" s="37">
        <f>SUM(S39/B39)</f>
        <v>0.10660980810234541</v>
      </c>
      <c r="T41" s="43" t="s">
        <v>13</v>
      </c>
      <c r="U41" s="37">
        <f>SUM(U39/B39)</f>
        <v>0.023454157782515993</v>
      </c>
      <c r="V41" s="37">
        <f>SUM(V39/B39)</f>
        <v>0.11513859275053305</v>
      </c>
      <c r="W41" s="37">
        <f>SUM(W39/B39)</f>
        <v>0.019189765458422176</v>
      </c>
      <c r="X41" s="37">
        <f>SUM(X39/B39)</f>
        <v>0.02771855010660981</v>
      </c>
      <c r="Y41" s="37">
        <f>SUM(Y39/B39)</f>
        <v>0.01279317697228145</v>
      </c>
      <c r="Z41" s="37">
        <f>SUM(Z39/B39)</f>
        <v>0.017057569296375266</v>
      </c>
      <c r="AA41" s="37">
        <f>SUM(AA39/B39)</f>
        <v>0.029850746268656716</v>
      </c>
      <c r="AB41" s="43" t="s">
        <v>13</v>
      </c>
      <c r="AC41" s="37">
        <f>SUM(AC39/B39)</f>
        <v>0.02771855010660981</v>
      </c>
    </row>
    <row r="42" spans="1:29" s="40" customFormat="1" ht="6" customHeight="1">
      <c r="A42" s="50"/>
      <c r="B42" s="34"/>
      <c r="C42" s="37"/>
      <c r="D42" s="37"/>
      <c r="E42" s="37"/>
      <c r="F42" s="43"/>
      <c r="G42" s="37"/>
      <c r="H42" s="37"/>
      <c r="I42" s="37"/>
      <c r="J42" s="37"/>
      <c r="K42" s="37"/>
      <c r="L42" s="35"/>
      <c r="M42" s="37"/>
      <c r="N42" s="37"/>
      <c r="O42" s="37"/>
      <c r="P42" s="37"/>
      <c r="Q42" s="37"/>
      <c r="R42" s="37"/>
      <c r="S42" s="37"/>
      <c r="T42" s="43"/>
      <c r="U42" s="37"/>
      <c r="V42" s="37"/>
      <c r="W42" s="37"/>
      <c r="X42" s="37"/>
      <c r="Y42" s="37"/>
      <c r="Z42" s="37"/>
      <c r="AA42" s="37"/>
      <c r="AB42" s="43"/>
      <c r="AC42" s="37"/>
    </row>
    <row r="43" spans="1:29" s="40" customFormat="1" ht="13.5" customHeight="1">
      <c r="A43" s="49" t="s">
        <v>49</v>
      </c>
      <c r="B43" s="28">
        <v>436</v>
      </c>
      <c r="C43" s="48">
        <v>86</v>
      </c>
      <c r="D43" s="48">
        <v>7</v>
      </c>
      <c r="E43" s="48">
        <v>17</v>
      </c>
      <c r="F43" s="43" t="s">
        <v>13</v>
      </c>
      <c r="G43" s="48">
        <v>12</v>
      </c>
      <c r="H43" s="48">
        <v>27</v>
      </c>
      <c r="I43" s="48">
        <v>12</v>
      </c>
      <c r="J43" s="48">
        <v>46</v>
      </c>
      <c r="K43" s="48">
        <v>3</v>
      </c>
      <c r="L43" s="43" t="s">
        <v>13</v>
      </c>
      <c r="M43" s="48">
        <v>11</v>
      </c>
      <c r="N43" s="48">
        <v>3</v>
      </c>
      <c r="O43" s="48">
        <v>3</v>
      </c>
      <c r="P43" s="48">
        <v>18</v>
      </c>
      <c r="Q43" s="48">
        <v>16</v>
      </c>
      <c r="R43" s="48">
        <v>15</v>
      </c>
      <c r="S43" s="48">
        <v>44</v>
      </c>
      <c r="T43" s="43" t="s">
        <v>13</v>
      </c>
      <c r="U43" s="48">
        <v>9</v>
      </c>
      <c r="V43" s="48">
        <v>46</v>
      </c>
      <c r="W43" s="48">
        <v>8</v>
      </c>
      <c r="X43" s="48">
        <v>10</v>
      </c>
      <c r="Y43" s="48">
        <v>8</v>
      </c>
      <c r="Z43" s="48">
        <v>5</v>
      </c>
      <c r="AA43" s="48">
        <v>16</v>
      </c>
      <c r="AB43" s="43" t="s">
        <v>13</v>
      </c>
      <c r="AC43" s="48">
        <v>14</v>
      </c>
    </row>
    <row r="44" spans="1:29" s="40" customFormat="1" ht="13.5" customHeight="1">
      <c r="A44" s="50"/>
      <c r="B44" s="34">
        <v>1</v>
      </c>
      <c r="C44" s="37">
        <f>SUM(C43/B43)</f>
        <v>0.19724770642201836</v>
      </c>
      <c r="D44" s="37">
        <f>SUM(D43/B43)</f>
        <v>0.016055045871559634</v>
      </c>
      <c r="E44" s="37">
        <f>SUM(E43/B43)</f>
        <v>0.0389908256880734</v>
      </c>
      <c r="F44" s="43" t="s">
        <v>13</v>
      </c>
      <c r="G44" s="37">
        <f>SUM(G43/B43)</f>
        <v>0.027522935779816515</v>
      </c>
      <c r="H44" s="37">
        <f>SUM(H43/B43)</f>
        <v>0.06192660550458716</v>
      </c>
      <c r="I44" s="37">
        <f>SUM(I43/B43)</f>
        <v>0.027522935779816515</v>
      </c>
      <c r="J44" s="37">
        <f>SUM(J43/B43)</f>
        <v>0.10550458715596331</v>
      </c>
      <c r="K44" s="37">
        <f>SUM(K43/B43)</f>
        <v>0.006880733944954129</v>
      </c>
      <c r="L44" s="35" t="s">
        <v>13</v>
      </c>
      <c r="M44" s="37">
        <f>SUM(M43/B43)</f>
        <v>0.02522935779816514</v>
      </c>
      <c r="N44" s="37">
        <f>SUM(N43/B43)</f>
        <v>0.006880733944954129</v>
      </c>
      <c r="O44" s="37">
        <f>SUM(O43/B43)</f>
        <v>0.006880733944954129</v>
      </c>
      <c r="P44" s="37">
        <f>SUM(P43/B43)</f>
        <v>0.04128440366972477</v>
      </c>
      <c r="Q44" s="37">
        <f>SUM(Q43/B43)</f>
        <v>0.03669724770642202</v>
      </c>
      <c r="R44" s="37">
        <f>SUM(R43/B43)</f>
        <v>0.034403669724770644</v>
      </c>
      <c r="S44" s="37">
        <f>SUM(S43/B43)</f>
        <v>0.10091743119266056</v>
      </c>
      <c r="T44" s="43" t="s">
        <v>13</v>
      </c>
      <c r="U44" s="37">
        <f>SUM(U43/B43)</f>
        <v>0.020642201834862386</v>
      </c>
      <c r="V44" s="37">
        <f>SUM(V43/B43)</f>
        <v>0.10550458715596331</v>
      </c>
      <c r="W44" s="37">
        <f>SUM(W43/B43)</f>
        <v>0.01834862385321101</v>
      </c>
      <c r="X44" s="37">
        <f>SUM(X43/B43)</f>
        <v>0.022935779816513763</v>
      </c>
      <c r="Y44" s="37">
        <f>SUM(Y43/B43)</f>
        <v>0.01834862385321101</v>
      </c>
      <c r="Z44" s="37">
        <f>SUM(Z43/B43)</f>
        <v>0.011467889908256881</v>
      </c>
      <c r="AA44" s="37">
        <f>SUM(AA43/B43)</f>
        <v>0.03669724770642202</v>
      </c>
      <c r="AB44" s="43" t="s">
        <v>13</v>
      </c>
      <c r="AC44" s="37">
        <f>SUM(AC43/B43)</f>
        <v>0.03211009174311927</v>
      </c>
    </row>
    <row r="45" spans="1:29" s="40" customFormat="1" ht="6" customHeight="1">
      <c r="A45" s="50"/>
      <c r="B45" s="34"/>
      <c r="C45" s="37"/>
      <c r="D45" s="37"/>
      <c r="E45" s="37"/>
      <c r="F45" s="43"/>
      <c r="G45" s="37"/>
      <c r="H45" s="37"/>
      <c r="I45" s="37"/>
      <c r="J45" s="37"/>
      <c r="K45" s="37"/>
      <c r="L45" s="43"/>
      <c r="M45" s="37"/>
      <c r="N45" s="37"/>
      <c r="O45" s="37"/>
      <c r="P45" s="37"/>
      <c r="Q45" s="37"/>
      <c r="R45" s="37"/>
      <c r="S45" s="37"/>
      <c r="T45" s="43"/>
      <c r="U45" s="37"/>
      <c r="V45" s="37"/>
      <c r="W45" s="37"/>
      <c r="X45" s="37"/>
      <c r="Y45" s="37"/>
      <c r="Z45" s="37"/>
      <c r="AA45" s="37"/>
      <c r="AB45" s="43"/>
      <c r="AC45" s="37"/>
    </row>
    <row r="46" spans="1:29" s="40" customFormat="1" ht="13.5" customHeight="1">
      <c r="A46" s="49" t="s">
        <v>50</v>
      </c>
      <c r="B46" s="28">
        <v>419</v>
      </c>
      <c r="C46" s="48">
        <v>82</v>
      </c>
      <c r="D46" s="48">
        <v>7</v>
      </c>
      <c r="E46" s="48">
        <v>16</v>
      </c>
      <c r="F46" s="30" t="s">
        <v>13</v>
      </c>
      <c r="G46" s="48">
        <v>10</v>
      </c>
      <c r="H46" s="48">
        <v>20</v>
      </c>
      <c r="I46" s="48">
        <v>14</v>
      </c>
      <c r="J46" s="48">
        <v>44</v>
      </c>
      <c r="K46" s="48">
        <v>2</v>
      </c>
      <c r="L46" s="29" t="s">
        <v>13</v>
      </c>
      <c r="M46" s="48">
        <v>9</v>
      </c>
      <c r="N46" s="48">
        <v>3</v>
      </c>
      <c r="O46" s="48">
        <v>3</v>
      </c>
      <c r="P46" s="48">
        <v>19</v>
      </c>
      <c r="Q46" s="48">
        <v>17</v>
      </c>
      <c r="R46" s="48">
        <v>15</v>
      </c>
      <c r="S46" s="48">
        <v>40</v>
      </c>
      <c r="T46" s="30" t="s">
        <v>13</v>
      </c>
      <c r="U46" s="48">
        <v>10</v>
      </c>
      <c r="V46" s="48">
        <v>47</v>
      </c>
      <c r="W46" s="48">
        <v>8</v>
      </c>
      <c r="X46" s="48">
        <v>10</v>
      </c>
      <c r="Y46" s="48">
        <v>5</v>
      </c>
      <c r="Z46" s="48">
        <v>7</v>
      </c>
      <c r="AA46" s="48">
        <v>16</v>
      </c>
      <c r="AB46" s="43" t="s">
        <v>13</v>
      </c>
      <c r="AC46" s="48">
        <v>15</v>
      </c>
    </row>
    <row r="47" spans="1:29" s="40" customFormat="1" ht="13.5" customHeight="1">
      <c r="A47" s="49"/>
      <c r="B47" s="34">
        <v>1</v>
      </c>
      <c r="C47" s="37">
        <f>SUM(C46/B46)</f>
        <v>0.1957040572792363</v>
      </c>
      <c r="D47" s="37">
        <f>SUM(D46/B46)</f>
        <v>0.016706443914081145</v>
      </c>
      <c r="E47" s="37">
        <f>SUM(E46/B46)</f>
        <v>0.03818615751789976</v>
      </c>
      <c r="F47" s="43" t="s">
        <v>13</v>
      </c>
      <c r="G47" s="37">
        <f>SUM(G46/B46)</f>
        <v>0.02386634844868735</v>
      </c>
      <c r="H47" s="37">
        <f>SUM(H46/B46)</f>
        <v>0.0477326968973747</v>
      </c>
      <c r="I47" s="37">
        <f>SUM(I46/B46)</f>
        <v>0.03341288782816229</v>
      </c>
      <c r="J47" s="37">
        <f>SUM(J46/B46)</f>
        <v>0.10501193317422435</v>
      </c>
      <c r="K47" s="37">
        <f>SUM(K46/B46)</f>
        <v>0.00477326968973747</v>
      </c>
      <c r="L47" s="35" t="s">
        <v>13</v>
      </c>
      <c r="M47" s="37">
        <f>SUM(M46/B46)</f>
        <v>0.021479713603818614</v>
      </c>
      <c r="N47" s="37">
        <f>SUM(N46/B46)</f>
        <v>0.007159904534606206</v>
      </c>
      <c r="O47" s="37">
        <f>SUM(O46/B46)</f>
        <v>0.007159904534606206</v>
      </c>
      <c r="P47" s="37">
        <f>SUM(P46/B46)</f>
        <v>0.045346062052505964</v>
      </c>
      <c r="Q47" s="37">
        <f>SUM(Q46/B46)</f>
        <v>0.0405727923627685</v>
      </c>
      <c r="R47" s="37">
        <f>SUM(R46/B46)</f>
        <v>0.03579952267303103</v>
      </c>
      <c r="S47" s="37">
        <f>SUM(S46/B46)</f>
        <v>0.0954653937947494</v>
      </c>
      <c r="T47" s="43" t="s">
        <v>13</v>
      </c>
      <c r="U47" s="37">
        <f>SUM(U46/B46)</f>
        <v>0.02386634844868735</v>
      </c>
      <c r="V47" s="37">
        <f>SUM(V46/B46)</f>
        <v>0.11217183770883055</v>
      </c>
      <c r="W47" s="37">
        <f>SUM(W46/B46)</f>
        <v>0.01909307875894988</v>
      </c>
      <c r="X47" s="37">
        <f>SUM(X46/B46)</f>
        <v>0.02386634844868735</v>
      </c>
      <c r="Y47" s="37">
        <f>SUM(Y46/B46)</f>
        <v>0.011933174224343675</v>
      </c>
      <c r="Z47" s="37">
        <f>SUM(Z46/B46)</f>
        <v>0.016706443914081145</v>
      </c>
      <c r="AA47" s="37">
        <f>SUM(AA46/B46)</f>
        <v>0.03818615751789976</v>
      </c>
      <c r="AB47" s="43" t="s">
        <v>13</v>
      </c>
      <c r="AC47" s="37">
        <f>SUM(AC46/B46)</f>
        <v>0.03579952267303103</v>
      </c>
    </row>
    <row r="48" spans="1:29" s="40" customFormat="1" ht="6" customHeight="1">
      <c r="A48" s="49"/>
      <c r="B48" s="34"/>
      <c r="C48" s="37"/>
      <c r="D48" s="37"/>
      <c r="E48" s="37"/>
      <c r="F48" s="43"/>
      <c r="G48" s="37"/>
      <c r="H48" s="37"/>
      <c r="I48" s="37"/>
      <c r="J48" s="37"/>
      <c r="K48" s="37"/>
      <c r="L48" s="35"/>
      <c r="M48" s="37"/>
      <c r="N48" s="37"/>
      <c r="O48" s="37"/>
      <c r="P48" s="37"/>
      <c r="Q48" s="37"/>
      <c r="R48" s="37"/>
      <c r="S48" s="37"/>
      <c r="T48" s="43"/>
      <c r="U48" s="37"/>
      <c r="V48" s="37"/>
      <c r="W48" s="37"/>
      <c r="X48" s="37"/>
      <c r="Y48" s="37"/>
      <c r="Z48" s="37"/>
      <c r="AA48" s="37"/>
      <c r="AB48" s="43"/>
      <c r="AC48" s="37"/>
    </row>
    <row r="49" spans="1:29" s="40" customFormat="1" ht="13.5" customHeight="1">
      <c r="A49" s="49" t="s">
        <v>54</v>
      </c>
      <c r="B49" s="28">
        <v>431</v>
      </c>
      <c r="C49" s="48">
        <v>79</v>
      </c>
      <c r="D49" s="48">
        <v>9</v>
      </c>
      <c r="E49" s="48">
        <v>20</v>
      </c>
      <c r="F49" s="43" t="s">
        <v>13</v>
      </c>
      <c r="G49" s="48">
        <v>9</v>
      </c>
      <c r="H49" s="48">
        <v>25</v>
      </c>
      <c r="I49" s="48">
        <v>11</v>
      </c>
      <c r="J49" s="48">
        <v>44</v>
      </c>
      <c r="K49" s="48">
        <v>1</v>
      </c>
      <c r="L49" s="43" t="s">
        <v>13</v>
      </c>
      <c r="M49" s="48">
        <v>6</v>
      </c>
      <c r="N49" s="48">
        <v>2</v>
      </c>
      <c r="O49" s="48">
        <v>3</v>
      </c>
      <c r="P49" s="48">
        <v>18</v>
      </c>
      <c r="Q49" s="48">
        <v>18</v>
      </c>
      <c r="R49" s="48">
        <v>15</v>
      </c>
      <c r="S49" s="48">
        <v>45</v>
      </c>
      <c r="T49" s="43" t="s">
        <v>13</v>
      </c>
      <c r="U49" s="48">
        <v>11</v>
      </c>
      <c r="V49" s="48">
        <v>48</v>
      </c>
      <c r="W49" s="48">
        <v>11</v>
      </c>
      <c r="X49" s="48">
        <v>11</v>
      </c>
      <c r="Y49" s="48">
        <v>2</v>
      </c>
      <c r="Z49" s="48">
        <v>8</v>
      </c>
      <c r="AA49" s="48">
        <v>18</v>
      </c>
      <c r="AB49" s="43" t="s">
        <v>13</v>
      </c>
      <c r="AC49" s="48">
        <v>17</v>
      </c>
    </row>
    <row r="50" spans="2:29" s="40" customFormat="1" ht="13.5" customHeight="1">
      <c r="B50" s="34">
        <v>1</v>
      </c>
      <c r="C50" s="37">
        <v>0.183</v>
      </c>
      <c r="D50" s="37">
        <v>0.02</v>
      </c>
      <c r="E50" s="37">
        <v>0.046</v>
      </c>
      <c r="F50" s="43" t="s">
        <v>13</v>
      </c>
      <c r="G50" s="37">
        <v>0.02</v>
      </c>
      <c r="H50" s="37">
        <v>0.058</v>
      </c>
      <c r="I50" s="37">
        <v>0.026</v>
      </c>
      <c r="J50" s="37">
        <v>0.102</v>
      </c>
      <c r="K50" s="37">
        <v>0.002</v>
      </c>
      <c r="L50" s="43" t="s">
        <v>13</v>
      </c>
      <c r="M50" s="37">
        <v>0.014</v>
      </c>
      <c r="N50" s="37">
        <v>0.005</v>
      </c>
      <c r="O50" s="37">
        <v>0.007</v>
      </c>
      <c r="P50" s="37">
        <v>0.042</v>
      </c>
      <c r="Q50" s="37">
        <v>0.042</v>
      </c>
      <c r="R50" s="37">
        <v>0.035</v>
      </c>
      <c r="S50" s="37">
        <v>0.104</v>
      </c>
      <c r="T50" s="43" t="s">
        <v>13</v>
      </c>
      <c r="U50" s="37">
        <v>0.026</v>
      </c>
      <c r="V50" s="37">
        <v>0.111</v>
      </c>
      <c r="W50" s="37">
        <v>0.026</v>
      </c>
      <c r="X50" s="37">
        <v>0.026</v>
      </c>
      <c r="Y50" s="37">
        <v>0.005</v>
      </c>
      <c r="Z50" s="37">
        <v>0.019</v>
      </c>
      <c r="AA50" s="37">
        <v>0.042</v>
      </c>
      <c r="AB50" s="43" t="s">
        <v>13</v>
      </c>
      <c r="AC50" s="37">
        <v>0.039</v>
      </c>
    </row>
    <row r="51" spans="1:29" s="40" customFormat="1" ht="6" customHeight="1">
      <c r="A51" s="49"/>
      <c r="B51" s="34"/>
      <c r="C51" s="37"/>
      <c r="D51" s="37"/>
      <c r="E51" s="37"/>
      <c r="F51" s="43"/>
      <c r="G51" s="37"/>
      <c r="H51" s="37"/>
      <c r="I51" s="37"/>
      <c r="J51" s="37"/>
      <c r="K51" s="37"/>
      <c r="L51" s="43"/>
      <c r="M51" s="37"/>
      <c r="N51" s="37"/>
      <c r="O51" s="37"/>
      <c r="P51" s="37"/>
      <c r="Q51" s="37"/>
      <c r="R51" s="37"/>
      <c r="S51" s="37"/>
      <c r="T51" s="43"/>
      <c r="U51" s="37"/>
      <c r="V51" s="37"/>
      <c r="W51" s="37"/>
      <c r="X51" s="37"/>
      <c r="Y51" s="37"/>
      <c r="Z51" s="37"/>
      <c r="AA51" s="37"/>
      <c r="AB51" s="43"/>
      <c r="AC51" s="37"/>
    </row>
    <row r="52" spans="1:29" s="40" customFormat="1" ht="13.5" customHeight="1">
      <c r="A52" s="49" t="s">
        <v>63</v>
      </c>
      <c r="B52" s="57">
        <v>412</v>
      </c>
      <c r="C52" s="59">
        <v>80</v>
      </c>
      <c r="D52" s="58">
        <v>7</v>
      </c>
      <c r="E52" s="59">
        <v>17</v>
      </c>
      <c r="F52" s="43" t="s">
        <v>13</v>
      </c>
      <c r="G52" s="59">
        <v>12</v>
      </c>
      <c r="H52" s="58">
        <v>20</v>
      </c>
      <c r="I52" s="59">
        <v>11</v>
      </c>
      <c r="J52" s="58">
        <v>42</v>
      </c>
      <c r="K52" s="60">
        <v>1</v>
      </c>
      <c r="L52" s="43" t="s">
        <v>13</v>
      </c>
      <c r="M52" s="58">
        <v>7</v>
      </c>
      <c r="N52" s="58">
        <v>3</v>
      </c>
      <c r="O52" s="59">
        <v>3</v>
      </c>
      <c r="P52" s="59">
        <v>19</v>
      </c>
      <c r="Q52" s="59">
        <v>19</v>
      </c>
      <c r="R52" s="59">
        <v>16</v>
      </c>
      <c r="S52" s="59">
        <v>41</v>
      </c>
      <c r="T52" s="43" t="s">
        <v>13</v>
      </c>
      <c r="U52" s="58">
        <v>12</v>
      </c>
      <c r="V52" s="58">
        <v>48</v>
      </c>
      <c r="W52" s="58">
        <v>9</v>
      </c>
      <c r="X52" s="58">
        <v>10</v>
      </c>
      <c r="Y52" s="59">
        <v>2</v>
      </c>
      <c r="Z52" s="59">
        <v>7</v>
      </c>
      <c r="AA52" s="59">
        <v>13</v>
      </c>
      <c r="AB52" s="43" t="s">
        <v>13</v>
      </c>
      <c r="AC52" s="59">
        <v>13</v>
      </c>
    </row>
    <row r="53" spans="1:29" s="40" customFormat="1" ht="13.5" customHeight="1">
      <c r="A53" s="49"/>
      <c r="B53" s="34">
        <v>1</v>
      </c>
      <c r="C53" s="37">
        <f>SUM(C52/$B$52)</f>
        <v>0.1941747572815534</v>
      </c>
      <c r="D53" s="37">
        <f>SUM(D52/$B$52)</f>
        <v>0.01699029126213592</v>
      </c>
      <c r="E53" s="37">
        <f>SUM(E52/$B$52)</f>
        <v>0.0412621359223301</v>
      </c>
      <c r="F53" s="43" t="s">
        <v>13</v>
      </c>
      <c r="G53" s="37">
        <f>SUM(G52/$B$52)</f>
        <v>0.02912621359223301</v>
      </c>
      <c r="H53" s="37">
        <f>SUM(H52/$B$52)</f>
        <v>0.04854368932038835</v>
      </c>
      <c r="I53" s="37">
        <f>SUM(I52/$B$52)</f>
        <v>0.02669902912621359</v>
      </c>
      <c r="J53" s="37">
        <f>SUM(J52/$B$52)</f>
        <v>0.10194174757281553</v>
      </c>
      <c r="K53" s="37">
        <f>SUM(K52/$B$52)</f>
        <v>0.0024271844660194173</v>
      </c>
      <c r="L53" s="43" t="s">
        <v>13</v>
      </c>
      <c r="M53" s="37">
        <f aca="true" t="shared" si="1" ref="M53:S53">SUM(M52/$B$52)</f>
        <v>0.01699029126213592</v>
      </c>
      <c r="N53" s="37">
        <f t="shared" si="1"/>
        <v>0.007281553398058253</v>
      </c>
      <c r="O53" s="37">
        <f t="shared" si="1"/>
        <v>0.007281553398058253</v>
      </c>
      <c r="P53" s="37">
        <f t="shared" si="1"/>
        <v>0.04611650485436893</v>
      </c>
      <c r="Q53" s="37">
        <f t="shared" si="1"/>
        <v>0.04611650485436893</v>
      </c>
      <c r="R53" s="37">
        <f t="shared" si="1"/>
        <v>0.038834951456310676</v>
      </c>
      <c r="S53" s="37">
        <f t="shared" si="1"/>
        <v>0.09951456310679611</v>
      </c>
      <c r="T53" s="43" t="s">
        <v>13</v>
      </c>
      <c r="U53" s="37">
        <f aca="true" t="shared" si="2" ref="U53:AA53">SUM(U52/$B$52)</f>
        <v>0.02912621359223301</v>
      </c>
      <c r="V53" s="37">
        <f t="shared" si="2"/>
        <v>0.11650485436893204</v>
      </c>
      <c r="W53" s="37">
        <f t="shared" si="2"/>
        <v>0.021844660194174758</v>
      </c>
      <c r="X53" s="37">
        <f t="shared" si="2"/>
        <v>0.024271844660194174</v>
      </c>
      <c r="Y53" s="37">
        <f t="shared" si="2"/>
        <v>0.0048543689320388345</v>
      </c>
      <c r="Z53" s="37">
        <f t="shared" si="2"/>
        <v>0.01699029126213592</v>
      </c>
      <c r="AA53" s="37">
        <f t="shared" si="2"/>
        <v>0.03155339805825243</v>
      </c>
      <c r="AB53" s="43" t="s">
        <v>13</v>
      </c>
      <c r="AC53" s="37">
        <f>SUM(AC52/$B$52)</f>
        <v>0.03155339805825243</v>
      </c>
    </row>
    <row r="54" spans="1:29" s="40" customFormat="1" ht="6" customHeight="1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</row>
    <row r="55" ht="13.5">
      <c r="B55" s="2" t="s">
        <v>55</v>
      </c>
    </row>
    <row r="56" ht="13.5">
      <c r="B56" s="47" t="s">
        <v>62</v>
      </c>
    </row>
    <row r="57" spans="2:29" ht="13.5">
      <c r="B57" s="47"/>
      <c r="C57" s="47"/>
      <c r="D57" s="47"/>
      <c r="E57" s="47"/>
      <c r="F57" s="47"/>
      <c r="G57" s="4"/>
      <c r="H57" s="4"/>
      <c r="I57" s="4"/>
      <c r="J57" s="4"/>
      <c r="K57" s="4"/>
      <c r="L57" s="4"/>
      <c r="M57" s="4"/>
      <c r="N57" s="4"/>
      <c r="O57" s="4"/>
      <c r="AC57" s="2" t="s">
        <v>25</v>
      </c>
    </row>
  </sheetData>
  <sheetProtection/>
  <mergeCells count="15">
    <mergeCell ref="E10:E13"/>
    <mergeCell ref="F10:F13"/>
    <mergeCell ref="I10:I13"/>
    <mergeCell ref="J10:J13"/>
    <mergeCell ref="A10:A13"/>
    <mergeCell ref="B10:B13"/>
    <mergeCell ref="C10:C13"/>
    <mergeCell ref="D10:D13"/>
    <mergeCell ref="Z10:Z13"/>
    <mergeCell ref="R10:R13"/>
    <mergeCell ref="S10:S13"/>
    <mergeCell ref="K10:K13"/>
    <mergeCell ref="N10:N13"/>
    <mergeCell ref="O10:O13"/>
    <mergeCell ref="Q10:Q1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2013-12-16T07:22:54Z</cp:lastPrinted>
  <dcterms:created xsi:type="dcterms:W3CDTF">1998-10-22T06:44:37Z</dcterms:created>
  <dcterms:modified xsi:type="dcterms:W3CDTF">2017-04-06T12:03:46Z</dcterms:modified>
  <cp:category/>
  <cp:version/>
  <cp:contentType/>
  <cp:contentStatus/>
</cp:coreProperties>
</file>