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90" windowWidth="7185" windowHeight="8175" activeTab="1"/>
  </bookViews>
  <sheets>
    <sheet name="表（～Ｈ１７）" sheetId="1" r:id="rId1"/>
    <sheet name="表（Ｈ２２～）" sheetId="2" r:id="rId2"/>
  </sheets>
  <definedNames/>
  <calcPr fullCalcOnLoad="1"/>
</workbook>
</file>

<file path=xl/sharedStrings.xml><?xml version="1.0" encoding="utf-8"?>
<sst xmlns="http://schemas.openxmlformats.org/spreadsheetml/2006/main" count="129" uniqueCount="57">
  <si>
    <t>区　　　分</t>
  </si>
  <si>
    <t>総　数</t>
  </si>
  <si>
    <t>構成比</t>
  </si>
  <si>
    <t>男</t>
  </si>
  <si>
    <t>女</t>
  </si>
  <si>
    <t>(%)</t>
  </si>
  <si>
    <t>資料　国勢調査</t>
  </si>
  <si>
    <t>　第１次産業</t>
  </si>
  <si>
    <t>　第２次産業</t>
  </si>
  <si>
    <t>　　建　設　業</t>
  </si>
  <si>
    <t>　　製　造　業</t>
  </si>
  <si>
    <t>　第３次産業</t>
  </si>
  <si>
    <t>　分類不能の産業</t>
  </si>
  <si>
    <t>　 情報通信業</t>
  </si>
  <si>
    <t>　 飲食店・宿泊業</t>
  </si>
  <si>
    <t>総　　数</t>
  </si>
  <si>
    <t xml:space="preserve"> 　金融・保険業</t>
  </si>
  <si>
    <t xml:space="preserve"> 　不動産業</t>
  </si>
  <si>
    <t xml:space="preserve"> 　公務（他に分類されないもの）</t>
  </si>
  <si>
    <t xml:space="preserve"> 　　　　　</t>
  </si>
  <si>
    <t>　　サービス業（他に分類されないもの）</t>
  </si>
  <si>
    <t>昭和55年</t>
  </si>
  <si>
    <t>昭和60年</t>
  </si>
  <si>
    <t>平成2年</t>
  </si>
  <si>
    <t>平成7年</t>
  </si>
  <si>
    <t>平成12年</t>
  </si>
  <si>
    <t>平成17年</t>
  </si>
  <si>
    <t>　　鉱　　　業</t>
  </si>
  <si>
    <t>　　農　　　業</t>
  </si>
  <si>
    <t>　　林　　　業</t>
  </si>
  <si>
    <t>　　漁　　　業</t>
  </si>
  <si>
    <t>　　鉱業・採石業・砂利採取業</t>
  </si>
  <si>
    <t>　 電気・ガス・熱供給・水道業</t>
  </si>
  <si>
    <t>　   情報通信業</t>
  </si>
  <si>
    <t>　 卸売・小売業</t>
  </si>
  <si>
    <t>　 運輪業</t>
  </si>
  <si>
    <t>　 教育・学習支援業</t>
  </si>
  <si>
    <t>　 複合サービス業</t>
  </si>
  <si>
    <t>　 医療・福祉</t>
  </si>
  <si>
    <t>　 サービス業（他に分類されないもの）</t>
  </si>
  <si>
    <t>　   電気・ガス・熱供給・水道業</t>
  </si>
  <si>
    <t xml:space="preserve"> 　  運輪業・郵便業</t>
  </si>
  <si>
    <t xml:space="preserve"> 　  卸売業・小売業</t>
  </si>
  <si>
    <t xml:space="preserve"> 　  金融業・保険業</t>
  </si>
  <si>
    <t xml:space="preserve"> 　  不動産業・物品賃貸業</t>
  </si>
  <si>
    <t>　   学術研究・専門・技術サービス業</t>
  </si>
  <si>
    <t xml:space="preserve"> 　  宿泊業・飲食サービス業</t>
  </si>
  <si>
    <t>　   生活関連サービス業・娯楽業</t>
  </si>
  <si>
    <t xml:space="preserve">      医療・福祉</t>
  </si>
  <si>
    <t xml:space="preserve">      教育・学習支援業</t>
  </si>
  <si>
    <t xml:space="preserve">      複合サービス業</t>
  </si>
  <si>
    <t xml:space="preserve">      公務（他に分類されるものを除く）</t>
  </si>
  <si>
    <t xml:space="preserve">     分類不能の産業</t>
  </si>
  <si>
    <t>平成22年</t>
  </si>
  <si>
    <t>２－９　産業別、男女別１５歳以上就業者数</t>
  </si>
  <si>
    <t>　分類不能の産業は、第１、２、３次産業に含めません。</t>
  </si>
  <si>
    <t xml:space="preserve"> 　卸売・小売業、飲食店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</si>
</sst>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;[Red]0.0"/>
    <numFmt numFmtId="179" formatCode="0.0_ "/>
    <numFmt numFmtId="180" formatCode="#,##0.0_ "/>
    <numFmt numFmtId="181" formatCode="#,##0.0;[Red]#,##0.0"/>
    <numFmt numFmtId="182" formatCode="0;[Red]0"/>
    <numFmt numFmtId="183" formatCode="0.0_ ;[Red]\-0.0\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HGSｺﾞｼｯｸM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8" fontId="8" fillId="0" borderId="0" xfId="48" applyFont="1" applyFill="1" applyAlignment="1">
      <alignment/>
    </xf>
    <xf numFmtId="181" fontId="8" fillId="0" borderId="0" xfId="48" applyNumberFormat="1" applyFont="1" applyFill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shrinkToFit="1"/>
    </xf>
    <xf numFmtId="0" fontId="6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1.625" style="2" customWidth="1"/>
    <col min="2" max="2" width="8.125" style="2" customWidth="1"/>
    <col min="3" max="7" width="6.75390625" style="2" customWidth="1"/>
    <col min="8" max="8" width="8.125" style="2" customWidth="1"/>
    <col min="9" max="13" width="6.75390625" style="2" customWidth="1"/>
    <col min="14" max="14" width="7.625" style="2" customWidth="1"/>
    <col min="15" max="15" width="6.625" style="2" customWidth="1"/>
    <col min="16" max="16" width="7.50390625" style="2" customWidth="1"/>
    <col min="17" max="17" width="6.625" style="2" customWidth="1"/>
    <col min="18" max="18" width="7.50390625" style="2" customWidth="1"/>
    <col min="19" max="19" width="6.625" style="2" customWidth="1"/>
    <col min="20" max="20" width="8.375" style="2" customWidth="1"/>
    <col min="21" max="21" width="6.625" style="2" customWidth="1"/>
    <col min="22" max="22" width="7.50390625" style="2" customWidth="1"/>
    <col min="23" max="23" width="6.625" style="2" customWidth="1"/>
    <col min="24" max="24" width="7.50390625" style="2" customWidth="1"/>
    <col min="25" max="25" width="6.625" style="2" customWidth="1"/>
    <col min="26" max="26" width="8.375" style="2" customWidth="1"/>
    <col min="27" max="27" width="6.625" style="2" customWidth="1"/>
    <col min="28" max="28" width="7.50390625" style="2" customWidth="1"/>
    <col min="29" max="29" width="6.625" style="2" customWidth="1"/>
    <col min="30" max="30" width="7.50390625" style="2" customWidth="1"/>
    <col min="31" max="31" width="6.625" style="2" customWidth="1"/>
    <col min="32" max="32" width="8.375" style="2" customWidth="1"/>
    <col min="33" max="33" width="6.625" style="2" customWidth="1"/>
    <col min="34" max="34" width="7.50390625" style="2" customWidth="1"/>
    <col min="35" max="35" width="6.625" style="2" customWidth="1"/>
    <col min="36" max="36" width="7.50390625" style="2" customWidth="1"/>
    <col min="37" max="37" width="6.625" style="2" customWidth="1"/>
    <col min="38" max="16384" width="9.00390625" style="2" customWidth="1"/>
  </cols>
  <sheetData>
    <row r="1" ht="18.75">
      <c r="A1" s="1" t="s">
        <v>54</v>
      </c>
    </row>
    <row r="2" ht="9" customHeight="1">
      <c r="A2" s="3"/>
    </row>
    <row r="3" ht="13.5" customHeight="1">
      <c r="A3" s="4" t="s">
        <v>55</v>
      </c>
    </row>
    <row r="4" spans="1:37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6" customFormat="1" ht="17.25" customHeight="1">
      <c r="A5" s="29" t="s">
        <v>0</v>
      </c>
      <c r="B5" s="26" t="s">
        <v>21</v>
      </c>
      <c r="C5" s="27"/>
      <c r="D5" s="27"/>
      <c r="E5" s="27"/>
      <c r="F5" s="27"/>
      <c r="G5" s="28"/>
      <c r="H5" s="26" t="s">
        <v>22</v>
      </c>
      <c r="I5" s="27"/>
      <c r="J5" s="27"/>
      <c r="K5" s="27"/>
      <c r="L5" s="27"/>
      <c r="M5" s="28"/>
      <c r="N5" s="26" t="s">
        <v>23</v>
      </c>
      <c r="O5" s="27"/>
      <c r="P5" s="27"/>
      <c r="Q5" s="27"/>
      <c r="R5" s="27"/>
      <c r="S5" s="28"/>
      <c r="T5" s="26" t="s">
        <v>24</v>
      </c>
      <c r="U5" s="27"/>
      <c r="V5" s="27"/>
      <c r="W5" s="27"/>
      <c r="X5" s="27"/>
      <c r="Y5" s="28"/>
      <c r="Z5" s="26" t="s">
        <v>25</v>
      </c>
      <c r="AA5" s="27"/>
      <c r="AB5" s="27"/>
      <c r="AC5" s="27"/>
      <c r="AD5" s="27"/>
      <c r="AE5" s="27"/>
      <c r="AF5" s="26" t="s">
        <v>26</v>
      </c>
      <c r="AG5" s="27"/>
      <c r="AH5" s="27"/>
      <c r="AI5" s="27"/>
      <c r="AJ5" s="27"/>
      <c r="AK5" s="27"/>
    </row>
    <row r="6" spans="1:37" s="6" customFormat="1" ht="9" customHeight="1">
      <c r="A6" s="30"/>
      <c r="B6" s="7"/>
      <c r="C6" s="8"/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9"/>
      <c r="P6" s="10"/>
      <c r="Q6" s="8"/>
      <c r="R6" s="7"/>
      <c r="S6" s="9"/>
      <c r="T6" s="7"/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7"/>
      <c r="AG6" s="8"/>
      <c r="AH6" s="7"/>
      <c r="AI6" s="8"/>
      <c r="AJ6" s="7"/>
      <c r="AK6" s="8"/>
    </row>
    <row r="7" spans="1:37" s="6" customFormat="1" ht="17.25" customHeight="1">
      <c r="A7" s="30"/>
      <c r="B7" s="11" t="s">
        <v>1</v>
      </c>
      <c r="C7" s="11" t="s">
        <v>2</v>
      </c>
      <c r="D7" s="11" t="s">
        <v>3</v>
      </c>
      <c r="E7" s="11" t="s">
        <v>2</v>
      </c>
      <c r="F7" s="11" t="s">
        <v>4</v>
      </c>
      <c r="G7" s="11" t="s">
        <v>2</v>
      </c>
      <c r="H7" s="11" t="s">
        <v>1</v>
      </c>
      <c r="I7" s="11" t="s">
        <v>2</v>
      </c>
      <c r="J7" s="11" t="s">
        <v>3</v>
      </c>
      <c r="K7" s="11" t="s">
        <v>2</v>
      </c>
      <c r="L7" s="11" t="s">
        <v>4</v>
      </c>
      <c r="M7" s="11" t="s">
        <v>2</v>
      </c>
      <c r="N7" s="11" t="s">
        <v>1</v>
      </c>
      <c r="O7" s="12" t="s">
        <v>2</v>
      </c>
      <c r="P7" s="11" t="s">
        <v>3</v>
      </c>
      <c r="Q7" s="11" t="s">
        <v>2</v>
      </c>
      <c r="R7" s="11" t="s">
        <v>4</v>
      </c>
      <c r="S7" s="12" t="s">
        <v>2</v>
      </c>
      <c r="T7" s="11" t="s">
        <v>1</v>
      </c>
      <c r="U7" s="11" t="s">
        <v>2</v>
      </c>
      <c r="V7" s="11" t="s">
        <v>3</v>
      </c>
      <c r="W7" s="11" t="s">
        <v>2</v>
      </c>
      <c r="X7" s="11" t="s">
        <v>4</v>
      </c>
      <c r="Y7" s="11" t="s">
        <v>2</v>
      </c>
      <c r="Z7" s="11" t="s">
        <v>1</v>
      </c>
      <c r="AA7" s="11" t="s">
        <v>2</v>
      </c>
      <c r="AB7" s="11" t="s">
        <v>3</v>
      </c>
      <c r="AC7" s="11" t="s">
        <v>2</v>
      </c>
      <c r="AD7" s="11" t="s">
        <v>4</v>
      </c>
      <c r="AE7" s="11" t="s">
        <v>2</v>
      </c>
      <c r="AF7" s="11" t="s">
        <v>1</v>
      </c>
      <c r="AG7" s="11" t="s">
        <v>2</v>
      </c>
      <c r="AH7" s="11" t="s">
        <v>3</v>
      </c>
      <c r="AI7" s="11" t="s">
        <v>2</v>
      </c>
      <c r="AJ7" s="11" t="s">
        <v>4</v>
      </c>
      <c r="AK7" s="11" t="s">
        <v>2</v>
      </c>
    </row>
    <row r="8" spans="1:37" s="6" customFormat="1" ht="12">
      <c r="A8" s="31"/>
      <c r="B8" s="13"/>
      <c r="C8" s="14" t="s">
        <v>5</v>
      </c>
      <c r="D8" s="13"/>
      <c r="E8" s="14" t="s">
        <v>5</v>
      </c>
      <c r="F8" s="13"/>
      <c r="G8" s="14" t="s">
        <v>5</v>
      </c>
      <c r="H8" s="13"/>
      <c r="I8" s="14" t="s">
        <v>5</v>
      </c>
      <c r="J8" s="13"/>
      <c r="K8" s="14" t="s">
        <v>5</v>
      </c>
      <c r="L8" s="13"/>
      <c r="M8" s="14" t="s">
        <v>5</v>
      </c>
      <c r="N8" s="13"/>
      <c r="O8" s="15" t="s">
        <v>5</v>
      </c>
      <c r="P8" s="13"/>
      <c r="Q8" s="14" t="s">
        <v>5</v>
      </c>
      <c r="R8" s="13"/>
      <c r="S8" s="15" t="s">
        <v>5</v>
      </c>
      <c r="T8" s="13"/>
      <c r="U8" s="14" t="s">
        <v>5</v>
      </c>
      <c r="V8" s="13"/>
      <c r="W8" s="14" t="s">
        <v>5</v>
      </c>
      <c r="X8" s="13"/>
      <c r="Y8" s="14" t="s">
        <v>5</v>
      </c>
      <c r="Z8" s="13"/>
      <c r="AA8" s="14" t="s">
        <v>5</v>
      </c>
      <c r="AB8" s="13"/>
      <c r="AC8" s="14" t="s">
        <v>5</v>
      </c>
      <c r="AD8" s="13"/>
      <c r="AE8" s="14" t="s">
        <v>5</v>
      </c>
      <c r="AF8" s="13"/>
      <c r="AG8" s="14" t="s">
        <v>5</v>
      </c>
      <c r="AH8" s="13"/>
      <c r="AI8" s="14" t="s">
        <v>5</v>
      </c>
      <c r="AJ8" s="13"/>
      <c r="AK8" s="14" t="s">
        <v>5</v>
      </c>
    </row>
    <row r="9" ht="17.25" customHeight="1">
      <c r="A9" s="16"/>
    </row>
    <row r="10" spans="1:37" ht="13.5">
      <c r="A10" s="17" t="s">
        <v>15</v>
      </c>
      <c r="B10" s="18">
        <v>118464</v>
      </c>
      <c r="C10" s="19">
        <v>100</v>
      </c>
      <c r="D10" s="18">
        <v>70073</v>
      </c>
      <c r="E10" s="19">
        <v>100</v>
      </c>
      <c r="F10" s="18">
        <v>48391</v>
      </c>
      <c r="G10" s="19">
        <v>100</v>
      </c>
      <c r="H10" s="18">
        <v>121525</v>
      </c>
      <c r="I10" s="19">
        <v>100</v>
      </c>
      <c r="J10" s="18">
        <v>71280</v>
      </c>
      <c r="K10" s="19">
        <v>100</v>
      </c>
      <c r="L10" s="18">
        <v>50245</v>
      </c>
      <c r="M10" s="19">
        <v>100</v>
      </c>
      <c r="N10" s="18">
        <v>125955</v>
      </c>
      <c r="O10" s="19">
        <v>100</v>
      </c>
      <c r="P10" s="18">
        <v>73436</v>
      </c>
      <c r="Q10" s="19">
        <v>100</v>
      </c>
      <c r="R10" s="18">
        <v>52519</v>
      </c>
      <c r="S10" s="19">
        <v>100</v>
      </c>
      <c r="T10" s="18">
        <v>130184</v>
      </c>
      <c r="U10" s="19">
        <v>100</v>
      </c>
      <c r="V10" s="18">
        <v>75897</v>
      </c>
      <c r="W10" s="19">
        <v>100</v>
      </c>
      <c r="X10" s="18">
        <v>54287</v>
      </c>
      <c r="Y10" s="19">
        <v>100</v>
      </c>
      <c r="Z10" s="18">
        <v>129402</v>
      </c>
      <c r="AA10" s="19">
        <v>100</v>
      </c>
      <c r="AB10" s="18">
        <v>74577</v>
      </c>
      <c r="AC10" s="19">
        <v>100</v>
      </c>
      <c r="AD10" s="18">
        <v>54825</v>
      </c>
      <c r="AE10" s="19">
        <v>100</v>
      </c>
      <c r="AF10" s="18">
        <f>AH10+AJ10</f>
        <v>125707</v>
      </c>
      <c r="AG10" s="19">
        <v>100</v>
      </c>
      <c r="AH10" s="18">
        <f>AH12+AH18+AH24+AH40</f>
        <v>71214</v>
      </c>
      <c r="AI10" s="19">
        <v>100</v>
      </c>
      <c r="AJ10" s="18">
        <f>AJ12+AJ18+AJ24+AJ40</f>
        <v>54493</v>
      </c>
      <c r="AK10" s="19">
        <v>100</v>
      </c>
    </row>
    <row r="11" spans="1:37" ht="17.25" customHeight="1">
      <c r="A11" s="17"/>
      <c r="B11" s="18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9"/>
      <c r="Z11" s="18"/>
      <c r="AA11" s="19"/>
      <c r="AB11" s="18"/>
      <c r="AC11" s="19"/>
      <c r="AD11" s="18"/>
      <c r="AE11" s="19"/>
      <c r="AF11" s="18"/>
      <c r="AG11" s="19"/>
      <c r="AH11" s="18"/>
      <c r="AI11" s="19"/>
      <c r="AJ11" s="18"/>
      <c r="AK11" s="19"/>
    </row>
    <row r="12" spans="1:37" ht="13.5">
      <c r="A12" s="17" t="s">
        <v>7</v>
      </c>
      <c r="B12" s="18">
        <v>12569</v>
      </c>
      <c r="C12" s="19">
        <f>ROUND(B12/B10*100,2)</f>
        <v>10.61</v>
      </c>
      <c r="D12" s="18">
        <v>6464</v>
      </c>
      <c r="E12" s="19">
        <f>ROUND(D12/D10*100,2)</f>
        <v>9.22</v>
      </c>
      <c r="F12" s="18">
        <v>6105</v>
      </c>
      <c r="G12" s="19">
        <f>ROUND(F12/F10*100,2)</f>
        <v>12.62</v>
      </c>
      <c r="H12" s="18">
        <v>11027</v>
      </c>
      <c r="I12" s="19">
        <f>ROUND(H12/H10*100,2)</f>
        <v>9.07</v>
      </c>
      <c r="J12" s="18">
        <v>5828</v>
      </c>
      <c r="K12" s="19">
        <f>ROUND(J12/J10*100,2)</f>
        <v>8.18</v>
      </c>
      <c r="L12" s="18">
        <v>5199</v>
      </c>
      <c r="M12" s="19">
        <f>ROUND(L12/L10*100,2)</f>
        <v>10.35</v>
      </c>
      <c r="N12" s="18">
        <v>9148</v>
      </c>
      <c r="O12" s="19">
        <f>ROUND(N12/N10*100,2)</f>
        <v>7.26</v>
      </c>
      <c r="P12" s="18">
        <v>4861</v>
      </c>
      <c r="Q12" s="19">
        <f>ROUND(P12/P10*100,2)</f>
        <v>6.62</v>
      </c>
      <c r="R12" s="18">
        <v>4287</v>
      </c>
      <c r="S12" s="19">
        <f>ROUND(R12/R10*100,2)</f>
        <v>8.16</v>
      </c>
      <c r="T12" s="18">
        <v>7905</v>
      </c>
      <c r="U12" s="19">
        <f>ROUND(T12/T10*100,2)</f>
        <v>6.07</v>
      </c>
      <c r="V12" s="18">
        <v>4373</v>
      </c>
      <c r="W12" s="19">
        <f>ROUND(V12/V10*100,2)</f>
        <v>5.76</v>
      </c>
      <c r="X12" s="18">
        <v>3532</v>
      </c>
      <c r="Y12" s="19">
        <f>ROUND(X12/X10*100,2)</f>
        <v>6.51</v>
      </c>
      <c r="Z12" s="18">
        <v>6881</v>
      </c>
      <c r="AA12" s="19">
        <f>ROUND(Z12/Z10*100,2)</f>
        <v>5.32</v>
      </c>
      <c r="AB12" s="18"/>
      <c r="AC12" s="19">
        <f>ROUND(AB12/AB10*100,2)</f>
        <v>0</v>
      </c>
      <c r="AD12" s="18"/>
      <c r="AE12" s="19">
        <f>ROUND(AD12/AD10*100,2)</f>
        <v>0</v>
      </c>
      <c r="AF12" s="18">
        <f>SUM(AF14:AF16)</f>
        <v>6056</v>
      </c>
      <c r="AG12" s="19">
        <f>ROUND(AF12/AF10*100,2)</f>
        <v>4.82</v>
      </c>
      <c r="AH12" s="18">
        <f>SUM(AH14:AH16)</f>
        <v>3397</v>
      </c>
      <c r="AI12" s="19">
        <f>ROUND(AH12/AH10*100,2)</f>
        <v>4.77</v>
      </c>
      <c r="AJ12" s="18">
        <f>SUM(AJ14:AJ16)</f>
        <v>2659</v>
      </c>
      <c r="AK12" s="19">
        <f>ROUND(AJ12/AJ10*100,2)</f>
        <v>4.88</v>
      </c>
    </row>
    <row r="13" spans="1:37" ht="7.5" customHeight="1">
      <c r="A13" s="17"/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18"/>
      <c r="S13" s="19"/>
      <c r="T13" s="18"/>
      <c r="U13" s="19"/>
      <c r="V13" s="18"/>
      <c r="W13" s="19"/>
      <c r="X13" s="18"/>
      <c r="Y13" s="19"/>
      <c r="Z13" s="18"/>
      <c r="AA13" s="19"/>
      <c r="AB13" s="18"/>
      <c r="AC13" s="19"/>
      <c r="AD13" s="18"/>
      <c r="AE13" s="19"/>
      <c r="AF13" s="18"/>
      <c r="AG13" s="19"/>
      <c r="AH13" s="18"/>
      <c r="AI13" s="19"/>
      <c r="AJ13" s="18"/>
      <c r="AK13" s="19"/>
    </row>
    <row r="14" spans="1:37" ht="13.5">
      <c r="A14" s="20" t="s">
        <v>28</v>
      </c>
      <c r="B14" s="18">
        <v>12399</v>
      </c>
      <c r="C14" s="19">
        <f>ROUND(B14/B10*100,2)</f>
        <v>10.47</v>
      </c>
      <c r="D14" s="18">
        <v>6325</v>
      </c>
      <c r="E14" s="19">
        <f>ROUND(D14/D10*100,2)</f>
        <v>9.03</v>
      </c>
      <c r="F14" s="18">
        <v>6074</v>
      </c>
      <c r="G14" s="19">
        <f>ROUND(F14/F10*100,2)</f>
        <v>12.55</v>
      </c>
      <c r="H14" s="18">
        <v>10844</v>
      </c>
      <c r="I14" s="19">
        <f>ROUND(H14/H10*100,2)</f>
        <v>8.92</v>
      </c>
      <c r="J14" s="18">
        <v>5678</v>
      </c>
      <c r="K14" s="19">
        <f>ROUND(J14/J10*100,2)</f>
        <v>7.97</v>
      </c>
      <c r="L14" s="18">
        <v>5166</v>
      </c>
      <c r="M14" s="19">
        <f>ROUND(L14/L10*100,2)</f>
        <v>10.28</v>
      </c>
      <c r="N14" s="18">
        <v>9038</v>
      </c>
      <c r="O14" s="19">
        <f>ROUND(N14/N10*100,2)</f>
        <v>7.18</v>
      </c>
      <c r="P14" s="18">
        <v>4771</v>
      </c>
      <c r="Q14" s="19">
        <f>ROUND(P14/P10*100,2)</f>
        <v>6.5</v>
      </c>
      <c r="R14" s="18">
        <v>4267</v>
      </c>
      <c r="S14" s="19">
        <f>ROUND(R14/R10*100,2)</f>
        <v>8.12</v>
      </c>
      <c r="T14" s="18">
        <v>7816</v>
      </c>
      <c r="U14" s="19">
        <f>ROUND(T14/T10*100,2)</f>
        <v>6</v>
      </c>
      <c r="V14" s="18">
        <v>4302</v>
      </c>
      <c r="W14" s="19">
        <f>ROUND(V14/V10*100,2)</f>
        <v>5.67</v>
      </c>
      <c r="X14" s="18">
        <v>3514</v>
      </c>
      <c r="Y14" s="19">
        <f>ROUND(X14/X10*100,2)</f>
        <v>6.47</v>
      </c>
      <c r="Z14" s="18">
        <v>6803</v>
      </c>
      <c r="AA14" s="19">
        <f>ROUND(Z14/Z10*100,2)</f>
        <v>5.26</v>
      </c>
      <c r="AB14" s="18">
        <v>3705</v>
      </c>
      <c r="AC14" s="19">
        <f>ROUND(AB14/AB10*100,2)</f>
        <v>4.97</v>
      </c>
      <c r="AD14" s="18">
        <v>3098</v>
      </c>
      <c r="AE14" s="19">
        <f>ROUND(AD14/AD10*100,2)</f>
        <v>5.65</v>
      </c>
      <c r="AF14" s="18">
        <f>AH14+AJ14</f>
        <v>6001</v>
      </c>
      <c r="AG14" s="19">
        <f>ROUND(AF14/AF10*100,2)</f>
        <v>4.77</v>
      </c>
      <c r="AH14" s="18">
        <v>3353</v>
      </c>
      <c r="AI14" s="19">
        <f>ROUND(AH14/AH10*100,2)</f>
        <v>4.71</v>
      </c>
      <c r="AJ14" s="18">
        <v>2648</v>
      </c>
      <c r="AK14" s="19">
        <f>ROUND(AJ14/AJ10*100,2)</f>
        <v>4.86</v>
      </c>
    </row>
    <row r="15" spans="1:37" ht="13.5">
      <c r="A15" s="20" t="s">
        <v>29</v>
      </c>
      <c r="B15" s="18">
        <v>131</v>
      </c>
      <c r="C15" s="19">
        <f>ROUND(B15/B10*100,2)</f>
        <v>0.11</v>
      </c>
      <c r="D15" s="18">
        <v>115</v>
      </c>
      <c r="E15" s="19">
        <f>ROUND(D15/D10*100,2)</f>
        <v>0.16</v>
      </c>
      <c r="F15" s="18">
        <v>16</v>
      </c>
      <c r="G15" s="19">
        <f>ROUND(F15/F10*100,2)</f>
        <v>0.03</v>
      </c>
      <c r="H15" s="18">
        <v>139</v>
      </c>
      <c r="I15" s="19">
        <f>ROUND(H15/H10*100,2)</f>
        <v>0.11</v>
      </c>
      <c r="J15" s="18">
        <v>119</v>
      </c>
      <c r="K15" s="19">
        <f>ROUND(J15/J10*100,2)</f>
        <v>0.17</v>
      </c>
      <c r="L15" s="18">
        <v>20</v>
      </c>
      <c r="M15" s="19">
        <f>ROUND(L15/L10*100,2)</f>
        <v>0.04</v>
      </c>
      <c r="N15" s="18">
        <v>81</v>
      </c>
      <c r="O15" s="19">
        <f>ROUND(N15/N10*100,2)</f>
        <v>0.06</v>
      </c>
      <c r="P15" s="18">
        <v>71</v>
      </c>
      <c r="Q15" s="19">
        <f>ROUND(P15/P10*100,2)</f>
        <v>0.1</v>
      </c>
      <c r="R15" s="18">
        <v>10</v>
      </c>
      <c r="S15" s="19">
        <f>ROUND(R15/R10*100,2)</f>
        <v>0.02</v>
      </c>
      <c r="T15" s="18">
        <v>73</v>
      </c>
      <c r="U15" s="19">
        <f>ROUND(T15/T10*100,2)</f>
        <v>0.06</v>
      </c>
      <c r="V15" s="18">
        <v>61</v>
      </c>
      <c r="W15" s="19">
        <f>ROUND(V15/V10*100,2)</f>
        <v>0.08</v>
      </c>
      <c r="X15" s="18">
        <v>12</v>
      </c>
      <c r="Y15" s="19">
        <f>ROUND(X15/X10*100,2)</f>
        <v>0.02</v>
      </c>
      <c r="Z15" s="18">
        <v>61</v>
      </c>
      <c r="AA15" s="19">
        <f>ROUND(Z15/Z10*100,2)</f>
        <v>0.05</v>
      </c>
      <c r="AB15" s="18">
        <v>51</v>
      </c>
      <c r="AC15" s="19">
        <f>ROUND(AB15/AB10*100,2)</f>
        <v>0.07</v>
      </c>
      <c r="AD15" s="18">
        <v>10</v>
      </c>
      <c r="AE15" s="19">
        <f>ROUND(AD15/AD10*100,2)</f>
        <v>0.02</v>
      </c>
      <c r="AF15" s="18">
        <f>AH15+AJ15</f>
        <v>38</v>
      </c>
      <c r="AG15" s="19">
        <f>ROUND(AF15/AF10*100,2)</f>
        <v>0.03</v>
      </c>
      <c r="AH15" s="18">
        <v>34</v>
      </c>
      <c r="AI15" s="19">
        <f>ROUND(AH15/AH10*100,2)</f>
        <v>0.05</v>
      </c>
      <c r="AJ15" s="18">
        <v>4</v>
      </c>
      <c r="AK15" s="19">
        <f>ROUND(AJ15/AJ10*100,2)</f>
        <v>0.01</v>
      </c>
    </row>
    <row r="16" spans="1:37" ht="13.5">
      <c r="A16" s="20" t="s">
        <v>30</v>
      </c>
      <c r="B16" s="18">
        <v>39</v>
      </c>
      <c r="C16" s="19">
        <f>ROUND(B16/B10*100,2)</f>
        <v>0.03</v>
      </c>
      <c r="D16" s="18">
        <v>24</v>
      </c>
      <c r="E16" s="19">
        <f>ROUND(D16/D10*100,2)</f>
        <v>0.03</v>
      </c>
      <c r="F16" s="18">
        <v>15</v>
      </c>
      <c r="G16" s="19">
        <f>ROUND(F16/F10*100,2)</f>
        <v>0.03</v>
      </c>
      <c r="H16" s="18">
        <v>44</v>
      </c>
      <c r="I16" s="19">
        <f>ROUND(H16/H10*100,2)</f>
        <v>0.04</v>
      </c>
      <c r="J16" s="18">
        <v>31</v>
      </c>
      <c r="K16" s="19">
        <f>ROUND(J16/J10*100,2)</f>
        <v>0.04</v>
      </c>
      <c r="L16" s="18">
        <v>13</v>
      </c>
      <c r="M16" s="19">
        <f>ROUND(L16/L10*100,2)</f>
        <v>0.03</v>
      </c>
      <c r="N16" s="18">
        <v>29</v>
      </c>
      <c r="O16" s="19">
        <f>ROUND(N16/N10*100,2)</f>
        <v>0.02</v>
      </c>
      <c r="P16" s="18">
        <v>19</v>
      </c>
      <c r="Q16" s="19">
        <f>ROUND(P16/P10*100,2)</f>
        <v>0.03</v>
      </c>
      <c r="R16" s="18">
        <v>10</v>
      </c>
      <c r="S16" s="19">
        <f>ROUND(R16/R10*100,2)</f>
        <v>0.02</v>
      </c>
      <c r="T16" s="18">
        <v>16</v>
      </c>
      <c r="U16" s="19">
        <f>ROUND(T16/T10*100,2)</f>
        <v>0.01</v>
      </c>
      <c r="V16" s="18">
        <v>10</v>
      </c>
      <c r="W16" s="19">
        <f>ROUND(V16/V10*100,2)</f>
        <v>0.01</v>
      </c>
      <c r="X16" s="18">
        <v>6</v>
      </c>
      <c r="Y16" s="19">
        <f>ROUND(X16/X10*100,2)</f>
        <v>0.01</v>
      </c>
      <c r="Z16" s="18">
        <v>17</v>
      </c>
      <c r="AA16" s="19">
        <f>ROUND(Z16/Z10*100,2)</f>
        <v>0.01</v>
      </c>
      <c r="AB16" s="18">
        <v>12</v>
      </c>
      <c r="AC16" s="19">
        <f>ROUND(AB16/AB10*100,2)</f>
        <v>0.02</v>
      </c>
      <c r="AD16" s="18">
        <v>5</v>
      </c>
      <c r="AE16" s="19">
        <f>ROUND(AD16/AD10*100,2)</f>
        <v>0.01</v>
      </c>
      <c r="AF16" s="18">
        <f>AH16+AJ16</f>
        <v>17</v>
      </c>
      <c r="AG16" s="19">
        <f>ROUND(AF16/AF10*100,2)</f>
        <v>0.01</v>
      </c>
      <c r="AH16" s="18">
        <v>10</v>
      </c>
      <c r="AI16" s="19">
        <f>ROUND(AH16/AH10*100,2)</f>
        <v>0.01</v>
      </c>
      <c r="AJ16" s="18">
        <v>7</v>
      </c>
      <c r="AK16" s="19">
        <f>ROUND(AJ16/AJ10*100,2)</f>
        <v>0.01</v>
      </c>
    </row>
    <row r="17" spans="1:37" ht="18" customHeight="1">
      <c r="A17" s="17"/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  <c r="AB17" s="18"/>
      <c r="AC17" s="19"/>
      <c r="AD17" s="18"/>
      <c r="AE17" s="19"/>
      <c r="AF17" s="18"/>
      <c r="AG17" s="19"/>
      <c r="AH17" s="18"/>
      <c r="AI17" s="19"/>
      <c r="AJ17" s="18"/>
      <c r="AK17" s="19"/>
    </row>
    <row r="18" spans="1:37" ht="13.5">
      <c r="A18" s="17" t="s">
        <v>8</v>
      </c>
      <c r="B18" s="18">
        <v>30999</v>
      </c>
      <c r="C18" s="19">
        <f>ROUND(B18/B10*100,2)</f>
        <v>26.17</v>
      </c>
      <c r="D18" s="18">
        <v>19844</v>
      </c>
      <c r="E18" s="19">
        <f>ROUND(D18/D10*100,2)</f>
        <v>28.32</v>
      </c>
      <c r="F18" s="18">
        <v>11155</v>
      </c>
      <c r="G18" s="19">
        <f>ROUND(F18/F10*100,2)</f>
        <v>23.05</v>
      </c>
      <c r="H18" s="18">
        <v>32345</v>
      </c>
      <c r="I18" s="19">
        <f>ROUND(H18/H10*100,2)</f>
        <v>26.62</v>
      </c>
      <c r="J18" s="18">
        <v>20137</v>
      </c>
      <c r="K18" s="19">
        <f>ROUND(J18/J10*100,2)</f>
        <v>28.25</v>
      </c>
      <c r="L18" s="18">
        <v>12208</v>
      </c>
      <c r="M18" s="19">
        <f>ROUND(L18/L10*100,2)</f>
        <v>24.3</v>
      </c>
      <c r="N18" s="18">
        <v>33624</v>
      </c>
      <c r="O18" s="19">
        <f>ROUND(N18/N10*100,2)</f>
        <v>26.7</v>
      </c>
      <c r="P18" s="18">
        <v>21502</v>
      </c>
      <c r="Q18" s="19">
        <f>ROUND(P18/P10*100,2)</f>
        <v>29.28</v>
      </c>
      <c r="R18" s="18">
        <v>12122</v>
      </c>
      <c r="S18" s="19">
        <f>ROUND(R18/R10*100,2)</f>
        <v>23.08</v>
      </c>
      <c r="T18" s="18">
        <v>32208</v>
      </c>
      <c r="U18" s="19">
        <f>ROUND(T18/T10*100,2)</f>
        <v>24.74</v>
      </c>
      <c r="V18" s="18">
        <v>21445</v>
      </c>
      <c r="W18" s="19">
        <f>ROUND(V18/V10*100,2)</f>
        <v>28.26</v>
      </c>
      <c r="X18" s="18">
        <v>10763</v>
      </c>
      <c r="Y18" s="19">
        <f>ROUND(X18/X10*100,2)</f>
        <v>19.83</v>
      </c>
      <c r="Z18" s="18">
        <v>30779</v>
      </c>
      <c r="AA18" s="19">
        <f>ROUND(Z18/Z10*100,2)</f>
        <v>23.79</v>
      </c>
      <c r="AB18" s="18"/>
      <c r="AC18" s="19">
        <f>ROUND(AB18/AB10*100,2)</f>
        <v>0</v>
      </c>
      <c r="AD18" s="18"/>
      <c r="AE18" s="19">
        <f>ROUND(AD18/AD10*100,2)</f>
        <v>0</v>
      </c>
      <c r="AF18" s="18">
        <f>SUM(AF20:AF22)</f>
        <v>25497</v>
      </c>
      <c r="AG18" s="19">
        <f>ROUND(AF18/AF10*100,2)</f>
        <v>20.28</v>
      </c>
      <c r="AH18" s="18">
        <f>SUM(AH20:AH22)</f>
        <v>18235</v>
      </c>
      <c r="AI18" s="19">
        <f>ROUND(AH18/AH10*100,2)</f>
        <v>25.61</v>
      </c>
      <c r="AJ18" s="18">
        <f>SUM(AJ20:AJ22)</f>
        <v>7262</v>
      </c>
      <c r="AK18" s="19">
        <f>ROUND(AJ18/AJ10*100,2)</f>
        <v>13.33</v>
      </c>
    </row>
    <row r="19" spans="1:37" ht="7.5" customHeight="1">
      <c r="A19" s="17"/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  <c r="AB19" s="18"/>
      <c r="AC19" s="19"/>
      <c r="AD19" s="18"/>
      <c r="AE19" s="19"/>
      <c r="AF19" s="18"/>
      <c r="AG19" s="19"/>
      <c r="AH19" s="18"/>
      <c r="AI19" s="19"/>
      <c r="AJ19" s="18"/>
      <c r="AK19" s="19"/>
    </row>
    <row r="20" spans="1:37" ht="13.5">
      <c r="A20" s="20" t="s">
        <v>27</v>
      </c>
      <c r="B20" s="18">
        <v>57</v>
      </c>
      <c r="C20" s="19">
        <f>ROUND(B20/B10*100,2)</f>
        <v>0.05</v>
      </c>
      <c r="D20" s="18">
        <v>45</v>
      </c>
      <c r="E20" s="19">
        <f>ROUND(D20/D10*100,2)</f>
        <v>0.06</v>
      </c>
      <c r="F20" s="18">
        <v>12</v>
      </c>
      <c r="G20" s="19">
        <f>ROUND(F20/F10*100,2)</f>
        <v>0.02</v>
      </c>
      <c r="H20" s="18">
        <v>72</v>
      </c>
      <c r="I20" s="19">
        <f>ROUND(H20/H10*100,2)</f>
        <v>0.06</v>
      </c>
      <c r="J20" s="18">
        <v>65</v>
      </c>
      <c r="K20" s="19">
        <f>ROUND(J20/J10*100,2)</f>
        <v>0.09</v>
      </c>
      <c r="L20" s="18">
        <v>7</v>
      </c>
      <c r="M20" s="19">
        <f>ROUND(L20/L10*100,2)</f>
        <v>0.01</v>
      </c>
      <c r="N20" s="18">
        <v>25</v>
      </c>
      <c r="O20" s="19">
        <f>ROUND(N20/N10*100,2)</f>
        <v>0.02</v>
      </c>
      <c r="P20" s="18">
        <v>24</v>
      </c>
      <c r="Q20" s="19">
        <f>ROUND(P20/P10*100,2)</f>
        <v>0.03</v>
      </c>
      <c r="R20" s="18">
        <v>1</v>
      </c>
      <c r="S20" s="19">
        <f>ROUND(R20/R10*100,2)</f>
        <v>0</v>
      </c>
      <c r="T20" s="18">
        <v>37</v>
      </c>
      <c r="U20" s="19">
        <f>ROUND(T20/T10*100,2)</f>
        <v>0.03</v>
      </c>
      <c r="V20" s="18">
        <v>34</v>
      </c>
      <c r="W20" s="19">
        <f>ROUND(V20/V10*100,2)</f>
        <v>0.04</v>
      </c>
      <c r="X20" s="18">
        <v>3</v>
      </c>
      <c r="Y20" s="19">
        <f>ROUND(X20/X10*100,2)</f>
        <v>0.01</v>
      </c>
      <c r="Z20" s="18">
        <v>36</v>
      </c>
      <c r="AA20" s="19">
        <f>ROUND(Z20/Z10*100,2)</f>
        <v>0.03</v>
      </c>
      <c r="AB20" s="18">
        <v>32</v>
      </c>
      <c r="AC20" s="19">
        <f>ROUND(AB20/AB10*100,2)</f>
        <v>0.04</v>
      </c>
      <c r="AD20" s="18">
        <v>4</v>
      </c>
      <c r="AE20" s="19">
        <f>ROUND(AD20/AD10*100,2)</f>
        <v>0.01</v>
      </c>
      <c r="AF20" s="18">
        <f>AH20+AJ20</f>
        <v>15</v>
      </c>
      <c r="AG20" s="19">
        <f>ROUND(AF20/AF10*100,2)</f>
        <v>0.01</v>
      </c>
      <c r="AH20" s="18">
        <v>14</v>
      </c>
      <c r="AI20" s="19">
        <f>ROUND(AH20/AH10*100,2)</f>
        <v>0.02</v>
      </c>
      <c r="AJ20" s="18">
        <v>1</v>
      </c>
      <c r="AK20" s="19">
        <f>ROUND(AJ20/AJ10*100,2)</f>
        <v>0</v>
      </c>
    </row>
    <row r="21" spans="1:37" ht="13.5">
      <c r="A21" s="20" t="s">
        <v>9</v>
      </c>
      <c r="B21" s="18">
        <v>9352</v>
      </c>
      <c r="C21" s="19">
        <f>ROUND(B21/B10*100,2)</f>
        <v>7.89</v>
      </c>
      <c r="D21" s="18">
        <v>7928</v>
      </c>
      <c r="E21" s="19">
        <f>ROUND(D21/D10*100,2)</f>
        <v>11.31</v>
      </c>
      <c r="F21" s="18">
        <v>1424</v>
      </c>
      <c r="G21" s="19">
        <f>ROUND(F21/F10*100,2)</f>
        <v>2.94</v>
      </c>
      <c r="H21" s="18">
        <v>8460</v>
      </c>
      <c r="I21" s="19">
        <f>ROUND(H21/H10*100,2)</f>
        <v>6.96</v>
      </c>
      <c r="J21" s="18">
        <v>7215</v>
      </c>
      <c r="K21" s="19">
        <f>ROUND(J21/J10*100,2)</f>
        <v>10.12</v>
      </c>
      <c r="L21" s="18">
        <v>1245</v>
      </c>
      <c r="M21" s="19">
        <f>ROUND(L21/L10*100,2)</f>
        <v>2.48</v>
      </c>
      <c r="N21" s="18">
        <v>8886</v>
      </c>
      <c r="O21" s="19">
        <f>ROUND(N21/N10*100,2)</f>
        <v>7.05</v>
      </c>
      <c r="P21" s="18">
        <v>7459</v>
      </c>
      <c r="Q21" s="19">
        <f>ROUND(P21/P10*100,2)</f>
        <v>10.16</v>
      </c>
      <c r="R21" s="18">
        <v>1427</v>
      </c>
      <c r="S21" s="19">
        <f>ROUND(R21/R10*100,2)</f>
        <v>2.72</v>
      </c>
      <c r="T21" s="18">
        <v>10575</v>
      </c>
      <c r="U21" s="19">
        <f>ROUND(T21/T10*100,2)</f>
        <v>8.12</v>
      </c>
      <c r="V21" s="18">
        <v>8726</v>
      </c>
      <c r="W21" s="19">
        <f>ROUND(V21/V10*100,2)</f>
        <v>11.5</v>
      </c>
      <c r="X21" s="18">
        <v>1849</v>
      </c>
      <c r="Y21" s="19">
        <f>ROUND(X21/X10*100,2)</f>
        <v>3.41</v>
      </c>
      <c r="Z21" s="18">
        <v>11489</v>
      </c>
      <c r="AA21" s="19">
        <f>ROUND(Z21/Z10*100,2)</f>
        <v>8.88</v>
      </c>
      <c r="AB21" s="18">
        <v>9578</v>
      </c>
      <c r="AC21" s="19">
        <f>ROUND(AB21/AB10*100,2)</f>
        <v>12.84</v>
      </c>
      <c r="AD21" s="18">
        <v>1911</v>
      </c>
      <c r="AE21" s="19">
        <f>ROUND(AD21/AD10*100,2)</f>
        <v>3.49</v>
      </c>
      <c r="AF21" s="18">
        <f>AH21+AJ21</f>
        <v>9543</v>
      </c>
      <c r="AG21" s="19">
        <f>ROUND(AF21/AF10*100,2)</f>
        <v>7.59</v>
      </c>
      <c r="AH21" s="18">
        <v>8008</v>
      </c>
      <c r="AI21" s="19">
        <f>ROUND(AH21/AH10*100,2)</f>
        <v>11.24</v>
      </c>
      <c r="AJ21" s="18">
        <v>1535</v>
      </c>
      <c r="AK21" s="19">
        <f>ROUND(AJ21/AJ10*100,2)</f>
        <v>2.82</v>
      </c>
    </row>
    <row r="22" spans="1:37" ht="13.5">
      <c r="A22" s="20" t="s">
        <v>10</v>
      </c>
      <c r="B22" s="18">
        <v>21590</v>
      </c>
      <c r="C22" s="19">
        <f>ROUND(B22/B10*100,2)</f>
        <v>18.22</v>
      </c>
      <c r="D22" s="18">
        <v>11871</v>
      </c>
      <c r="E22" s="19">
        <f>ROUND(D22/D10*100,2)</f>
        <v>16.94</v>
      </c>
      <c r="F22" s="18">
        <v>9719</v>
      </c>
      <c r="G22" s="19">
        <f>ROUND(F22/F10*100,2)</f>
        <v>20.08</v>
      </c>
      <c r="H22" s="18">
        <v>23813</v>
      </c>
      <c r="I22" s="19">
        <f>ROUND(H22/H10*100,2)</f>
        <v>19.6</v>
      </c>
      <c r="J22" s="18">
        <v>12857</v>
      </c>
      <c r="K22" s="19">
        <f>ROUND(J22/J10*100,2)</f>
        <v>18.04</v>
      </c>
      <c r="L22" s="18">
        <v>10956</v>
      </c>
      <c r="M22" s="19">
        <f>ROUND(L22/L10*100,2)</f>
        <v>21.81</v>
      </c>
      <c r="N22" s="18">
        <v>24713</v>
      </c>
      <c r="O22" s="19">
        <f>ROUND(N22/N10*100,2)</f>
        <v>19.62</v>
      </c>
      <c r="P22" s="18">
        <v>14019</v>
      </c>
      <c r="Q22" s="19">
        <f>ROUND(P22/P10*100,2)</f>
        <v>19.09</v>
      </c>
      <c r="R22" s="18">
        <v>10694</v>
      </c>
      <c r="S22" s="19">
        <f>ROUND(R22/R10*100,2)</f>
        <v>20.36</v>
      </c>
      <c r="T22" s="18">
        <v>21596</v>
      </c>
      <c r="U22" s="19">
        <f>ROUND(T22/T10*100,2)</f>
        <v>16.59</v>
      </c>
      <c r="V22" s="18">
        <v>12685</v>
      </c>
      <c r="W22" s="19">
        <f>ROUND(V22/V10*100,2)</f>
        <v>16.71</v>
      </c>
      <c r="X22" s="18">
        <v>8911</v>
      </c>
      <c r="Y22" s="19">
        <f>ROUND(X22/X10*100,2)</f>
        <v>16.41</v>
      </c>
      <c r="Z22" s="18">
        <v>19254</v>
      </c>
      <c r="AA22" s="19">
        <f>ROUND(Z22/Z10*100,2)</f>
        <v>14.88</v>
      </c>
      <c r="AB22" s="18">
        <v>11783</v>
      </c>
      <c r="AC22" s="19">
        <f>ROUND(AB22/AB10*100,2)</f>
        <v>15.8</v>
      </c>
      <c r="AD22" s="18">
        <v>7471</v>
      </c>
      <c r="AE22" s="19">
        <f>ROUND(AD22/AD10*100,2)</f>
        <v>13.63</v>
      </c>
      <c r="AF22" s="18">
        <f>AH22+AJ22</f>
        <v>15939</v>
      </c>
      <c r="AG22" s="19">
        <f>ROUND(AF22/AF10*100,2)</f>
        <v>12.68</v>
      </c>
      <c r="AH22" s="18">
        <v>10213</v>
      </c>
      <c r="AI22" s="19">
        <f>ROUND(AH22/AH10*100,2)</f>
        <v>14.34</v>
      </c>
      <c r="AJ22" s="18">
        <v>5726</v>
      </c>
      <c r="AK22" s="19">
        <f>ROUND(AJ22/AJ10*100,2)</f>
        <v>10.51</v>
      </c>
    </row>
    <row r="23" spans="1:37" ht="17.25" customHeight="1">
      <c r="A23" s="17"/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18"/>
      <c r="S23" s="19"/>
      <c r="T23" s="18"/>
      <c r="U23" s="19"/>
      <c r="V23" s="18"/>
      <c r="W23" s="19"/>
      <c r="X23" s="18"/>
      <c r="Y23" s="19"/>
      <c r="Z23" s="18"/>
      <c r="AA23" s="19"/>
      <c r="AB23" s="18"/>
      <c r="AC23" s="19"/>
      <c r="AD23" s="18"/>
      <c r="AE23" s="19"/>
      <c r="AF23" s="18"/>
      <c r="AG23" s="19"/>
      <c r="AH23" s="18"/>
      <c r="AI23" s="19"/>
      <c r="AJ23" s="18"/>
      <c r="AK23" s="19"/>
    </row>
    <row r="24" spans="1:37" ht="13.5">
      <c r="A24" s="17" t="s">
        <v>11</v>
      </c>
      <c r="B24" s="18">
        <v>74858</v>
      </c>
      <c r="C24" s="19">
        <f>ROUND(B24/B10*100,2)</f>
        <v>63.19</v>
      </c>
      <c r="D24" s="18">
        <v>43751</v>
      </c>
      <c r="E24" s="19">
        <f>ROUND(D24/D10*100,2)</f>
        <v>62.44</v>
      </c>
      <c r="F24" s="18">
        <v>31107</v>
      </c>
      <c r="G24" s="19">
        <f>ROUND(F24/F10*100,2)</f>
        <v>64.28</v>
      </c>
      <c r="H24" s="18">
        <v>78020</v>
      </c>
      <c r="I24" s="19">
        <f>ROUND(H24/H10*100,2)</f>
        <v>64.2</v>
      </c>
      <c r="J24" s="18">
        <v>45255</v>
      </c>
      <c r="K24" s="19">
        <f>ROUND(J24/J10*100,2)</f>
        <v>63.49</v>
      </c>
      <c r="L24" s="18">
        <v>32765</v>
      </c>
      <c r="M24" s="19">
        <f>ROUND(L24/L10*100,2)</f>
        <v>65.21</v>
      </c>
      <c r="N24" s="18">
        <v>82911</v>
      </c>
      <c r="O24" s="19">
        <f>ROUND(N24/N10*100,2)</f>
        <v>65.83</v>
      </c>
      <c r="P24" s="18">
        <v>46932</v>
      </c>
      <c r="Q24" s="19">
        <f>ROUND(P24/P10*100,2)</f>
        <v>63.91</v>
      </c>
      <c r="R24" s="18">
        <v>35979</v>
      </c>
      <c r="S24" s="19">
        <f>ROUND(R24/R10*100,2)</f>
        <v>68.51</v>
      </c>
      <c r="T24" s="18">
        <v>89624</v>
      </c>
      <c r="U24" s="19">
        <f>ROUND(T24/T10*100,2)</f>
        <v>68.84</v>
      </c>
      <c r="V24" s="18">
        <v>49843</v>
      </c>
      <c r="W24" s="19">
        <f>ROUND(V24/V10*100,2)</f>
        <v>65.67</v>
      </c>
      <c r="X24" s="18">
        <v>39781</v>
      </c>
      <c r="Y24" s="19">
        <f>ROUND(X24/X10*100,2)</f>
        <v>73.28</v>
      </c>
      <c r="Z24" s="18">
        <v>91282</v>
      </c>
      <c r="AA24" s="19">
        <f>ROUND(Z24/Z10*100,2)</f>
        <v>70.54</v>
      </c>
      <c r="AB24" s="18"/>
      <c r="AC24" s="19">
        <f>ROUND(AB24/AB10*100,2)</f>
        <v>0</v>
      </c>
      <c r="AD24" s="18"/>
      <c r="AE24" s="19">
        <f>ROUND(AD24/AD10*100,2)</f>
        <v>0</v>
      </c>
      <c r="AF24" s="18">
        <f>SUM(AF26:AF38)</f>
        <v>92015</v>
      </c>
      <c r="AG24" s="19">
        <f>ROUND(AF24/AF10*100,2)</f>
        <v>73.2</v>
      </c>
      <c r="AH24" s="18">
        <f>SUM(AH26:AH38)</f>
        <v>48369</v>
      </c>
      <c r="AI24" s="19">
        <f>ROUND(AH24/AH10*100,2)</f>
        <v>67.92</v>
      </c>
      <c r="AJ24" s="18">
        <f>SUM(AJ26:AJ38)</f>
        <v>43646</v>
      </c>
      <c r="AK24" s="19">
        <f>ROUND(AJ24/AJ10*100,2)</f>
        <v>80.09</v>
      </c>
    </row>
    <row r="25" spans="1:37" ht="7.5" customHeight="1">
      <c r="A25" s="17"/>
      <c r="B25" s="18"/>
      <c r="C25" s="19"/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18"/>
      <c r="O25" s="19"/>
      <c r="P25" s="18"/>
      <c r="Q25" s="19"/>
      <c r="R25" s="18"/>
      <c r="S25" s="19"/>
      <c r="T25" s="18"/>
      <c r="U25" s="19"/>
      <c r="V25" s="18"/>
      <c r="W25" s="19"/>
      <c r="X25" s="18"/>
      <c r="Y25" s="19"/>
      <c r="Z25" s="18"/>
      <c r="AA25" s="19"/>
      <c r="AB25" s="18"/>
      <c r="AC25" s="19"/>
      <c r="AD25" s="18"/>
      <c r="AE25" s="19"/>
      <c r="AF25" s="18"/>
      <c r="AG25" s="19"/>
      <c r="AH25" s="18"/>
      <c r="AI25" s="19"/>
      <c r="AJ25" s="18"/>
      <c r="AK25" s="19"/>
    </row>
    <row r="26" spans="1:37" ht="13.5">
      <c r="A26" s="21" t="s">
        <v>32</v>
      </c>
      <c r="B26" s="18">
        <v>825</v>
      </c>
      <c r="C26" s="19">
        <f>ROUND(B26/B10*100,2)</f>
        <v>0.7</v>
      </c>
      <c r="D26" s="18">
        <v>713</v>
      </c>
      <c r="E26" s="19">
        <f>ROUND(D26/D10*100,2)</f>
        <v>1.02</v>
      </c>
      <c r="F26" s="18">
        <v>112</v>
      </c>
      <c r="G26" s="19">
        <f>ROUND(F26/F10*100,2)</f>
        <v>0.23</v>
      </c>
      <c r="H26" s="18">
        <v>847</v>
      </c>
      <c r="I26" s="19">
        <f>ROUND(H26/H10*100,2)</f>
        <v>0.7</v>
      </c>
      <c r="J26" s="18">
        <v>735</v>
      </c>
      <c r="K26" s="19">
        <f>ROUND(J26/J10*100,2)</f>
        <v>1.03</v>
      </c>
      <c r="L26" s="18">
        <v>112</v>
      </c>
      <c r="M26" s="19">
        <f>ROUND(L26/L10*100,2)</f>
        <v>0.22</v>
      </c>
      <c r="N26" s="18">
        <v>879</v>
      </c>
      <c r="O26" s="19">
        <f>ROUND(N26/N10*100,2)</f>
        <v>0.7</v>
      </c>
      <c r="P26" s="18">
        <v>763</v>
      </c>
      <c r="Q26" s="19">
        <f>ROUND(P26/P10*100,2)</f>
        <v>1.04</v>
      </c>
      <c r="R26" s="18">
        <v>116</v>
      </c>
      <c r="S26" s="19">
        <f>ROUND(R26/R10*100,2)</f>
        <v>0.22</v>
      </c>
      <c r="T26" s="18">
        <v>937</v>
      </c>
      <c r="U26" s="19">
        <f>ROUND(T26/T10*100,2)</f>
        <v>0.72</v>
      </c>
      <c r="V26" s="18">
        <v>804</v>
      </c>
      <c r="W26" s="19">
        <f>ROUND(V26/V10*100,2)</f>
        <v>1.06</v>
      </c>
      <c r="X26" s="18">
        <v>133</v>
      </c>
      <c r="Y26" s="19">
        <f>ROUND(X26/X10*100,2)</f>
        <v>0.24</v>
      </c>
      <c r="Z26" s="18">
        <v>880</v>
      </c>
      <c r="AA26" s="19">
        <f>ROUND(Z26/Z10*100,2)</f>
        <v>0.68</v>
      </c>
      <c r="AB26" s="18">
        <v>759</v>
      </c>
      <c r="AC26" s="19">
        <f>ROUND(AB26/AB10*100,2)</f>
        <v>1.02</v>
      </c>
      <c r="AD26" s="18">
        <v>121</v>
      </c>
      <c r="AE26" s="19">
        <f>ROUND(AD26/AD10*100,2)</f>
        <v>0.22</v>
      </c>
      <c r="AF26" s="18">
        <f aca="true" t="shared" si="0" ref="AF26:AF31">AH26+AJ26</f>
        <v>753</v>
      </c>
      <c r="AG26" s="19">
        <f>ROUND(AF26/AF10*100,2)</f>
        <v>0.6</v>
      </c>
      <c r="AH26" s="18">
        <v>659</v>
      </c>
      <c r="AI26" s="19">
        <f>ROUND(AH26/AH10*100,2)</f>
        <v>0.93</v>
      </c>
      <c r="AJ26" s="18">
        <v>94</v>
      </c>
      <c r="AK26" s="19">
        <f>ROUND(AJ26/AJ10*100,2)</f>
        <v>0.17</v>
      </c>
    </row>
    <row r="27" spans="1:37" ht="13.5">
      <c r="A27" s="21" t="s">
        <v>13</v>
      </c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19"/>
      <c r="P27" s="18"/>
      <c r="Q27" s="19"/>
      <c r="R27" s="18"/>
      <c r="S27" s="19"/>
      <c r="T27" s="18"/>
      <c r="U27" s="19"/>
      <c r="V27" s="18"/>
      <c r="W27" s="19"/>
      <c r="X27" s="18"/>
      <c r="Y27" s="19"/>
      <c r="Z27" s="18"/>
      <c r="AA27" s="19"/>
      <c r="AB27" s="18"/>
      <c r="AC27" s="19"/>
      <c r="AD27" s="18"/>
      <c r="AE27" s="19"/>
      <c r="AF27" s="18">
        <f t="shared" si="0"/>
        <v>2663</v>
      </c>
      <c r="AG27" s="19">
        <f>ROUND(AF27/AF10*100,2)</f>
        <v>2.12</v>
      </c>
      <c r="AH27" s="18">
        <v>2064</v>
      </c>
      <c r="AI27" s="19">
        <f>ROUND(AH27/AH10*100,2)</f>
        <v>2.9</v>
      </c>
      <c r="AJ27" s="18">
        <v>599</v>
      </c>
      <c r="AK27" s="19">
        <f>ROUND(AJ27/AJ10*100,2)</f>
        <v>1.1</v>
      </c>
    </row>
    <row r="28" spans="1:37" ht="13.5">
      <c r="A28" s="20" t="s">
        <v>35</v>
      </c>
      <c r="B28" s="18">
        <v>6260</v>
      </c>
      <c r="C28" s="19">
        <f>ROUND(B28/B10*100,2)</f>
        <v>5.28</v>
      </c>
      <c r="D28" s="18">
        <v>5468</v>
      </c>
      <c r="E28" s="19">
        <f>ROUND(D28/D10*100,2)</f>
        <v>7.8</v>
      </c>
      <c r="F28" s="18">
        <v>792</v>
      </c>
      <c r="G28" s="19">
        <f>ROUND(F28/F10*100,2)</f>
        <v>1.64</v>
      </c>
      <c r="H28" s="18">
        <v>6239</v>
      </c>
      <c r="I28" s="19">
        <f>ROUND(H28/H10*100,2)</f>
        <v>5.13</v>
      </c>
      <c r="J28" s="18">
        <v>5503</v>
      </c>
      <c r="K28" s="19">
        <f>ROUND(J28/J10*100,2)</f>
        <v>7.72</v>
      </c>
      <c r="L28" s="18">
        <v>736</v>
      </c>
      <c r="M28" s="19">
        <f>ROUND(L28/L10*100,2)</f>
        <v>1.46</v>
      </c>
      <c r="N28" s="18">
        <v>6547</v>
      </c>
      <c r="O28" s="19">
        <f>ROUND(N28/N10*100,2)</f>
        <v>5.2</v>
      </c>
      <c r="P28" s="18">
        <v>5629</v>
      </c>
      <c r="Q28" s="19">
        <f>ROUND(P28/P10*100,2)</f>
        <v>7.67</v>
      </c>
      <c r="R28" s="18">
        <v>918</v>
      </c>
      <c r="S28" s="19">
        <f>ROUND(R28/R10*100,2)</f>
        <v>1.75</v>
      </c>
      <c r="T28" s="18">
        <v>6613</v>
      </c>
      <c r="U28" s="19">
        <f>ROUND(T28/T10*100,2)</f>
        <v>5.08</v>
      </c>
      <c r="V28" s="18">
        <v>5598</v>
      </c>
      <c r="W28" s="19">
        <f>ROUND(V28/V10*100,2)</f>
        <v>7.38</v>
      </c>
      <c r="X28" s="18">
        <v>1015</v>
      </c>
      <c r="Y28" s="19">
        <f>ROUND(X28/X10*100,2)</f>
        <v>1.87</v>
      </c>
      <c r="Z28" s="18">
        <v>6532</v>
      </c>
      <c r="AA28" s="19">
        <f>ROUND(Z28/Z10*100,2)</f>
        <v>5.05</v>
      </c>
      <c r="AB28" s="18">
        <v>5428</v>
      </c>
      <c r="AC28" s="19">
        <f>ROUND(AB28/AB10*100,2)</f>
        <v>7.28</v>
      </c>
      <c r="AD28" s="18">
        <v>1104</v>
      </c>
      <c r="AE28" s="19">
        <f>ROUND(AD28/AD10*100,2)</f>
        <v>2.01</v>
      </c>
      <c r="AF28" s="18">
        <f t="shared" si="0"/>
        <v>4753</v>
      </c>
      <c r="AG28" s="19">
        <f>ROUND(AF28/AF10*100,2)</f>
        <v>3.78</v>
      </c>
      <c r="AH28" s="18">
        <v>3995</v>
      </c>
      <c r="AI28" s="19">
        <f>ROUND(AH28/AH10*100,2)</f>
        <v>5.61</v>
      </c>
      <c r="AJ28" s="18">
        <v>758</v>
      </c>
      <c r="AK28" s="19">
        <f>ROUND(AJ28/AJ10*100,2)</f>
        <v>1.39</v>
      </c>
    </row>
    <row r="29" spans="1:37" ht="13.5">
      <c r="A29" s="20" t="s">
        <v>34</v>
      </c>
      <c r="B29" s="18"/>
      <c r="C29" s="19"/>
      <c r="D29" s="18"/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  <c r="AD29" s="18"/>
      <c r="AE29" s="19"/>
      <c r="AF29" s="18">
        <f t="shared" si="0"/>
        <v>26874</v>
      </c>
      <c r="AG29" s="19">
        <f>ROUND(AF29/AF10*100,2)</f>
        <v>21.38</v>
      </c>
      <c r="AH29" s="18">
        <v>14007</v>
      </c>
      <c r="AI29" s="19">
        <f>ROUND(AH29/AH10*100,2)</f>
        <v>19.67</v>
      </c>
      <c r="AJ29" s="18">
        <v>12867</v>
      </c>
      <c r="AK29" s="19">
        <f>ROUND(AJ29/AJ10*100,2)</f>
        <v>23.61</v>
      </c>
    </row>
    <row r="30" spans="1:37" ht="13.5">
      <c r="A30" s="20" t="s">
        <v>56</v>
      </c>
      <c r="B30" s="18">
        <v>32072</v>
      </c>
      <c r="C30" s="19">
        <f>ROUND(B30/B10*100,2)</f>
        <v>27.07</v>
      </c>
      <c r="D30" s="18">
        <v>17829</v>
      </c>
      <c r="E30" s="19">
        <f>ROUND(D30/D10*100,2)</f>
        <v>25.44</v>
      </c>
      <c r="F30" s="18">
        <v>14243</v>
      </c>
      <c r="G30" s="19">
        <f>ROUND(F30/F10*100,2)</f>
        <v>29.43</v>
      </c>
      <c r="H30" s="18">
        <v>32009</v>
      </c>
      <c r="I30" s="19">
        <f>ROUND(H30/H10*100,2)</f>
        <v>26.34</v>
      </c>
      <c r="J30" s="18">
        <v>17722</v>
      </c>
      <c r="K30" s="19">
        <f>ROUND(J30/J10*100,2)</f>
        <v>24.86</v>
      </c>
      <c r="L30" s="18">
        <v>14287</v>
      </c>
      <c r="M30" s="19">
        <f>ROUND(L30/L10*100,2)</f>
        <v>28.43</v>
      </c>
      <c r="N30" s="18">
        <v>32644</v>
      </c>
      <c r="O30" s="19">
        <f>ROUND(N30/N10*100,2)</f>
        <v>25.92</v>
      </c>
      <c r="P30" s="18">
        <v>17431</v>
      </c>
      <c r="Q30" s="19">
        <f>ROUND(P30/P10*100,2)</f>
        <v>23.74</v>
      </c>
      <c r="R30" s="18">
        <v>15213</v>
      </c>
      <c r="S30" s="19">
        <f>ROUND(R30/R10*100,2)</f>
        <v>28.97</v>
      </c>
      <c r="T30" s="18">
        <v>34925</v>
      </c>
      <c r="U30" s="19">
        <f>ROUND(T30/T10*100,2)</f>
        <v>26.83</v>
      </c>
      <c r="V30" s="18">
        <v>18457</v>
      </c>
      <c r="W30" s="19">
        <f>ROUND(V30/V10*100,2)</f>
        <v>24.32</v>
      </c>
      <c r="X30" s="18">
        <v>16468</v>
      </c>
      <c r="Y30" s="19">
        <f>ROUND(X30/X10*100,2)</f>
        <v>30.34</v>
      </c>
      <c r="Z30" s="18">
        <v>34021</v>
      </c>
      <c r="AA30" s="19">
        <f>ROUND(Z30/Z10*100,2)</f>
        <v>26.29</v>
      </c>
      <c r="AB30" s="18">
        <v>17312</v>
      </c>
      <c r="AC30" s="19">
        <f>ROUND(AB30/AB10*100,2)</f>
        <v>23.21</v>
      </c>
      <c r="AD30" s="18">
        <v>16709</v>
      </c>
      <c r="AE30" s="19">
        <f>ROUND(AD30/AD10*100,2)</f>
        <v>30.48</v>
      </c>
      <c r="AF30" s="18">
        <f t="shared" si="0"/>
        <v>0</v>
      </c>
      <c r="AG30" s="19">
        <f>ROUND(AF30/AF10*100,2)</f>
        <v>0</v>
      </c>
      <c r="AH30" s="18"/>
      <c r="AI30" s="19">
        <f>ROUND(AH30/AH10*100,2)</f>
        <v>0</v>
      </c>
      <c r="AJ30" s="18"/>
      <c r="AK30" s="19">
        <f>ROUND(AJ30/AJ10*100,2)</f>
        <v>0</v>
      </c>
    </row>
    <row r="31" spans="1:37" ht="13.5">
      <c r="A31" s="20" t="s">
        <v>16</v>
      </c>
      <c r="B31" s="18">
        <v>5209</v>
      </c>
      <c r="C31" s="19">
        <f>ROUND(B31/B10*100,2)</f>
        <v>4.4</v>
      </c>
      <c r="D31" s="18">
        <v>2929</v>
      </c>
      <c r="E31" s="19">
        <f>ROUND(D31/D10*100,2)</f>
        <v>4.18</v>
      </c>
      <c r="F31" s="18">
        <v>2280</v>
      </c>
      <c r="G31" s="19">
        <f>ROUND(F31/F10*100,2)</f>
        <v>4.71</v>
      </c>
      <c r="H31" s="18">
        <v>5730</v>
      </c>
      <c r="I31" s="19">
        <f>ROUND(H31/H10*100,2)</f>
        <v>4.72</v>
      </c>
      <c r="J31" s="18">
        <v>3188</v>
      </c>
      <c r="K31" s="19">
        <f>ROUND(J31/J10*100,2)</f>
        <v>4.47</v>
      </c>
      <c r="L31" s="18">
        <v>2542</v>
      </c>
      <c r="M31" s="19">
        <f>ROUND(L31/L10*100,2)</f>
        <v>5.06</v>
      </c>
      <c r="N31" s="18">
        <v>5975</v>
      </c>
      <c r="O31" s="19">
        <f>ROUND(N31/N10*100,2)</f>
        <v>4.74</v>
      </c>
      <c r="P31" s="18">
        <v>3178</v>
      </c>
      <c r="Q31" s="19">
        <f>ROUND(P31/P10*100,2)</f>
        <v>4.33</v>
      </c>
      <c r="R31" s="18">
        <v>2797</v>
      </c>
      <c r="S31" s="19">
        <f>ROUND(R31/R10*100,2)</f>
        <v>5.33</v>
      </c>
      <c r="T31" s="18">
        <v>6003</v>
      </c>
      <c r="U31" s="19">
        <f>ROUND(T31/T10*100,2)</f>
        <v>4.61</v>
      </c>
      <c r="V31" s="18">
        <v>3152</v>
      </c>
      <c r="W31" s="19">
        <f>ROUND(V31/V10*100,2)</f>
        <v>4.15</v>
      </c>
      <c r="X31" s="18">
        <v>2851</v>
      </c>
      <c r="Y31" s="19">
        <f>ROUND(X31/X10*100,2)</f>
        <v>5.25</v>
      </c>
      <c r="Z31" s="18">
        <v>5579</v>
      </c>
      <c r="AA31" s="19">
        <f>ROUND(Z31/Z10*100,2)</f>
        <v>4.31</v>
      </c>
      <c r="AB31" s="18">
        <v>2954</v>
      </c>
      <c r="AC31" s="19">
        <f>ROUND(AB31/AB10*100,2)</f>
        <v>3.96</v>
      </c>
      <c r="AD31" s="18">
        <v>2625</v>
      </c>
      <c r="AE31" s="19">
        <f>ROUND(AD31/AD10*100,2)</f>
        <v>4.79</v>
      </c>
      <c r="AF31" s="18">
        <f t="shared" si="0"/>
        <v>4988</v>
      </c>
      <c r="AG31" s="19">
        <f>ROUND(AF31/AF10*100,2)</f>
        <v>3.97</v>
      </c>
      <c r="AH31" s="18">
        <v>2631</v>
      </c>
      <c r="AI31" s="19">
        <f>ROUND(AH31/AH10*100,2)</f>
        <v>3.69</v>
      </c>
      <c r="AJ31" s="18">
        <v>2357</v>
      </c>
      <c r="AK31" s="19">
        <f>ROUND(AJ31/AJ10*100,2)</f>
        <v>4.33</v>
      </c>
    </row>
    <row r="32" spans="1:37" ht="13.5">
      <c r="A32" s="20" t="s">
        <v>17</v>
      </c>
      <c r="B32" s="18">
        <v>679</v>
      </c>
      <c r="C32" s="19">
        <f>ROUND(B32/B10*100,2)</f>
        <v>0.57</v>
      </c>
      <c r="D32" s="18">
        <v>429</v>
      </c>
      <c r="E32" s="19">
        <f>ROUND(D32/D10*100,2)</f>
        <v>0.61</v>
      </c>
      <c r="F32" s="18">
        <v>250</v>
      </c>
      <c r="G32" s="19">
        <f>ROUND(F32/F10*100,2)</f>
        <v>0.52</v>
      </c>
      <c r="H32" s="18">
        <v>590</v>
      </c>
      <c r="I32" s="19">
        <f>ROUND(H32/H10*100,2)</f>
        <v>0.49</v>
      </c>
      <c r="J32" s="18">
        <v>361</v>
      </c>
      <c r="K32" s="19">
        <f>ROUND(J32/J10*100,2)</f>
        <v>0.51</v>
      </c>
      <c r="L32" s="18">
        <v>229</v>
      </c>
      <c r="M32" s="19">
        <f>ROUND(L32/L10*100,2)</f>
        <v>0.46</v>
      </c>
      <c r="N32" s="18">
        <v>715</v>
      </c>
      <c r="O32" s="19">
        <f>ROUND(N32/N10*100,2)</f>
        <v>0.57</v>
      </c>
      <c r="P32" s="18">
        <v>416</v>
      </c>
      <c r="Q32" s="19">
        <f>ROUND(P32/P10*100,2)</f>
        <v>0.57</v>
      </c>
      <c r="R32" s="18">
        <v>299</v>
      </c>
      <c r="S32" s="19">
        <f>ROUND(R32/R10*100,2)</f>
        <v>0.57</v>
      </c>
      <c r="T32" s="18">
        <v>930</v>
      </c>
      <c r="U32" s="19">
        <f>ROUND(T32/T10*100,2)</f>
        <v>0.71</v>
      </c>
      <c r="V32" s="18">
        <v>527</v>
      </c>
      <c r="W32" s="19">
        <f>ROUND(V32/V10*100,2)</f>
        <v>0.69</v>
      </c>
      <c r="X32" s="18">
        <v>403</v>
      </c>
      <c r="Y32" s="19">
        <f>ROUND(X32/X10*100,2)</f>
        <v>0.74</v>
      </c>
      <c r="Z32" s="18">
        <v>1086</v>
      </c>
      <c r="AA32" s="19">
        <f>ROUND(Z32/Z10*100,2)</f>
        <v>0.84</v>
      </c>
      <c r="AB32" s="18">
        <v>602</v>
      </c>
      <c r="AC32" s="19">
        <f>ROUND(AB32/AB10*100,2)</f>
        <v>0.81</v>
      </c>
      <c r="AD32" s="18">
        <v>484</v>
      </c>
      <c r="AE32" s="19">
        <f>ROUND(AD32/AD10*100,2)</f>
        <v>0.88</v>
      </c>
      <c r="AF32" s="18">
        <f aca="true" t="shared" si="1" ref="AF32:AF38">AH32+AJ32</f>
        <v>1221</v>
      </c>
      <c r="AG32" s="19">
        <f>ROUND(AF32/AF10*100,2)</f>
        <v>0.97</v>
      </c>
      <c r="AH32" s="18">
        <v>681</v>
      </c>
      <c r="AI32" s="19">
        <f>ROUND(AH32/AH10*100,2)</f>
        <v>0.96</v>
      </c>
      <c r="AJ32" s="18">
        <v>540</v>
      </c>
      <c r="AK32" s="19">
        <f>ROUND(AJ32/AJ10*100,2)</f>
        <v>0.99</v>
      </c>
    </row>
    <row r="33" spans="1:37" ht="13.5">
      <c r="A33" s="20" t="s">
        <v>14</v>
      </c>
      <c r="B33" s="18"/>
      <c r="C33" s="19"/>
      <c r="D33" s="18"/>
      <c r="E33" s="19"/>
      <c r="F33" s="18"/>
      <c r="G33" s="19"/>
      <c r="H33" s="18"/>
      <c r="I33" s="19"/>
      <c r="J33" s="18"/>
      <c r="K33" s="19"/>
      <c r="L33" s="18"/>
      <c r="M33" s="19"/>
      <c r="N33" s="18"/>
      <c r="O33" s="19"/>
      <c r="P33" s="18"/>
      <c r="Q33" s="19"/>
      <c r="R33" s="18"/>
      <c r="S33" s="19"/>
      <c r="T33" s="18"/>
      <c r="U33" s="19"/>
      <c r="V33" s="18"/>
      <c r="W33" s="19"/>
      <c r="X33" s="18"/>
      <c r="Y33" s="19"/>
      <c r="Z33" s="18"/>
      <c r="AA33" s="19"/>
      <c r="AB33" s="18"/>
      <c r="AC33" s="19"/>
      <c r="AD33" s="18"/>
      <c r="AE33" s="19"/>
      <c r="AF33" s="18">
        <f t="shared" si="1"/>
        <v>7181</v>
      </c>
      <c r="AG33" s="19">
        <f>ROUND(AF33/AF10*100,2)</f>
        <v>5.71</v>
      </c>
      <c r="AH33" s="18">
        <v>2882</v>
      </c>
      <c r="AI33" s="19">
        <f>ROUND(AH33/AH10*100,2)</f>
        <v>4.05</v>
      </c>
      <c r="AJ33" s="18">
        <v>4299</v>
      </c>
      <c r="AK33" s="19">
        <f>ROUND(AJ33/AJ10*100,2)</f>
        <v>7.89</v>
      </c>
    </row>
    <row r="34" spans="1:37" ht="13.5">
      <c r="A34" s="20" t="s">
        <v>38</v>
      </c>
      <c r="B34" s="18"/>
      <c r="C34" s="19"/>
      <c r="D34" s="18"/>
      <c r="E34" s="19"/>
      <c r="F34" s="18"/>
      <c r="G34" s="19"/>
      <c r="H34" s="18"/>
      <c r="I34" s="19"/>
      <c r="J34" s="18"/>
      <c r="K34" s="19"/>
      <c r="L34" s="18"/>
      <c r="M34" s="19"/>
      <c r="N34" s="18"/>
      <c r="O34" s="19"/>
      <c r="P34" s="18"/>
      <c r="Q34" s="19"/>
      <c r="R34" s="18"/>
      <c r="S34" s="19"/>
      <c r="T34" s="18"/>
      <c r="U34" s="19"/>
      <c r="V34" s="18"/>
      <c r="W34" s="19"/>
      <c r="X34" s="18"/>
      <c r="Y34" s="19"/>
      <c r="Z34" s="18"/>
      <c r="AA34" s="19"/>
      <c r="AB34" s="18"/>
      <c r="AC34" s="19"/>
      <c r="AD34" s="18"/>
      <c r="AE34" s="19"/>
      <c r="AF34" s="18">
        <f>AH34+AJ34</f>
        <v>12055</v>
      </c>
      <c r="AG34" s="19">
        <f>ROUND(AF34/AF12*100,2)</f>
        <v>199.06</v>
      </c>
      <c r="AH34" s="18">
        <v>3202</v>
      </c>
      <c r="AI34" s="19">
        <f>ROUND(AH34/AH12*100,2)</f>
        <v>94.26</v>
      </c>
      <c r="AJ34" s="18">
        <v>8853</v>
      </c>
      <c r="AK34" s="19">
        <f>ROUND(AJ34/AJ12*100,2)</f>
        <v>332.94</v>
      </c>
    </row>
    <row r="35" spans="1:37" ht="13.5">
      <c r="A35" s="20" t="s">
        <v>36</v>
      </c>
      <c r="B35" s="18"/>
      <c r="C35" s="19"/>
      <c r="D35" s="18"/>
      <c r="E35" s="19"/>
      <c r="F35" s="18"/>
      <c r="G35" s="19"/>
      <c r="H35" s="18"/>
      <c r="I35" s="19"/>
      <c r="J35" s="18"/>
      <c r="K35" s="19"/>
      <c r="L35" s="18"/>
      <c r="M35" s="19"/>
      <c r="N35" s="18"/>
      <c r="O35" s="19"/>
      <c r="P35" s="18"/>
      <c r="Q35" s="19"/>
      <c r="R35" s="18"/>
      <c r="S35" s="19"/>
      <c r="T35" s="18"/>
      <c r="U35" s="19"/>
      <c r="V35" s="18"/>
      <c r="W35" s="19"/>
      <c r="X35" s="18"/>
      <c r="Y35" s="19"/>
      <c r="Z35" s="18"/>
      <c r="AA35" s="19"/>
      <c r="AB35" s="18"/>
      <c r="AC35" s="19"/>
      <c r="AD35" s="18"/>
      <c r="AE35" s="19"/>
      <c r="AF35" s="18">
        <f>AH35+AJ35</f>
        <v>6604</v>
      </c>
      <c r="AG35" s="19">
        <f>ROUND(AF35/AF10*100,2)</f>
        <v>5.25</v>
      </c>
      <c r="AH35" s="18">
        <v>3183</v>
      </c>
      <c r="AI35" s="19">
        <f>ROUND(AH35/AH10*100,2)</f>
        <v>4.47</v>
      </c>
      <c r="AJ35" s="18">
        <v>3421</v>
      </c>
      <c r="AK35" s="19">
        <f>ROUND(AJ35/AJ10*100,2)</f>
        <v>6.28</v>
      </c>
    </row>
    <row r="36" spans="1:37" ht="13.5">
      <c r="A36" s="20" t="s">
        <v>37</v>
      </c>
      <c r="B36" s="18"/>
      <c r="C36" s="19"/>
      <c r="D36" s="18"/>
      <c r="E36" s="19"/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8"/>
      <c r="AA36" s="19"/>
      <c r="AB36" s="18"/>
      <c r="AC36" s="19"/>
      <c r="AD36" s="18"/>
      <c r="AE36" s="19"/>
      <c r="AF36" s="18">
        <f>AH36+AJ36</f>
        <v>1422</v>
      </c>
      <c r="AG36" s="19">
        <f>ROUND(AF36/AF14*100,2)</f>
        <v>23.7</v>
      </c>
      <c r="AH36" s="18">
        <v>981</v>
      </c>
      <c r="AI36" s="19">
        <f>ROUND(AH36/AH14*100,2)</f>
        <v>29.26</v>
      </c>
      <c r="AJ36" s="18">
        <v>441</v>
      </c>
      <c r="AK36" s="19">
        <f>ROUND(AJ36/AJ14*100,2)</f>
        <v>16.65</v>
      </c>
    </row>
    <row r="37" spans="1:37" ht="13.5">
      <c r="A37" s="24" t="s">
        <v>39</v>
      </c>
      <c r="B37" s="18">
        <v>24576</v>
      </c>
      <c r="C37" s="19">
        <f>ROUND(B37/B10*100,2)</f>
        <v>20.75</v>
      </c>
      <c r="D37" s="18">
        <v>12252</v>
      </c>
      <c r="E37" s="19">
        <f>ROUND(D37/D10*100,2)</f>
        <v>17.48</v>
      </c>
      <c r="F37" s="18">
        <v>12324</v>
      </c>
      <c r="G37" s="19">
        <f>ROUND(F37/F10*100,2)</f>
        <v>25.47</v>
      </c>
      <c r="H37" s="18">
        <v>27350</v>
      </c>
      <c r="I37" s="19">
        <f>ROUND(H37/H10*100,2)</f>
        <v>22.51</v>
      </c>
      <c r="J37" s="18">
        <v>13573</v>
      </c>
      <c r="K37" s="19">
        <f>ROUND(J37/J10*100,2)</f>
        <v>19.04</v>
      </c>
      <c r="L37" s="18">
        <v>13777</v>
      </c>
      <c r="M37" s="19">
        <f>ROUND(L37/L10*100,2)</f>
        <v>27.42</v>
      </c>
      <c r="N37" s="18">
        <v>30659</v>
      </c>
      <c r="O37" s="19">
        <f>ROUND(N37/N10*100,2)</f>
        <v>24.34</v>
      </c>
      <c r="P37" s="18">
        <v>15216</v>
      </c>
      <c r="Q37" s="19">
        <f>ROUND(P37/P10*100,2)</f>
        <v>20.72</v>
      </c>
      <c r="R37" s="18">
        <v>15443</v>
      </c>
      <c r="S37" s="19">
        <f>ROUND(R37/R10*100,2)</f>
        <v>29.4</v>
      </c>
      <c r="T37" s="18">
        <v>34793</v>
      </c>
      <c r="U37" s="19">
        <f>ROUND(T37/T10*100,2)</f>
        <v>26.73</v>
      </c>
      <c r="V37" s="18">
        <v>17025</v>
      </c>
      <c r="W37" s="19">
        <f>ROUND(V37/V10*100,2)</f>
        <v>22.43</v>
      </c>
      <c r="X37" s="18">
        <v>17768</v>
      </c>
      <c r="Y37" s="19">
        <f>ROUND(X37/X10*100,2)</f>
        <v>32.73</v>
      </c>
      <c r="Z37" s="18">
        <v>37533</v>
      </c>
      <c r="AA37" s="19">
        <f>ROUND(Z37/Z10*100,2)</f>
        <v>29</v>
      </c>
      <c r="AB37" s="18">
        <v>11725</v>
      </c>
      <c r="AC37" s="19">
        <f>ROUND(AB37/AB10*100,2)</f>
        <v>15.72</v>
      </c>
      <c r="AD37" s="18">
        <v>19808</v>
      </c>
      <c r="AE37" s="19">
        <f>ROUND(AD37/AD10*100,2)</f>
        <v>36.13</v>
      </c>
      <c r="AF37" s="18">
        <f t="shared" si="1"/>
        <v>17413</v>
      </c>
      <c r="AG37" s="19">
        <f>ROUND(AF37/AF10*100,2)</f>
        <v>13.85</v>
      </c>
      <c r="AH37" s="18">
        <v>9393</v>
      </c>
      <c r="AI37" s="19">
        <f>ROUND(AH37/AH10*100,2)</f>
        <v>13.19</v>
      </c>
      <c r="AJ37" s="18">
        <v>8020</v>
      </c>
      <c r="AK37" s="19">
        <f>ROUND(AJ37/AJ10*100,2)</f>
        <v>14.72</v>
      </c>
    </row>
    <row r="38" spans="1:37" ht="13.5" customHeight="1">
      <c r="A38" s="21" t="s">
        <v>18</v>
      </c>
      <c r="B38" s="18">
        <v>5237</v>
      </c>
      <c r="C38" s="19">
        <f>ROUND(B38/B10*100,2)</f>
        <v>4.42</v>
      </c>
      <c r="D38" s="18">
        <v>4131</v>
      </c>
      <c r="E38" s="19">
        <f>ROUND(D38/D10*100,2)</f>
        <v>5.9</v>
      </c>
      <c r="F38" s="18">
        <v>1106</v>
      </c>
      <c r="G38" s="19">
        <f>ROUND(F38/F10*100,2)</f>
        <v>2.29</v>
      </c>
      <c r="H38" s="18">
        <v>5255</v>
      </c>
      <c r="I38" s="19">
        <f>ROUND(H38/H10*100,2)</f>
        <v>4.32</v>
      </c>
      <c r="J38" s="18">
        <v>4173</v>
      </c>
      <c r="K38" s="19">
        <f>ROUND(J38/J10*100,2)</f>
        <v>5.85</v>
      </c>
      <c r="L38" s="18">
        <v>1082</v>
      </c>
      <c r="M38" s="19">
        <f>ROUND(L38/L10*100,2)</f>
        <v>2.15</v>
      </c>
      <c r="N38" s="18">
        <v>5492</v>
      </c>
      <c r="O38" s="19">
        <f>ROUND(N38/N10*100,2)</f>
        <v>4.36</v>
      </c>
      <c r="P38" s="18">
        <v>4299</v>
      </c>
      <c r="Q38" s="19">
        <f>ROUND(P38/P10*100,2)</f>
        <v>5.85</v>
      </c>
      <c r="R38" s="18">
        <v>1193</v>
      </c>
      <c r="S38" s="19">
        <f>ROUND(R38/R10*100,2)</f>
        <v>2.27</v>
      </c>
      <c r="T38" s="18">
        <v>5423</v>
      </c>
      <c r="U38" s="19">
        <f>ROUND(T38/T10*100,2)</f>
        <v>4.17</v>
      </c>
      <c r="V38" s="18">
        <v>4280</v>
      </c>
      <c r="W38" s="19">
        <f>ROUND(V38/V10*100,2)</f>
        <v>5.64</v>
      </c>
      <c r="X38" s="18">
        <v>1143</v>
      </c>
      <c r="Y38" s="19">
        <f>ROUND(X38/X10*100,2)</f>
        <v>2.11</v>
      </c>
      <c r="Z38" s="18">
        <v>5651</v>
      </c>
      <c r="AA38" s="19">
        <f>ROUND(Z38/Z10*100,2)</f>
        <v>4.37</v>
      </c>
      <c r="AB38" s="18">
        <v>4373</v>
      </c>
      <c r="AC38" s="19">
        <f>ROUND(AB38/AB10*100,2)</f>
        <v>5.86</v>
      </c>
      <c r="AD38" s="18">
        <v>1278</v>
      </c>
      <c r="AE38" s="19">
        <f>ROUND(AD38/AD10*100,2)</f>
        <v>2.33</v>
      </c>
      <c r="AF38" s="18">
        <f t="shared" si="1"/>
        <v>6088</v>
      </c>
      <c r="AG38" s="19">
        <f>ROUND(AF38/AF10*100,2)</f>
        <v>4.84</v>
      </c>
      <c r="AH38" s="18">
        <v>4691</v>
      </c>
      <c r="AI38" s="19">
        <f>ROUND(AH38/AH10*100,2)</f>
        <v>6.59</v>
      </c>
      <c r="AJ38" s="18">
        <v>1397</v>
      </c>
      <c r="AK38" s="19">
        <f>ROUND(AJ38/AJ10*100,2)</f>
        <v>2.56</v>
      </c>
    </row>
    <row r="39" spans="1:37" ht="13.5" customHeight="1">
      <c r="A39" s="20" t="s">
        <v>19</v>
      </c>
      <c r="B39" s="18"/>
      <c r="C39" s="19"/>
      <c r="D39" s="18"/>
      <c r="E39" s="19"/>
      <c r="F39" s="18"/>
      <c r="G39" s="19"/>
      <c r="H39" s="18"/>
      <c r="I39" s="19"/>
      <c r="J39" s="18"/>
      <c r="K39" s="19"/>
      <c r="L39" s="18"/>
      <c r="M39" s="19"/>
      <c r="N39" s="18"/>
      <c r="O39" s="19"/>
      <c r="P39" s="18"/>
      <c r="Q39" s="19"/>
      <c r="R39" s="18"/>
      <c r="S39" s="19"/>
      <c r="T39" s="18"/>
      <c r="U39" s="19"/>
      <c r="V39" s="18"/>
      <c r="W39" s="19"/>
      <c r="X39" s="18"/>
      <c r="Y39" s="19"/>
      <c r="Z39" s="18"/>
      <c r="AA39" s="19"/>
      <c r="AB39" s="18"/>
      <c r="AC39" s="19"/>
      <c r="AD39" s="18"/>
      <c r="AE39" s="19"/>
      <c r="AF39" s="18"/>
      <c r="AG39" s="19"/>
      <c r="AH39" s="18"/>
      <c r="AI39" s="19"/>
      <c r="AJ39" s="18"/>
      <c r="AK39" s="19"/>
    </row>
    <row r="40" spans="1:37" ht="13.5">
      <c r="A40" s="17" t="s">
        <v>12</v>
      </c>
      <c r="B40" s="18">
        <v>38</v>
      </c>
      <c r="C40" s="19">
        <f>ROUND(B40/B10*100,2)</f>
        <v>0.03</v>
      </c>
      <c r="D40" s="18">
        <v>14</v>
      </c>
      <c r="E40" s="19">
        <f>ROUND(D40/D10*100,2)</f>
        <v>0.02</v>
      </c>
      <c r="F40" s="18">
        <v>24</v>
      </c>
      <c r="G40" s="19">
        <f>ROUND(F40/F10*100,2)</f>
        <v>0.05</v>
      </c>
      <c r="H40" s="18">
        <v>133</v>
      </c>
      <c r="I40" s="19">
        <f>ROUND(H40/H10*100,2)</f>
        <v>0.11</v>
      </c>
      <c r="J40" s="18">
        <v>60</v>
      </c>
      <c r="K40" s="19">
        <f>ROUND(J40/J10*100,2)</f>
        <v>0.08</v>
      </c>
      <c r="L40" s="18">
        <v>73</v>
      </c>
      <c r="M40" s="19">
        <f>ROUND(L40/L10*100,2)</f>
        <v>0.15</v>
      </c>
      <c r="N40" s="18">
        <v>272</v>
      </c>
      <c r="O40" s="19">
        <f>ROUND(N40/N10*100,2)</f>
        <v>0.22</v>
      </c>
      <c r="P40" s="18">
        <v>141</v>
      </c>
      <c r="Q40" s="19">
        <f>ROUND(P40/P10*100,2)</f>
        <v>0.19</v>
      </c>
      <c r="R40" s="18">
        <v>131</v>
      </c>
      <c r="S40" s="19">
        <f>ROUND(R40/R10*100,2)</f>
        <v>0.25</v>
      </c>
      <c r="T40" s="18">
        <v>447</v>
      </c>
      <c r="U40" s="19">
        <f>ROUND(T40/T10*100,2)</f>
        <v>0.34</v>
      </c>
      <c r="V40" s="18">
        <v>236</v>
      </c>
      <c r="W40" s="19">
        <f>ROUND(V40/V10*100,2)</f>
        <v>0.31</v>
      </c>
      <c r="X40" s="18">
        <v>211</v>
      </c>
      <c r="Y40" s="19">
        <f>ROUND(X40/X10*100,2)</f>
        <v>0.39</v>
      </c>
      <c r="Z40" s="18">
        <v>460</v>
      </c>
      <c r="AA40" s="19">
        <f>ROUND(Z40/Z10*100,2)</f>
        <v>0.36</v>
      </c>
      <c r="AB40" s="18">
        <v>263</v>
      </c>
      <c r="AC40" s="19">
        <f>ROUND(AB40/AB10*100,2)</f>
        <v>0.35</v>
      </c>
      <c r="AD40" s="18">
        <v>197</v>
      </c>
      <c r="AE40" s="19">
        <f>ROUND(AD40/AD10*100,2)</f>
        <v>0.36</v>
      </c>
      <c r="AF40" s="18">
        <f>AH40+AJ40</f>
        <v>2139</v>
      </c>
      <c r="AG40" s="19">
        <f>ROUND(AF40/AF10*100,2)</f>
        <v>1.7</v>
      </c>
      <c r="AH40" s="18">
        <v>1213</v>
      </c>
      <c r="AI40" s="19">
        <f>ROUND(AH40/AH10*100,2)</f>
        <v>1.7</v>
      </c>
      <c r="AJ40" s="18">
        <v>926</v>
      </c>
      <c r="AK40" s="19">
        <f>ROUND(AJ40/AJ10*100,2)</f>
        <v>1.7</v>
      </c>
    </row>
    <row r="41" spans="1:37" ht="13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13.5">
      <c r="A42" s="4" t="s">
        <v>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</sheetData>
  <sheetProtection/>
  <mergeCells count="7">
    <mergeCell ref="AF5:AK5"/>
    <mergeCell ref="B5:G5"/>
    <mergeCell ref="A5:A8"/>
    <mergeCell ref="H5:M5"/>
    <mergeCell ref="Z5:AE5"/>
    <mergeCell ref="N5:S5"/>
    <mergeCell ref="T5:Y5"/>
  </mergeCells>
  <printOptions/>
  <pageMargins left="0.5905511811023623" right="0.5905511811023623" top="0.7086614173228347" bottom="0.7874015748031497" header="0.5118110236220472" footer="0.5118110236220472"/>
  <pageSetup horizontalDpi="600" verticalDpi="600" orientation="landscape" paperSize="9" scale="85" r:id="rId1"/>
  <ignoredErrors>
    <ignoredError sqref="AG33 AI33 AK33 AG35 AI35 AK35 AF37:AF38 AF14:AF16 AF12:AG12 AF40 AI12:AJ12 AG18:AI18 AJ18 AG24:AI24 AJ24 AF18 AF20:AF22 AF24 AF26 AF28 AF30:AF31 A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2.625" style="2" customWidth="1"/>
    <col min="2" max="2" width="8.125" style="2" customWidth="1"/>
    <col min="3" max="7" width="6.75390625" style="2" customWidth="1"/>
    <col min="8" max="16384" width="9.00390625" style="2" customWidth="1"/>
  </cols>
  <sheetData>
    <row r="1" ht="18.75">
      <c r="A1" s="1" t="s">
        <v>54</v>
      </c>
    </row>
    <row r="2" ht="9" customHeight="1">
      <c r="A2" s="3"/>
    </row>
    <row r="3" ht="13.5" customHeight="1">
      <c r="A3" s="4" t="s">
        <v>55</v>
      </c>
    </row>
    <row r="4" spans="1:7" ht="9" customHeight="1">
      <c r="A4" s="5"/>
      <c r="B4" s="5"/>
      <c r="C4" s="5"/>
      <c r="D4" s="5"/>
      <c r="E4" s="5"/>
      <c r="F4" s="5"/>
      <c r="G4" s="5"/>
    </row>
    <row r="5" spans="1:7" s="6" customFormat="1" ht="17.25" customHeight="1">
      <c r="A5" s="29" t="s">
        <v>0</v>
      </c>
      <c r="B5" s="26" t="s">
        <v>53</v>
      </c>
      <c r="C5" s="27"/>
      <c r="D5" s="27"/>
      <c r="E5" s="27"/>
      <c r="F5" s="27"/>
      <c r="G5" s="27"/>
    </row>
    <row r="6" spans="1:7" s="6" customFormat="1" ht="9" customHeight="1">
      <c r="A6" s="30"/>
      <c r="B6" s="7"/>
      <c r="C6" s="8"/>
      <c r="D6" s="7"/>
      <c r="E6" s="8"/>
      <c r="F6" s="7"/>
      <c r="G6" s="8"/>
    </row>
    <row r="7" spans="1:7" s="6" customFormat="1" ht="17.25" customHeight="1">
      <c r="A7" s="30"/>
      <c r="B7" s="11" t="s">
        <v>1</v>
      </c>
      <c r="C7" s="11" t="s">
        <v>2</v>
      </c>
      <c r="D7" s="11" t="s">
        <v>3</v>
      </c>
      <c r="E7" s="11" t="s">
        <v>2</v>
      </c>
      <c r="F7" s="11" t="s">
        <v>4</v>
      </c>
      <c r="G7" s="11" t="s">
        <v>2</v>
      </c>
    </row>
    <row r="8" spans="1:7" s="6" customFormat="1" ht="12">
      <c r="A8" s="31"/>
      <c r="B8" s="13"/>
      <c r="C8" s="14" t="s">
        <v>5</v>
      </c>
      <c r="D8" s="13"/>
      <c r="E8" s="14" t="s">
        <v>5</v>
      </c>
      <c r="F8" s="13"/>
      <c r="G8" s="14" t="s">
        <v>5</v>
      </c>
    </row>
    <row r="9" ht="16.5" customHeight="1">
      <c r="A9" s="16"/>
    </row>
    <row r="10" spans="1:7" ht="16.5" customHeight="1">
      <c r="A10" s="17" t="s">
        <v>15</v>
      </c>
      <c r="B10" s="18">
        <v>120201</v>
      </c>
      <c r="C10" s="19">
        <v>100</v>
      </c>
      <c r="D10" s="18">
        <v>66402</v>
      </c>
      <c r="E10" s="19">
        <v>100</v>
      </c>
      <c r="F10" s="18">
        <v>53799</v>
      </c>
      <c r="G10" s="19">
        <v>100</v>
      </c>
    </row>
    <row r="11" spans="1:10" ht="17.25" customHeight="1">
      <c r="A11" s="17"/>
      <c r="B11" s="18"/>
      <c r="C11" s="19"/>
      <c r="D11" s="18"/>
      <c r="E11" s="19"/>
      <c r="F11" s="18"/>
      <c r="G11" s="19"/>
      <c r="J11" s="25"/>
    </row>
    <row r="12" spans="1:7" ht="13.5">
      <c r="A12" s="17" t="s">
        <v>7</v>
      </c>
      <c r="B12" s="18">
        <v>4665</v>
      </c>
      <c r="C12" s="19">
        <f>ROUND(B12/B10*100,2)</f>
        <v>3.88</v>
      </c>
      <c r="D12" s="18">
        <v>2744</v>
      </c>
      <c r="E12" s="19">
        <f>ROUND(D12/D10*100,2)</f>
        <v>4.13</v>
      </c>
      <c r="F12" s="18">
        <v>1921</v>
      </c>
      <c r="G12" s="19">
        <f>ROUND(F12/F10*100,2)</f>
        <v>3.57</v>
      </c>
    </row>
    <row r="13" spans="1:7" ht="7.5" customHeight="1">
      <c r="A13" s="17"/>
      <c r="B13" s="18"/>
      <c r="C13" s="19"/>
      <c r="D13" s="18"/>
      <c r="E13" s="19"/>
      <c r="F13" s="18"/>
      <c r="G13" s="19"/>
    </row>
    <row r="14" spans="1:7" ht="13.5">
      <c r="A14" s="20" t="s">
        <v>28</v>
      </c>
      <c r="B14" s="18">
        <v>4582</v>
      </c>
      <c r="C14" s="19">
        <f>ROUND(B14/B10*100,2)</f>
        <v>3.81</v>
      </c>
      <c r="D14" s="18">
        <v>2674</v>
      </c>
      <c r="E14" s="19">
        <f>ROUND(D14/D10*100,2)</f>
        <v>4.03</v>
      </c>
      <c r="F14" s="18">
        <v>1908</v>
      </c>
      <c r="G14" s="19">
        <f>ROUND(F14/F10*100,2)</f>
        <v>3.55</v>
      </c>
    </row>
    <row r="15" spans="1:7" ht="13.5">
      <c r="A15" s="20" t="s">
        <v>29</v>
      </c>
      <c r="B15" s="18">
        <v>71</v>
      </c>
      <c r="C15" s="19">
        <f>ROUND(B15/B10*100,2)</f>
        <v>0.06</v>
      </c>
      <c r="D15" s="18">
        <v>61</v>
      </c>
      <c r="E15" s="19">
        <f>ROUND(D15/D10*100,2)</f>
        <v>0.09</v>
      </c>
      <c r="F15" s="18">
        <v>10</v>
      </c>
      <c r="G15" s="19">
        <f>ROUND(F15/F10*100,2)</f>
        <v>0.02</v>
      </c>
    </row>
    <row r="16" spans="1:7" ht="13.5">
      <c r="A16" s="20" t="s">
        <v>30</v>
      </c>
      <c r="B16" s="18">
        <v>12</v>
      </c>
      <c r="C16" s="19">
        <f>ROUND(B16/B10*100,2)</f>
        <v>0.01</v>
      </c>
      <c r="D16" s="18">
        <v>9</v>
      </c>
      <c r="E16" s="19">
        <f>ROUND(D16/D10*100,2)</f>
        <v>0.01</v>
      </c>
      <c r="F16" s="18">
        <v>3</v>
      </c>
      <c r="G16" s="19">
        <f>ROUND(F16/F10*100,2)</f>
        <v>0.01</v>
      </c>
    </row>
    <row r="17" spans="1:7" ht="18" customHeight="1">
      <c r="A17" s="17"/>
      <c r="B17" s="18"/>
      <c r="C17" s="19"/>
      <c r="D17" s="18"/>
      <c r="E17" s="19"/>
      <c r="F17" s="18"/>
      <c r="G17" s="19"/>
    </row>
    <row r="18" spans="1:7" ht="13.5">
      <c r="A18" s="17" t="s">
        <v>8</v>
      </c>
      <c r="B18" s="18">
        <v>23726</v>
      </c>
      <c r="C18" s="19">
        <v>19.7</v>
      </c>
      <c r="D18" s="18">
        <v>17037</v>
      </c>
      <c r="E18" s="19">
        <v>25.6</v>
      </c>
      <c r="F18" s="18">
        <v>6689</v>
      </c>
      <c r="G18" s="19">
        <v>12.4</v>
      </c>
    </row>
    <row r="19" spans="1:7" ht="7.5" customHeight="1">
      <c r="A19" s="17"/>
      <c r="B19" s="18"/>
      <c r="C19" s="19"/>
      <c r="D19" s="18"/>
      <c r="E19" s="19"/>
      <c r="F19" s="18"/>
      <c r="G19" s="19"/>
    </row>
    <row r="20" spans="1:7" ht="13.5">
      <c r="A20" s="20" t="s">
        <v>31</v>
      </c>
      <c r="B20" s="18">
        <v>9</v>
      </c>
      <c r="C20" s="19">
        <f>ROUND(B20/B10*100,2)</f>
        <v>0.01</v>
      </c>
      <c r="D20" s="18">
        <v>9</v>
      </c>
      <c r="E20" s="19">
        <f>ROUND(D20/D10*100,2)</f>
        <v>0.01</v>
      </c>
      <c r="F20" s="18">
        <v>0</v>
      </c>
      <c r="G20" s="19">
        <f>ROUND(F20/F10*100,2)</f>
        <v>0</v>
      </c>
    </row>
    <row r="21" spans="1:7" ht="13.5">
      <c r="A21" s="20" t="s">
        <v>9</v>
      </c>
      <c r="B21" s="18">
        <v>8332</v>
      </c>
      <c r="C21" s="19">
        <f>ROUND(B21/B10*100,2)</f>
        <v>6.93</v>
      </c>
      <c r="D21" s="18">
        <v>6983</v>
      </c>
      <c r="E21" s="19">
        <f>ROUND(D21/D10*100,2)</f>
        <v>10.52</v>
      </c>
      <c r="F21" s="18">
        <v>1349</v>
      </c>
      <c r="G21" s="19">
        <f>ROUND(F21/F10*100,2)</f>
        <v>2.51</v>
      </c>
    </row>
    <row r="22" spans="1:7" ht="13.5">
      <c r="A22" s="20" t="s">
        <v>10</v>
      </c>
      <c r="B22" s="18">
        <v>15385</v>
      </c>
      <c r="C22" s="19">
        <f>ROUND(B22/B10*100,2)</f>
        <v>12.8</v>
      </c>
      <c r="D22" s="18">
        <v>10045</v>
      </c>
      <c r="E22" s="19">
        <f>ROUND(D22/D10*100,2)</f>
        <v>15.13</v>
      </c>
      <c r="F22" s="18">
        <v>5340</v>
      </c>
      <c r="G22" s="19">
        <f>ROUND(F22/F10*100,2)</f>
        <v>9.93</v>
      </c>
    </row>
    <row r="23" spans="1:7" ht="17.25" customHeight="1">
      <c r="A23" s="17"/>
      <c r="B23" s="18"/>
      <c r="C23" s="19"/>
      <c r="D23" s="18"/>
      <c r="E23" s="19"/>
      <c r="F23" s="18"/>
      <c r="G23" s="19"/>
    </row>
    <row r="24" spans="1:7" ht="13.5">
      <c r="A24" s="17" t="s">
        <v>11</v>
      </c>
      <c r="B24" s="18">
        <v>87683</v>
      </c>
      <c r="C24" s="19">
        <v>73</v>
      </c>
      <c r="D24" s="18">
        <v>44423</v>
      </c>
      <c r="E24" s="19">
        <v>67</v>
      </c>
      <c r="F24" s="18">
        <v>43260</v>
      </c>
      <c r="G24" s="19">
        <v>80.4</v>
      </c>
    </row>
    <row r="25" spans="1:7" ht="7.5" customHeight="1">
      <c r="A25" s="17"/>
      <c r="B25" s="18"/>
      <c r="C25" s="19"/>
      <c r="D25" s="18"/>
      <c r="E25" s="19"/>
      <c r="F25" s="18"/>
      <c r="G25" s="19"/>
    </row>
    <row r="26" spans="1:7" ht="13.5">
      <c r="A26" s="21" t="s">
        <v>40</v>
      </c>
      <c r="B26" s="18">
        <v>768</v>
      </c>
      <c r="C26" s="19">
        <f>ROUND(B26/B10*100,2)</f>
        <v>0.64</v>
      </c>
      <c r="D26" s="18">
        <v>664</v>
      </c>
      <c r="E26" s="19">
        <f>ROUND(D26/D10*100,2)</f>
        <v>1</v>
      </c>
      <c r="F26" s="18">
        <v>104</v>
      </c>
      <c r="G26" s="19">
        <f>ROUND(F26/F10*100,2)</f>
        <v>0.19</v>
      </c>
    </row>
    <row r="27" spans="1:7" ht="13.5">
      <c r="A27" s="21" t="s">
        <v>33</v>
      </c>
      <c r="B27" s="18">
        <v>2238</v>
      </c>
      <c r="C27" s="19">
        <f>ROUND(B27/B10*100,2)</f>
        <v>1.86</v>
      </c>
      <c r="D27" s="18">
        <v>1599</v>
      </c>
      <c r="E27" s="19">
        <f>ROUND(D27/D10*100,2)</f>
        <v>2.41</v>
      </c>
      <c r="F27" s="18">
        <v>639</v>
      </c>
      <c r="G27" s="19">
        <f>ROUND(F27/F10*100,2)</f>
        <v>1.19</v>
      </c>
    </row>
    <row r="28" spans="1:7" ht="13.5">
      <c r="A28" s="20" t="s">
        <v>41</v>
      </c>
      <c r="B28" s="18">
        <v>5162</v>
      </c>
      <c r="C28" s="19">
        <f>ROUND(B28/B10*100,2)</f>
        <v>4.29</v>
      </c>
      <c r="D28" s="18">
        <v>4285</v>
      </c>
      <c r="E28" s="19">
        <f>ROUND(D28/D10*100,2)</f>
        <v>6.45</v>
      </c>
      <c r="F28" s="18">
        <v>877</v>
      </c>
      <c r="G28" s="19">
        <f>ROUND(F28/F10*100,2)</f>
        <v>1.63</v>
      </c>
    </row>
    <row r="29" spans="1:7" ht="13.5">
      <c r="A29" s="20" t="s">
        <v>42</v>
      </c>
      <c r="B29" s="18">
        <v>23270</v>
      </c>
      <c r="C29" s="19">
        <f>ROUND(B29/B10*100,2)</f>
        <v>19.36</v>
      </c>
      <c r="D29" s="18">
        <v>12064</v>
      </c>
      <c r="E29" s="19">
        <f>ROUND(D29/D10*100,2)</f>
        <v>18.17</v>
      </c>
      <c r="F29" s="18">
        <v>11206</v>
      </c>
      <c r="G29" s="19">
        <f>ROUND(F29/F10*100,2)</f>
        <v>20.83</v>
      </c>
    </row>
    <row r="30" spans="1:7" ht="13.5">
      <c r="A30" s="20" t="s">
        <v>43</v>
      </c>
      <c r="B30" s="18">
        <v>4531</v>
      </c>
      <c r="C30" s="19">
        <f>ROUND(B30/B10*100,2)</f>
        <v>3.77</v>
      </c>
      <c r="D30" s="18">
        <v>2323</v>
      </c>
      <c r="E30" s="19">
        <f>ROUND(D30/D10*100,2)</f>
        <v>3.5</v>
      </c>
      <c r="F30" s="18">
        <v>2208</v>
      </c>
      <c r="G30" s="19">
        <f>ROUND(F30/F10*100,2)</f>
        <v>4.1</v>
      </c>
    </row>
    <row r="31" spans="1:7" ht="13.5">
      <c r="A31" s="20" t="s">
        <v>44</v>
      </c>
      <c r="B31" s="18">
        <v>1927</v>
      </c>
      <c r="C31" s="19">
        <f>ROUND(B31/B10*100,2)</f>
        <v>1.6</v>
      </c>
      <c r="D31" s="18">
        <v>1124</v>
      </c>
      <c r="E31" s="19">
        <f>ROUND(D31/D10*100,2)</f>
        <v>1.69</v>
      </c>
      <c r="F31" s="18">
        <v>803</v>
      </c>
      <c r="G31" s="19">
        <f>ROUND(F31/F10*100,2)</f>
        <v>1.49</v>
      </c>
    </row>
    <row r="32" spans="1:7" ht="13.5">
      <c r="A32" s="20" t="s">
        <v>45</v>
      </c>
      <c r="B32" s="18">
        <v>3260</v>
      </c>
      <c r="C32" s="19">
        <f>ROUND(B32/B10*100,2)</f>
        <v>2.71</v>
      </c>
      <c r="D32" s="18">
        <v>2135</v>
      </c>
      <c r="E32" s="19">
        <f>ROUND(D32/D10*100,2)</f>
        <v>3.22</v>
      </c>
      <c r="F32" s="18">
        <v>1125</v>
      </c>
      <c r="G32" s="19">
        <f>ROUND(F32/F10*100,2)</f>
        <v>2.09</v>
      </c>
    </row>
    <row r="33" spans="1:7" ht="13.5">
      <c r="A33" s="20" t="s">
        <v>46</v>
      </c>
      <c r="B33" s="18">
        <v>7522</v>
      </c>
      <c r="C33" s="19">
        <f>ROUND(B33/B10*100,2)</f>
        <v>6.26</v>
      </c>
      <c r="D33" s="18">
        <v>2831</v>
      </c>
      <c r="E33" s="19">
        <f>ROUND(D33/D10*100,2)</f>
        <v>4.26</v>
      </c>
      <c r="F33" s="18">
        <v>4691</v>
      </c>
      <c r="G33" s="19">
        <f>ROUND(F33/F10*100,2)</f>
        <v>8.72</v>
      </c>
    </row>
    <row r="34" spans="1:7" ht="13.5">
      <c r="A34" s="20" t="s">
        <v>47</v>
      </c>
      <c r="B34" s="18">
        <v>4736</v>
      </c>
      <c r="C34" s="19">
        <f>ROUND(B34/B10*100,2)</f>
        <v>3.94</v>
      </c>
      <c r="D34" s="18">
        <v>1770</v>
      </c>
      <c r="E34" s="19">
        <f>ROUND(D34/D10*100,2)</f>
        <v>2.67</v>
      </c>
      <c r="F34" s="18">
        <v>2966</v>
      </c>
      <c r="G34" s="19">
        <f>ROUND(F34/F10*100,2)</f>
        <v>5.51</v>
      </c>
    </row>
    <row r="35" spans="1:7" ht="13.5">
      <c r="A35" s="20" t="s">
        <v>49</v>
      </c>
      <c r="B35" s="18">
        <v>6642</v>
      </c>
      <c r="C35" s="19">
        <f>ROUND(B35/B10*100,2)</f>
        <v>5.53</v>
      </c>
      <c r="D35" s="18">
        <v>3128</v>
      </c>
      <c r="E35" s="19">
        <f>ROUND(D35/D10*100,2)</f>
        <v>4.71</v>
      </c>
      <c r="F35" s="18">
        <v>3514</v>
      </c>
      <c r="G35" s="19">
        <f>ROUND(F35/F10*100,2)</f>
        <v>6.53</v>
      </c>
    </row>
    <row r="36" spans="1:7" ht="13.5">
      <c r="A36" s="20" t="s">
        <v>48</v>
      </c>
      <c r="B36" s="18">
        <v>14518</v>
      </c>
      <c r="C36" s="19">
        <f>ROUND(B36/B10*100,2)</f>
        <v>12.08</v>
      </c>
      <c r="D36" s="18">
        <v>3855</v>
      </c>
      <c r="E36" s="19">
        <f>ROUND(D36/D10*100,2)</f>
        <v>5.81</v>
      </c>
      <c r="F36" s="18">
        <v>10663</v>
      </c>
      <c r="G36" s="19">
        <f>ROUND(F36/F10*100,2)</f>
        <v>19.82</v>
      </c>
    </row>
    <row r="37" spans="1:7" ht="13.5">
      <c r="A37" s="20" t="s">
        <v>50</v>
      </c>
      <c r="B37" s="18">
        <v>862</v>
      </c>
      <c r="C37" s="19">
        <f>ROUND(B37/B10*100,2)</f>
        <v>0.72</v>
      </c>
      <c r="D37" s="18">
        <v>503</v>
      </c>
      <c r="E37" s="19">
        <f>ROUND(D37/D10*100,2)</f>
        <v>0.76</v>
      </c>
      <c r="F37" s="18">
        <v>359</v>
      </c>
      <c r="G37" s="19">
        <f>ROUND(F37/F10*100,2)</f>
        <v>0.67</v>
      </c>
    </row>
    <row r="38" spans="1:7" ht="13.5">
      <c r="A38" s="24" t="s">
        <v>20</v>
      </c>
      <c r="B38" s="18">
        <v>6617</v>
      </c>
      <c r="C38" s="19">
        <f>ROUND(B38/B10*100,2)</f>
        <v>5.5</v>
      </c>
      <c r="D38" s="18">
        <v>3957</v>
      </c>
      <c r="E38" s="19">
        <f>ROUND(D38/D10*100,2)</f>
        <v>5.96</v>
      </c>
      <c r="F38" s="18">
        <v>2660</v>
      </c>
      <c r="G38" s="19">
        <f>ROUND(F38/F10*100,2)</f>
        <v>4.94</v>
      </c>
    </row>
    <row r="39" spans="1:7" ht="13.5">
      <c r="A39" s="21" t="s">
        <v>51</v>
      </c>
      <c r="B39" s="18">
        <v>5630</v>
      </c>
      <c r="C39" s="19">
        <f>ROUND(B39/B10*100,2)</f>
        <v>4.68</v>
      </c>
      <c r="D39" s="18">
        <v>4185</v>
      </c>
      <c r="E39" s="19">
        <f>ROUND(D39/D10*100,2)</f>
        <v>6.3</v>
      </c>
      <c r="F39" s="18">
        <v>1445</v>
      </c>
      <c r="G39" s="19">
        <f>ROUND(F39/F10*100,2)</f>
        <v>2.69</v>
      </c>
    </row>
    <row r="40" spans="1:7" ht="13.5" customHeight="1">
      <c r="A40" s="20" t="s">
        <v>19</v>
      </c>
      <c r="B40" s="18"/>
      <c r="C40" s="19"/>
      <c r="D40" s="18"/>
      <c r="E40" s="19"/>
      <c r="F40" s="18"/>
      <c r="G40" s="19"/>
    </row>
    <row r="41" spans="1:7" ht="13.5">
      <c r="A41" s="17" t="s">
        <v>52</v>
      </c>
      <c r="B41" s="18">
        <v>4127</v>
      </c>
      <c r="C41" s="19">
        <f>ROUND(B41/B10*100,2)</f>
        <v>3.43</v>
      </c>
      <c r="D41" s="18">
        <v>2198</v>
      </c>
      <c r="E41" s="19">
        <f>ROUND(D41/D10*100,2)</f>
        <v>3.31</v>
      </c>
      <c r="F41" s="18">
        <v>1929</v>
      </c>
      <c r="G41" s="19">
        <f>ROUND(F41/F10*100,2)</f>
        <v>3.59</v>
      </c>
    </row>
    <row r="42" spans="1:7" ht="13.5" customHeight="1">
      <c r="A42" s="22"/>
      <c r="B42" s="23"/>
      <c r="C42" s="23"/>
      <c r="D42" s="23"/>
      <c r="E42" s="23"/>
      <c r="F42" s="23"/>
      <c r="G42" s="23"/>
    </row>
    <row r="43" spans="1:7" ht="13.5">
      <c r="A43" s="4" t="s">
        <v>6</v>
      </c>
      <c r="B43" s="4"/>
      <c r="C43" s="4"/>
      <c r="D43" s="4"/>
      <c r="E43" s="4"/>
      <c r="F43" s="4"/>
      <c r="G43" s="4"/>
    </row>
  </sheetData>
  <sheetProtection/>
  <mergeCells count="2">
    <mergeCell ref="A5:A8"/>
    <mergeCell ref="B5:G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PC-9821Xa20/W30</dc:creator>
  <cp:keywords/>
  <dc:description/>
  <cp:lastModifiedBy>YG077PC015U</cp:lastModifiedBy>
  <cp:lastPrinted>2012-03-28T04:49:02Z</cp:lastPrinted>
  <dcterms:created xsi:type="dcterms:W3CDTF">1998-01-30T08:27:48Z</dcterms:created>
  <dcterms:modified xsi:type="dcterms:W3CDTF">2012-07-10T01:07:01Z</dcterms:modified>
  <cp:category/>
  <cp:version/>
  <cp:contentType/>
  <cp:contentStatus/>
</cp:coreProperties>
</file>