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720" windowWidth="11730" windowHeight="9300" tabRatio="904" activeTab="0"/>
  </bookViews>
  <sheets>
    <sheet name="INDEX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  <sheet name="表19" sheetId="20" r:id="rId20"/>
    <sheet name="表20" sheetId="21" r:id="rId21"/>
    <sheet name="表21" sheetId="22" r:id="rId22"/>
    <sheet name="表22" sheetId="23" r:id="rId23"/>
    <sheet name="表23" sheetId="24" r:id="rId24"/>
  </sheets>
  <definedNames>
    <definedName name="_xlfn.SUMIFS" hidden="1">#NAME?</definedName>
    <definedName name="_xlnm.Print_Area" localSheetId="1">'表1'!$A$1:$I$60</definedName>
    <definedName name="_xlnm.Print_Area" localSheetId="3">'表3'!$A$1:$H$17</definedName>
    <definedName name="_xlnm.Print_Area" localSheetId="5">'表5'!$A$1:$F$24</definedName>
    <definedName name="_xlnm.Print_Area" localSheetId="7">'表7'!$A$1:$K$103</definedName>
    <definedName name="_xlnm.Print_Titles" localSheetId="7">'表7'!$4:$5</definedName>
  </definedNames>
  <calcPr fullCalcOnLoad="1"/>
</workbook>
</file>

<file path=xl/sharedStrings.xml><?xml version="1.0" encoding="utf-8"?>
<sst xmlns="http://schemas.openxmlformats.org/spreadsheetml/2006/main" count="742" uniqueCount="442">
  <si>
    <t>表</t>
  </si>
  <si>
    <t>内　　　容</t>
  </si>
  <si>
    <t>-</t>
  </si>
  <si>
    <t>平成２７年山形市統計書</t>
  </si>
  <si>
    <t>-</t>
  </si>
  <si>
    <t>総　数</t>
  </si>
  <si>
    <t>10</t>
  </si>
  <si>
    <t>11</t>
  </si>
  <si>
    <t>12</t>
  </si>
  <si>
    <t>13</t>
  </si>
  <si>
    <t>6</t>
  </si>
  <si>
    <t>14</t>
  </si>
  <si>
    <t>9</t>
  </si>
  <si>
    <t>総  数</t>
  </si>
  <si>
    <t>15</t>
  </si>
  <si>
    <t>　　　 １）最終卒業学校の種類「不詳」を含みます。</t>
  </si>
  <si>
    <t>資料　 国勢調査</t>
  </si>
  <si>
    <t xml:space="preserve">   ８５歳以上</t>
  </si>
  <si>
    <t xml:space="preserve">   ８０～８４</t>
  </si>
  <si>
    <t xml:space="preserve">   ７５～７９</t>
  </si>
  <si>
    <t xml:space="preserve">   ７０～７４</t>
  </si>
  <si>
    <t xml:space="preserve">   ６５～６９</t>
  </si>
  <si>
    <t xml:space="preserve">   ６０～６４</t>
  </si>
  <si>
    <t xml:space="preserve">   ５５～５９</t>
  </si>
  <si>
    <t xml:space="preserve">   ５０～５４</t>
  </si>
  <si>
    <t xml:space="preserve">   ４５～４９</t>
  </si>
  <si>
    <t xml:space="preserve">   ４０～４４</t>
  </si>
  <si>
    <t xml:space="preserve">   ３５～３９</t>
  </si>
  <si>
    <t xml:space="preserve">   ３０～３４</t>
  </si>
  <si>
    <t xml:space="preserve">   ２５～２９</t>
  </si>
  <si>
    <t xml:space="preserve">   ２０～２４</t>
  </si>
  <si>
    <t xml:space="preserve">   １５～１９　歳</t>
  </si>
  <si>
    <t>女</t>
  </si>
  <si>
    <t xml:space="preserve">   ８０～８４</t>
  </si>
  <si>
    <t xml:space="preserve">   ７５～７９</t>
  </si>
  <si>
    <t xml:space="preserve">   ７０～７４</t>
  </si>
  <si>
    <t xml:space="preserve">   ６５～６９</t>
  </si>
  <si>
    <t xml:space="preserve">   ６０～６４</t>
  </si>
  <si>
    <t xml:space="preserve">   ５５～５９</t>
  </si>
  <si>
    <t xml:space="preserve">   ５０～５４</t>
  </si>
  <si>
    <t xml:space="preserve">   ４５～４９</t>
  </si>
  <si>
    <t xml:space="preserve">   ４０～４４</t>
  </si>
  <si>
    <t xml:space="preserve">   ３５～３９</t>
  </si>
  <si>
    <t xml:space="preserve">   ３０～３４</t>
  </si>
  <si>
    <t xml:space="preserve">   ２５～２９</t>
  </si>
  <si>
    <t xml:space="preserve">   ２０～２４</t>
  </si>
  <si>
    <t>男</t>
  </si>
  <si>
    <t>総数</t>
  </si>
  <si>
    <t>大学院</t>
  </si>
  <si>
    <t>高  専</t>
  </si>
  <si>
    <t>旧  中</t>
  </si>
  <si>
    <t>中学校</t>
  </si>
  <si>
    <t>１）</t>
  </si>
  <si>
    <t>（５歳階級）</t>
  </si>
  <si>
    <t>大  学・</t>
  </si>
  <si>
    <t>短  大・</t>
  </si>
  <si>
    <t>高  校・</t>
  </si>
  <si>
    <t>小学校・</t>
  </si>
  <si>
    <t>年  齢</t>
  </si>
  <si>
    <t>未就学者</t>
  </si>
  <si>
    <t>在学者</t>
  </si>
  <si>
    <t>卒              業              者</t>
  </si>
  <si>
    <t>男  女</t>
  </si>
  <si>
    <t>１５－１　在学か否かの別・最終卒業学校の種類、年齢（５歳階級）、男女別１５歳以上人口（平成２２年）</t>
  </si>
  <si>
    <t>在学か否かの別・最終卒業学校の種類、年齢（５歳階級）、男女別１５歳以上人口（平成２２年）</t>
  </si>
  <si>
    <t>幼稚園・幼保連携型認定こども園の園数、教員数及び園児数</t>
  </si>
  <si>
    <t>資料　山形県教育庁総務課(山形県学校名鑑)、山形県統計企画課（学校基本調査）</t>
  </si>
  <si>
    <t xml:space="preserve">   27</t>
  </si>
  <si>
    <t xml:space="preserve">   26</t>
  </si>
  <si>
    <t xml:space="preserve">   25</t>
  </si>
  <si>
    <t xml:space="preserve">   24</t>
  </si>
  <si>
    <t>平成23年</t>
  </si>
  <si>
    <t>幼保連携型
認定こども園</t>
  </si>
  <si>
    <t>私　立</t>
  </si>
  <si>
    <t>国立大学法人</t>
  </si>
  <si>
    <t>園　児　数</t>
  </si>
  <si>
    <t>本務教員数、
本務教育・保育職員数</t>
  </si>
  <si>
    <t>園　　                数</t>
  </si>
  <si>
    <t>区　分</t>
  </si>
  <si>
    <t>　この表は、各年5月1日現在の数値です。</t>
  </si>
  <si>
    <t>１５－２　幼稚園・幼保連携型認定こども園の園数、教員数及び園児数</t>
  </si>
  <si>
    <t>資料　山形県教育庁総務課（山形県学校名鑑）</t>
  </si>
  <si>
    <t>山形大学附属小学校</t>
  </si>
  <si>
    <t>（別掲　平成27年）</t>
  </si>
  <si>
    <t xml:space="preserve">    27</t>
  </si>
  <si>
    <t xml:space="preserve">    26</t>
  </si>
  <si>
    <t xml:space="preserve">    25</t>
  </si>
  <si>
    <t xml:space="preserve">    24</t>
  </si>
  <si>
    <t>女</t>
  </si>
  <si>
    <t>男</t>
  </si>
  <si>
    <t>総 数</t>
  </si>
  <si>
    <t>分 校</t>
  </si>
  <si>
    <t>本 校</t>
  </si>
  <si>
    <t>児 童 数</t>
  </si>
  <si>
    <t>教 員 数</t>
  </si>
  <si>
    <t>学級数</t>
  </si>
  <si>
    <t>学 校 数</t>
  </si>
  <si>
    <t>区　分</t>
  </si>
  <si>
    <t>　この表は、各年5月1日現在のものです。</t>
  </si>
  <si>
    <t>１５－３　小学校の学校数、学級数、教員数及び児童数</t>
  </si>
  <si>
    <t>平成26年3月31日　日本大学山形中学校閉校</t>
  </si>
  <si>
    <t>資料　山形県教育庁総務課（山形県学校名鑑）</t>
  </si>
  <si>
    <t>山形大学附属中学校</t>
  </si>
  <si>
    <t>生 徒 数</t>
  </si>
  <si>
    <t>学校数</t>
  </si>
  <si>
    <t>１５－４　中学校の学校数、学級数、教員数及び生徒数</t>
  </si>
  <si>
    <t>資料　山形県教育庁総務課（山形県学校名鑑）</t>
  </si>
  <si>
    <t>私　立　　</t>
  </si>
  <si>
    <t>市　立　　</t>
  </si>
  <si>
    <t>公　立　　</t>
  </si>
  <si>
    <t>設置者別内訳</t>
  </si>
  <si>
    <t>（通信制）　　</t>
  </si>
  <si>
    <t>定時制　　</t>
  </si>
  <si>
    <t>全日制　　</t>
  </si>
  <si>
    <t>課程別内訳</t>
  </si>
  <si>
    <t>（再掲　平成27年）</t>
  </si>
  <si>
    <t>総  数</t>
  </si>
  <si>
    <t>生　    　徒　    　数</t>
  </si>
  <si>
    <t>教員数</t>
  </si>
  <si>
    <t>　また、課程別内訳については、重複するものがあるため、総数が一致しない場合があります。</t>
  </si>
  <si>
    <t>小学校の学校数、学級数、教員数及び児童数</t>
  </si>
  <si>
    <t>中学校の学校数、学級数、教員数及び生徒数</t>
  </si>
  <si>
    <t>１５－５　高等学校の学校数、教員数及び生徒数</t>
  </si>
  <si>
    <t>高等学校の学校数、教員数及び生徒数</t>
  </si>
  <si>
    <t>　※留学生別科の教員は総合文化学科の教員が兼任。</t>
  </si>
  <si>
    <t>　東北文教大学短期大学部</t>
  </si>
  <si>
    <t>資料　</t>
  </si>
  <si>
    <t>留学生別科　　　</t>
  </si>
  <si>
    <t>小　　計　　　</t>
  </si>
  <si>
    <t>総合文化　　　</t>
  </si>
  <si>
    <t>人間福祉</t>
  </si>
  <si>
    <t>子ども</t>
  </si>
  <si>
    <t>27</t>
  </si>
  <si>
    <t>26</t>
  </si>
  <si>
    <t>25</t>
  </si>
  <si>
    <t>24</t>
  </si>
  <si>
    <t>平成23年度</t>
  </si>
  <si>
    <t>東北文教大学短期大学部</t>
  </si>
  <si>
    <t>左のうち入学者数</t>
  </si>
  <si>
    <t>入学志願者数</t>
  </si>
  <si>
    <t>学  生  数</t>
  </si>
  <si>
    <t>教員数</t>
  </si>
  <si>
    <t>　この表で、教員数及び学生数は各年5月1日現在のものです。</t>
  </si>
  <si>
    <t>１５－６　短期大学の教員数及び学生数</t>
  </si>
  <si>
    <t>短期大学の教員数及び学生数</t>
  </si>
  <si>
    <t>　　　 ・専任教員のみ記載しております。尚、大学院兼任教員は含まれておりません。</t>
  </si>
  <si>
    <t>　　　 ・聴講生・選科生・研究生等は「その他」に含まれております。</t>
  </si>
  <si>
    <t>　　　 ※東北芸術工科大学</t>
  </si>
  <si>
    <t>　　　 ・学長、副学長は教員数に含まれておりません。</t>
  </si>
  <si>
    <t>　　　 ・教員数は助手以上の本務教員数です。</t>
  </si>
  <si>
    <t>　　　 ※山形大学</t>
  </si>
  <si>
    <t>資料　(独）山形大学、東北芸術工科大学、県立保健医療大学、東北文教大学</t>
  </si>
  <si>
    <t>子ども教育学科</t>
  </si>
  <si>
    <t>　学校法人富澤学園　東北文教大学</t>
  </si>
  <si>
    <t>作業療法学科</t>
  </si>
  <si>
    <t>理学療法学科</t>
  </si>
  <si>
    <t>看護学科</t>
  </si>
  <si>
    <t>保健医療学部</t>
  </si>
  <si>
    <t>学長・副学長</t>
  </si>
  <si>
    <t>　山形県立　保健医療大学</t>
  </si>
  <si>
    <t>その他</t>
  </si>
  <si>
    <t>学芸員課程</t>
  </si>
  <si>
    <t>教職課程</t>
  </si>
  <si>
    <t>東北文化研究センター</t>
  </si>
  <si>
    <t>文化財保存修復研究センター</t>
  </si>
  <si>
    <t>大学院博士課程（後期）</t>
  </si>
  <si>
    <t>大学院デザイン工学専攻仙台スクール</t>
  </si>
  <si>
    <t>大学院デザイン工学専攻</t>
  </si>
  <si>
    <t>大学院芸術文化専攻</t>
  </si>
  <si>
    <t>デザイン工学部</t>
  </si>
  <si>
    <t>芸術学部</t>
  </si>
  <si>
    <t>一般教育（教養）</t>
  </si>
  <si>
    <t>　学校法人　東北芸術工科大学</t>
  </si>
  <si>
    <t>有機材料システム研究推進本部</t>
  </si>
  <si>
    <t>東北創生研究所</t>
  </si>
  <si>
    <t>ＣＯＣ推進室</t>
  </si>
  <si>
    <t>保健管理センター</t>
  </si>
  <si>
    <t>小白川キャンパス</t>
  </si>
  <si>
    <t>エンロールメント・マネジメント部</t>
  </si>
  <si>
    <t>教育・学生支援部</t>
  </si>
  <si>
    <t>企画部</t>
  </si>
  <si>
    <t>男女共同参画推進室</t>
  </si>
  <si>
    <t>医学部附属病院</t>
  </si>
  <si>
    <t>基盤教育院</t>
  </si>
  <si>
    <t>養護教諭特別別科</t>
  </si>
  <si>
    <t>大学院教育実践研究科</t>
  </si>
  <si>
    <t>大学院農学研究科</t>
  </si>
  <si>
    <t>　　　　博士後期課程</t>
  </si>
  <si>
    <t>　　　　博士前期課程</t>
  </si>
  <si>
    <t>大学院理工学研究科</t>
  </si>
  <si>
    <t>　　　　修士課程　　　　</t>
  </si>
  <si>
    <t>　　　　博士後期課程　　　　</t>
  </si>
  <si>
    <t>　　　　博士前期課程　　　　</t>
  </si>
  <si>
    <t>　　　　博士課程　　　　</t>
  </si>
  <si>
    <t>大学院医学系研究科</t>
  </si>
  <si>
    <t>大学院教育学研究科</t>
  </si>
  <si>
    <t>大学院地域教育文化研究科</t>
  </si>
  <si>
    <t>大学院社会文化システム研究科</t>
  </si>
  <si>
    <t>農　学　部</t>
  </si>
  <si>
    <t>Ｂコース (平成22年度からフレックスコース）</t>
  </si>
  <si>
    <t>Ａコース (平成22年度から昼間コース）</t>
  </si>
  <si>
    <t>工 学 部　　</t>
  </si>
  <si>
    <t>修業年限４年</t>
  </si>
  <si>
    <t>修業年限６年</t>
  </si>
  <si>
    <t>医 学 部　　</t>
  </si>
  <si>
    <t>理 学 部　　</t>
  </si>
  <si>
    <t>教員養成以外</t>
  </si>
  <si>
    <t>教員養成</t>
  </si>
  <si>
    <t>教育学部　　</t>
  </si>
  <si>
    <t>地域教育文化学部</t>
  </si>
  <si>
    <t>人文学部　　</t>
  </si>
  <si>
    <t>副　学　長</t>
  </si>
  <si>
    <t>学　　　長　　</t>
  </si>
  <si>
    <t>　国立大学法人　山形大学</t>
  </si>
  <si>
    <t>区  分</t>
  </si>
  <si>
    <t>　この表で、教員数及び学生数は各年5月1日現在のものです。(教員数は、講師以上です。）</t>
  </si>
  <si>
    <t>１５－７　大学の教員数及び学生数</t>
  </si>
  <si>
    <t>大学の教員数及び学生数</t>
  </si>
  <si>
    <t>資料　山形県教育庁総務課（山形県学校名鑑）</t>
  </si>
  <si>
    <t>教育・　　　　　　社会福祉専門</t>
  </si>
  <si>
    <t>商業実務専門</t>
  </si>
  <si>
    <t>衛生専門</t>
  </si>
  <si>
    <t>医療専門</t>
  </si>
  <si>
    <t>文化教養専門</t>
  </si>
  <si>
    <t>服飾・　　　　家政専門</t>
  </si>
  <si>
    <t>　この表は、各年5月1日現在の数です。</t>
  </si>
  <si>
    <t>１５－８　専修学校の課程別学校数</t>
  </si>
  <si>
    <t>専修学校の課程別学校数</t>
  </si>
  <si>
    <t>　　（注）：Ｄ　無業者、不祥にはＡ～Ｃ以外、死亡を含みます。</t>
  </si>
  <si>
    <t>　　（注）：Ｂ　専修学校等入・進学者には、公共職業・能力開発施設等入学者を含みます。</t>
  </si>
  <si>
    <t>資料　山形県統計企画課（学校基本調査結果報告書）</t>
  </si>
  <si>
    <t>女</t>
  </si>
  <si>
    <t>男</t>
  </si>
  <si>
    <t>計</t>
  </si>
  <si>
    <t>就職率（％）</t>
  </si>
  <si>
    <t>進学率（％）</t>
  </si>
  <si>
    <t>A及びＢのうち就職しているもの（再掲）</t>
  </si>
  <si>
    <t>Ｄ　無業者、不詳等</t>
  </si>
  <si>
    <t>Ｃ　就職者</t>
  </si>
  <si>
    <r>
      <t xml:space="preserve">Ｂ　専修学校等入・進学者
</t>
    </r>
    <r>
      <rPr>
        <sz val="7"/>
        <rFont val="HGSｺﾞｼｯｸM"/>
        <family val="3"/>
      </rPr>
      <t>（就職入・進学者を含む）</t>
    </r>
  </si>
  <si>
    <t>Ａ　高等学校等進学者
（就職進学者を含む）</t>
  </si>
  <si>
    <t>卒  業  者  数</t>
  </si>
  <si>
    <t>　この表は、各年3月卒業者の同年5月1日現在のものです。</t>
  </si>
  <si>
    <t>１５－９　中学校の卒業後における進路別状況</t>
  </si>
  <si>
    <t>中学校の卒業後における進路別状況</t>
  </si>
  <si>
    <t>　　（注）：Ｄ　無業者、不祥には、一時的な仕事に就いた者、死亡を含みます。</t>
  </si>
  <si>
    <t>　　（注）：Ｂ　専修学校等入・進学者には、公共職業・能力開発施設等入学者（含就職入学者）を含みます。</t>
  </si>
  <si>
    <t>資料　山形県統計企画課（学校基本調査結果報告書）</t>
  </si>
  <si>
    <t>うち県外</t>
  </si>
  <si>
    <t>うち県外へ</t>
  </si>
  <si>
    <t>就職率（％）</t>
  </si>
  <si>
    <t>進学率（％）</t>
  </si>
  <si>
    <t>Ａ及びＢのうち就職しているもの（再掲）</t>
  </si>
  <si>
    <t>Ｄ　無業者、不詳</t>
  </si>
  <si>
    <t>Ｃ　就  職  者</t>
  </si>
  <si>
    <t>Ｂ　専修学校等入・進学者（就職入・進学者を含む）</t>
  </si>
  <si>
    <t>Ａ　大学等進学者（就職進学者を含む）</t>
  </si>
  <si>
    <t>卒  業  者  総  数</t>
  </si>
  <si>
    <t>　この表は、生活の本拠地（親元）とした山形市分であり、各年3月卒業者の同年5月1日現在のものです。</t>
  </si>
  <si>
    <t>１５－１０　高等学校の卒業後における進路別状況</t>
  </si>
  <si>
    <t>高等学校の卒業後における進路別状況</t>
  </si>
  <si>
    <t>保育            予備校</t>
  </si>
  <si>
    <t>建設、工業　　　歯科技工士</t>
  </si>
  <si>
    <t>商業　　　　　　経理　　　　英会話</t>
  </si>
  <si>
    <t>理容、美容　　　調理、生活　　　　芸術</t>
  </si>
  <si>
    <t>看護師　　　　　准看護師　　　保健師</t>
  </si>
  <si>
    <t>自動車</t>
  </si>
  <si>
    <t>和裁、洋裁　　　　　編物、手芸</t>
  </si>
  <si>
    <t>総数</t>
  </si>
  <si>
    <t>　なお、休校中の学校は含みません。</t>
  </si>
  <si>
    <t>　この表は、各年5月1日現在の表です。</t>
  </si>
  <si>
    <t>１５－１１　各種学校の課程別学校数</t>
  </si>
  <si>
    <t>各種学校の課程別学校数</t>
  </si>
  <si>
    <t>資料　市教育委員会スポーツ保健課</t>
  </si>
  <si>
    <t>県平均</t>
  </si>
  <si>
    <t>全国平均</t>
  </si>
  <si>
    <t xml:space="preserve"> </t>
  </si>
  <si>
    <t>平成22年度</t>
  </si>
  <si>
    <t>座高（㎝）</t>
  </si>
  <si>
    <t>体重（㎏）</t>
  </si>
  <si>
    <t>身長（㎝）</t>
  </si>
  <si>
    <t>１４歳</t>
  </si>
  <si>
    <t>１３歳</t>
  </si>
  <si>
    <t>１２歳</t>
  </si>
  <si>
    <t>１１歳</t>
  </si>
  <si>
    <t>１０歳</t>
  </si>
  <si>
    <t>９歳</t>
  </si>
  <si>
    <t>８歳</t>
  </si>
  <si>
    <t>７歳</t>
  </si>
  <si>
    <t>６歳</t>
  </si>
  <si>
    <t>中学校</t>
  </si>
  <si>
    <t>小学校</t>
  </si>
  <si>
    <t>女子</t>
  </si>
  <si>
    <t>男子</t>
  </si>
  <si>
    <t>　この表の数値は、市立の小・中学校の平均です。</t>
  </si>
  <si>
    <t>１５－１２　児童、生徒の平均体位</t>
  </si>
  <si>
    <t>児童、生徒の平均体位</t>
  </si>
  <si>
    <t>資料　市教育委員会社会教育青少年課</t>
  </si>
  <si>
    <t>その他</t>
  </si>
  <si>
    <t>高齢者</t>
  </si>
  <si>
    <t>女  性</t>
  </si>
  <si>
    <t>成  人</t>
  </si>
  <si>
    <t>青  年</t>
  </si>
  <si>
    <t>少  年</t>
  </si>
  <si>
    <t>計</t>
  </si>
  <si>
    <t>貸館事業</t>
  </si>
  <si>
    <t>公　　　民　　　館　　　事　　　業</t>
  </si>
  <si>
    <t>総　数</t>
  </si>
  <si>
    <t>館　数</t>
  </si>
  <si>
    <t>区　分</t>
  </si>
  <si>
    <t>１５－１３　市立公民館の利用者数</t>
  </si>
  <si>
    <t>市立公民館の利用者数</t>
  </si>
  <si>
    <t>資料　市少年自然の家</t>
  </si>
  <si>
    <t>延人数</t>
  </si>
  <si>
    <t>実人数</t>
  </si>
  <si>
    <t>主催事業･その他</t>
  </si>
  <si>
    <t>こども会等</t>
  </si>
  <si>
    <t>学　校</t>
  </si>
  <si>
    <t>１５－１４　少年自然の家の利用者数</t>
  </si>
  <si>
    <t>少年自然の家の利用者数</t>
  </si>
  <si>
    <t>16</t>
  </si>
  <si>
    <t>17</t>
  </si>
  <si>
    <t>18</t>
  </si>
  <si>
    <t>19</t>
  </si>
  <si>
    <t>20</t>
  </si>
  <si>
    <t>資料　山形大学附属博物館、山形県立博物館、市企画調整部文化振興課、市教育委員会社会教育青少年課</t>
  </si>
  <si>
    <t>山寺芭蕉　　　記念館</t>
  </si>
  <si>
    <t>清風荘</t>
  </si>
  <si>
    <t>山  形　　　　　美術館</t>
  </si>
  <si>
    <t>最上義光　　　歴史館</t>
  </si>
  <si>
    <t>山寺芭蕉　　　記念館</t>
  </si>
  <si>
    <t>郷土館</t>
  </si>
  <si>
    <t>教  育　　　　　資料館</t>
  </si>
  <si>
    <t>県　立　　　　　博物館</t>
  </si>
  <si>
    <t>山大附属　　　博物館</t>
  </si>
  <si>
    <t>民  営</t>
  </si>
  <si>
    <t>市　立</t>
  </si>
  <si>
    <t>県　立　</t>
  </si>
  <si>
    <t>国　立</t>
  </si>
  <si>
    <t>研修者等数</t>
  </si>
  <si>
    <t>展　  示  　観  　覧  　者  　数　</t>
  </si>
  <si>
    <t>１５－１５　文化施設の利用者数</t>
  </si>
  <si>
    <t>文化施設の利用者数</t>
  </si>
  <si>
    <t>資料　市教育委員会社会教育青少年課</t>
  </si>
  <si>
    <t>無形文化財保持者</t>
  </si>
  <si>
    <t>有形民俗文化財</t>
  </si>
  <si>
    <t>無形民俗文化財</t>
  </si>
  <si>
    <t>天然記念物</t>
  </si>
  <si>
    <t>名　　　勝</t>
  </si>
  <si>
    <t>史　　　跡</t>
  </si>
  <si>
    <t>歴史資料</t>
  </si>
  <si>
    <t>考古資料</t>
  </si>
  <si>
    <t>書跡 ･ 典籍</t>
  </si>
  <si>
    <t>工芸品</t>
  </si>
  <si>
    <t>絵画</t>
  </si>
  <si>
    <t>彫刻</t>
  </si>
  <si>
    <t>建造物</t>
  </si>
  <si>
    <t>国指定文化財</t>
  </si>
  <si>
    <t>県指定文化財</t>
  </si>
  <si>
    <t>市指定文化財</t>
  </si>
  <si>
    <t>　この表は、各年度末のものです。</t>
  </si>
  <si>
    <t>１５－１６　指定文化財</t>
  </si>
  <si>
    <t>指定文化財</t>
  </si>
  <si>
    <t>21</t>
  </si>
  <si>
    <t>22</t>
  </si>
  <si>
    <t>23</t>
  </si>
  <si>
    <t>資料　山形市民会館</t>
  </si>
  <si>
    <t>入場者数</t>
  </si>
  <si>
    <t>件数</t>
  </si>
  <si>
    <t>リハーサル室</t>
  </si>
  <si>
    <t>会議室</t>
  </si>
  <si>
    <t>展示室</t>
  </si>
  <si>
    <t>小ホール</t>
  </si>
  <si>
    <t>大ホール</t>
  </si>
  <si>
    <t>１５－１７　市民会館の利用状況</t>
  </si>
  <si>
    <t>市民会館の利用状況</t>
  </si>
  <si>
    <t>資料　山形県県民会館</t>
  </si>
  <si>
    <t>日 数</t>
  </si>
  <si>
    <t>地下講堂</t>
  </si>
  <si>
    <t>　総数は、延べ数となります。</t>
  </si>
  <si>
    <t>１５－１８　県民会館の利用状況</t>
  </si>
  <si>
    <t>県民会館の利用状況</t>
  </si>
  <si>
    <t>　　　※会議室・シャワー室の利用人数は含まれておりません。</t>
  </si>
  <si>
    <t>資料　県体育館・市教育委員会スポーツ保健課</t>
  </si>
  <si>
    <t>陸上競技場</t>
  </si>
  <si>
    <t>武道場</t>
  </si>
  <si>
    <t>体育館</t>
  </si>
  <si>
    <t>沼の辺
体育館</t>
  </si>
  <si>
    <t>蔵  王　　　　　体育館</t>
  </si>
  <si>
    <r>
      <t>流通センター</t>
    </r>
    <r>
      <rPr>
        <sz val="9"/>
        <rFont val="HGSｺﾞｼｯｸM"/>
        <family val="3"/>
      </rPr>
      <t>庭球場</t>
    </r>
  </si>
  <si>
    <r>
      <t>流通センター</t>
    </r>
    <r>
      <rPr>
        <sz val="9"/>
        <rFont val="HGSｺﾞｼｯｸM"/>
        <family val="3"/>
      </rPr>
      <t>野球場</t>
    </r>
  </si>
  <si>
    <t>江  南　　　　　体育館</t>
  </si>
  <si>
    <t>福  祉　　　　　体育館</t>
  </si>
  <si>
    <t>南  部　　　　　体育館</t>
  </si>
  <si>
    <t>立谷川　　　　　運動広場</t>
  </si>
  <si>
    <t>西  部　　　　　庭球場</t>
  </si>
  <si>
    <t>西  部　　　　　運動広場</t>
  </si>
  <si>
    <t>鋳物町　　　　　庭球場</t>
  </si>
  <si>
    <t>鋳物町　　　　　運動広場</t>
  </si>
  <si>
    <t>陸  上　　　　　競技場</t>
  </si>
  <si>
    <t>弓道場　　　　　入場者数</t>
  </si>
  <si>
    <t>ソフト　　　　　　ボール場</t>
  </si>
  <si>
    <t>野球場</t>
  </si>
  <si>
    <t>県　　　              営</t>
  </si>
  <si>
    <t>市　　　　　　　　　　　　　　            営</t>
  </si>
  <si>
    <t>（人）</t>
  </si>
  <si>
    <t>１５－１９　市・県営体育施設の利用状況</t>
  </si>
  <si>
    <t>市・県営体育施設の利用状況</t>
  </si>
  <si>
    <t>北
市民プール</t>
  </si>
  <si>
    <t>みなみ
市民プール</t>
  </si>
  <si>
    <t>１５－２０　市民プールの利用者数</t>
  </si>
  <si>
    <t>市民プールの利用者数</t>
  </si>
  <si>
    <t>　　　※分室（その他）は平成２２年４月１日から廃止となりました。</t>
  </si>
  <si>
    <t>資料　市立図書館</t>
  </si>
  <si>
    <t>貸出冊数</t>
  </si>
  <si>
    <t>貸出者数</t>
  </si>
  <si>
    <t>分館数</t>
  </si>
  <si>
    <t>そ  の  他</t>
  </si>
  <si>
    <t>分    　館</t>
  </si>
  <si>
    <t>本    　館</t>
  </si>
  <si>
    <t>総    　数</t>
  </si>
  <si>
    <t>蔵書数</t>
  </si>
  <si>
    <t>登録者数</t>
  </si>
  <si>
    <t>１５－２１　市立図書館の利用状況</t>
  </si>
  <si>
    <t>市立図書館の利用状況</t>
  </si>
  <si>
    <t>資料　市教育委員会スポーツ保健課</t>
  </si>
  <si>
    <t>多用途広場</t>
  </si>
  <si>
    <t>プール屋内</t>
  </si>
  <si>
    <t>プール屋外</t>
  </si>
  <si>
    <t>テニスコート</t>
  </si>
  <si>
    <t>スケート場</t>
  </si>
  <si>
    <t>弓道場</t>
  </si>
  <si>
    <t>第二体育館</t>
  </si>
  <si>
    <t>第一体育館</t>
  </si>
  <si>
    <t>１５－２２　総合スポーツセンターの利用者数</t>
  </si>
  <si>
    <t>総合スポーツセンターの利用者数</t>
  </si>
  <si>
    <t>　　　※貸出者数は、実人数であり、館内及び館外貸出者数の合計となります。</t>
  </si>
  <si>
    <t>資料　県立図書館</t>
  </si>
  <si>
    <t>本　　      館</t>
  </si>
  <si>
    <t>１５－２３　県立図書館の利用状況</t>
  </si>
  <si>
    <t>県立図書館の利用状況</t>
  </si>
  <si>
    <t>15.教育・文化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</si>
</sst>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;[Red]0.0"/>
    <numFmt numFmtId="179" formatCode="#,##0_ "/>
    <numFmt numFmtId="180" formatCode="0.00;[Red]0.00"/>
    <numFmt numFmtId="181" formatCode="#,##0_);[Red]\(#,##0\)"/>
    <numFmt numFmtId="182" formatCode="##,###,##0;&quot;-&quot;#,###,##0"/>
    <numFmt numFmtId="183" formatCode="###,###,##0;&quot;-&quot;##,###,##0"/>
    <numFmt numFmtId="184" formatCode="\ ###,###,##0;&quot;-&quot;###,###,##0"/>
    <numFmt numFmtId="185" formatCode="#,###,###,##0;&quot; -&quot;###,###,##0"/>
    <numFmt numFmtId="186" formatCode="###,###,###,##0;&quot;-&quot;##,###,###,##0"/>
    <numFmt numFmtId="187" formatCode="0_);\(0\)"/>
    <numFmt numFmtId="188" formatCode="#,##0_);\(#,##0\)"/>
    <numFmt numFmtId="189" formatCode="#0.0;&quot;-&quot;0.0"/>
    <numFmt numFmtId="190" formatCode="##0.0;&quot;-&quot;#0.0"/>
    <numFmt numFmtId="191" formatCode="##,###,###,##0;&quot;-&quot;#,###,###,##0"/>
    <numFmt numFmtId="192" formatCode="#,##0.0;[Red]\-#,##0.0"/>
    <numFmt numFmtId="193" formatCode="_ * #,##0_);_ * \(#,##0\);_ * &quot;-&quot;_ ;_ @_ "/>
    <numFmt numFmtId="194" formatCode="0.0"/>
  </numFmts>
  <fonts count="63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14"/>
      <name val="HGSｺﾞｼｯｸM"/>
      <family val="3"/>
    </font>
    <font>
      <b/>
      <sz val="22"/>
      <name val="ＭＳ Ｐゴシック"/>
      <family val="3"/>
    </font>
    <font>
      <sz val="12"/>
      <name val="HGSｺﾞｼｯｸM"/>
      <family val="3"/>
    </font>
    <font>
      <sz val="6"/>
      <name val="ＭＳ Ｐ明朝"/>
      <family val="1"/>
    </font>
    <font>
      <sz val="10"/>
      <color indexed="8"/>
      <name val="HGSｺﾞｼｯｸM"/>
      <family val="3"/>
    </font>
    <font>
      <sz val="9"/>
      <color indexed="8"/>
      <name val="HGSｺﾞｼｯｸM"/>
      <family val="3"/>
    </font>
    <font>
      <b/>
      <sz val="12"/>
      <name val="HGSｺﾞｼｯｸM"/>
      <family val="3"/>
    </font>
    <font>
      <sz val="8"/>
      <name val="HGSｺﾞｼｯｸM"/>
      <family val="3"/>
    </font>
    <font>
      <b/>
      <sz val="9"/>
      <name val="HGSｺﾞｼｯｸM"/>
      <family val="3"/>
    </font>
    <font>
      <b/>
      <sz val="11"/>
      <name val="HGSｺﾞｼｯｸM"/>
      <family val="3"/>
    </font>
    <font>
      <sz val="7"/>
      <name val="HGSｺﾞｼｯｸM"/>
      <family val="3"/>
    </font>
    <font>
      <sz val="16"/>
      <name val="HGSｺﾞｼｯｸM"/>
      <family val="3"/>
    </font>
    <font>
      <b/>
      <sz val="10"/>
      <name val="HGSｺﾞｼｯｸM"/>
      <family val="3"/>
    </font>
    <font>
      <sz val="15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1"/>
      <color rgb="FFFF0000"/>
      <name val="HGSｺﾞｼｯｸM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98">
    <xf numFmtId="0" fontId="0" fillId="0" borderId="0" xfId="0" applyAlignment="1">
      <alignment vertical="center"/>
    </xf>
    <xf numFmtId="0" fontId="7" fillId="0" borderId="10" xfId="44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1" xfId="44" applyFont="1" applyBorder="1" applyAlignment="1">
      <alignment vertical="center"/>
    </xf>
    <xf numFmtId="0" fontId="7" fillId="0" borderId="12" xfId="44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7" fillId="0" borderId="13" xfId="44" applyNumberFormat="1" applyFont="1" applyBorder="1" applyAlignment="1">
      <alignment horizontal="center" vertical="center"/>
    </xf>
    <xf numFmtId="49" fontId="7" fillId="0" borderId="14" xfId="44" applyNumberFormat="1" applyFont="1" applyBorder="1" applyAlignment="1">
      <alignment horizontal="center" vertical="center"/>
    </xf>
    <xf numFmtId="0" fontId="7" fillId="0" borderId="14" xfId="44" applyFont="1" applyBorder="1" applyAlignment="1">
      <alignment vertical="center"/>
    </xf>
    <xf numFmtId="49" fontId="7" fillId="0" borderId="15" xfId="44" applyNumberFormat="1" applyFont="1" applyBorder="1" applyAlignment="1">
      <alignment horizontal="center" vertical="center"/>
    </xf>
    <xf numFmtId="38" fontId="10" fillId="0" borderId="0" xfId="52" applyFont="1" applyAlignment="1">
      <alignment/>
    </xf>
    <xf numFmtId="0" fontId="9" fillId="0" borderId="0" xfId="87" applyFont="1">
      <alignment/>
      <protection/>
    </xf>
    <xf numFmtId="0" fontId="9" fillId="0" borderId="0" xfId="87" applyFont="1" applyBorder="1">
      <alignment/>
      <protection/>
    </xf>
    <xf numFmtId="0" fontId="9" fillId="0" borderId="16" xfId="87" applyFont="1" applyBorder="1">
      <alignment/>
      <protection/>
    </xf>
    <xf numFmtId="0" fontId="9" fillId="0" borderId="17" xfId="87" applyFont="1" applyBorder="1">
      <alignment/>
      <protection/>
    </xf>
    <xf numFmtId="186" fontId="9" fillId="0" borderId="0" xfId="87" applyNumberFormat="1" applyFont="1" applyAlignment="1">
      <alignment vertical="center"/>
      <protection/>
    </xf>
    <xf numFmtId="0" fontId="9" fillId="0" borderId="10" xfId="87" applyFont="1" applyBorder="1" applyAlignment="1">
      <alignment/>
      <protection/>
    </xf>
    <xf numFmtId="49" fontId="16" fillId="0" borderId="10" xfId="96" applyNumberFormat="1" applyFont="1" applyFill="1" applyBorder="1" applyAlignment="1">
      <alignment vertical="top"/>
      <protection/>
    </xf>
    <xf numFmtId="186" fontId="9" fillId="0" borderId="0" xfId="87" applyNumberFormat="1" applyFont="1" applyAlignment="1">
      <alignment horizontal="right" vertical="center"/>
      <protection/>
    </xf>
    <xf numFmtId="49" fontId="15" fillId="0" borderId="10" xfId="96" applyNumberFormat="1" applyFont="1" applyFill="1" applyBorder="1" applyAlignment="1">
      <alignment vertical="top"/>
      <protection/>
    </xf>
    <xf numFmtId="186" fontId="16" fillId="0" borderId="0" xfId="96" applyNumberFormat="1" applyFont="1" applyFill="1" applyBorder="1" applyAlignment="1">
      <alignment vertical="center"/>
      <protection/>
    </xf>
    <xf numFmtId="186" fontId="16" fillId="0" borderId="0" xfId="96" applyNumberFormat="1" applyFont="1" applyFill="1" applyBorder="1" applyAlignment="1">
      <alignment horizontal="right" vertical="center"/>
      <protection/>
    </xf>
    <xf numFmtId="191" fontId="16" fillId="0" borderId="0" xfId="96" applyNumberFormat="1" applyFont="1" applyFill="1" applyBorder="1" applyAlignment="1">
      <alignment vertical="center"/>
      <protection/>
    </xf>
    <xf numFmtId="0" fontId="9" fillId="0" borderId="18" xfId="87" applyFont="1" applyBorder="1">
      <alignment/>
      <protection/>
    </xf>
    <xf numFmtId="0" fontId="9" fillId="0" borderId="12" xfId="87" applyFont="1" applyBorder="1" applyAlignment="1">
      <alignment horizontal="center" vertical="center"/>
      <protection/>
    </xf>
    <xf numFmtId="0" fontId="9" fillId="0" borderId="16" xfId="87" applyFont="1" applyBorder="1" applyAlignment="1">
      <alignment horizontal="center" vertical="center"/>
      <protection/>
    </xf>
    <xf numFmtId="0" fontId="9" fillId="0" borderId="19" xfId="87" applyFont="1" applyBorder="1" applyAlignment="1">
      <alignment horizontal="center" vertical="center"/>
      <protection/>
    </xf>
    <xf numFmtId="0" fontId="9" fillId="0" borderId="0" xfId="87" applyFont="1" applyBorder="1" applyAlignment="1">
      <alignment horizontal="center" vertical="center"/>
      <protection/>
    </xf>
    <xf numFmtId="0" fontId="9" fillId="0" borderId="13" xfId="87" applyFont="1" applyBorder="1" applyAlignment="1">
      <alignment horizontal="center" vertical="center"/>
      <protection/>
    </xf>
    <xf numFmtId="0" fontId="9" fillId="0" borderId="0" xfId="87" applyFont="1" applyAlignment="1">
      <alignment horizontal="center" vertical="center"/>
      <protection/>
    </xf>
    <xf numFmtId="0" fontId="9" fillId="0" borderId="10" xfId="87" applyFont="1" applyBorder="1" applyAlignment="1">
      <alignment horizontal="center" vertical="center"/>
      <protection/>
    </xf>
    <xf numFmtId="0" fontId="17" fillId="0" borderId="16" xfId="87" applyFont="1" applyBorder="1">
      <alignment/>
      <protection/>
    </xf>
    <xf numFmtId="0" fontId="13" fillId="0" borderId="0" xfId="87" applyFont="1">
      <alignment/>
      <protection/>
    </xf>
    <xf numFmtId="0" fontId="8" fillId="0" borderId="0" xfId="87" applyFont="1">
      <alignment/>
      <protection/>
    </xf>
    <xf numFmtId="38" fontId="8" fillId="0" borderId="0" xfId="52" applyFont="1" applyAlignment="1">
      <alignment/>
    </xf>
    <xf numFmtId="38" fontId="10" fillId="0" borderId="17" xfId="52" applyFont="1" applyBorder="1" applyAlignment="1">
      <alignment/>
    </xf>
    <xf numFmtId="38" fontId="10" fillId="0" borderId="16" xfId="52" applyFont="1" applyBorder="1" applyAlignment="1">
      <alignment/>
    </xf>
    <xf numFmtId="38" fontId="10" fillId="0" borderId="19" xfId="52" applyFont="1" applyBorder="1" applyAlignment="1">
      <alignment/>
    </xf>
    <xf numFmtId="38" fontId="10" fillId="0" borderId="15" xfId="52" applyFont="1" applyFill="1" applyBorder="1" applyAlignment="1">
      <alignment/>
    </xf>
    <xf numFmtId="38" fontId="10" fillId="0" borderId="0" xfId="52" applyFont="1" applyFill="1" applyBorder="1" applyAlignment="1">
      <alignment/>
    </xf>
    <xf numFmtId="49" fontId="10" fillId="0" borderId="0" xfId="52" applyNumberFormat="1" applyFont="1" applyFill="1" applyBorder="1" applyAlignment="1">
      <alignment horizontal="center"/>
    </xf>
    <xf numFmtId="49" fontId="10" fillId="0" borderId="10" xfId="52" applyNumberFormat="1" applyFont="1" applyFill="1" applyBorder="1" applyAlignment="1">
      <alignment horizontal="center"/>
    </xf>
    <xf numFmtId="38" fontId="10" fillId="0" borderId="0" xfId="52" applyFont="1" applyFill="1" applyAlignment="1">
      <alignment/>
    </xf>
    <xf numFmtId="49" fontId="10" fillId="0" borderId="10" xfId="52" applyNumberFormat="1" applyFont="1" applyBorder="1" applyAlignment="1">
      <alignment horizontal="center"/>
    </xf>
    <xf numFmtId="38" fontId="10" fillId="0" borderId="0" xfId="52" applyFont="1" applyAlignment="1">
      <alignment horizontal="center"/>
    </xf>
    <xf numFmtId="38" fontId="10" fillId="0" borderId="15" xfId="52" applyFont="1" applyBorder="1" applyAlignment="1">
      <alignment horizontal="center"/>
    </xf>
    <xf numFmtId="38" fontId="10" fillId="0" borderId="0" xfId="52" applyFont="1" applyBorder="1" applyAlignment="1">
      <alignment horizontal="center"/>
    </xf>
    <xf numFmtId="38" fontId="10" fillId="0" borderId="11" xfId="52" applyFont="1" applyBorder="1" applyAlignment="1">
      <alignment horizontal="center"/>
    </xf>
    <xf numFmtId="38" fontId="10" fillId="0" borderId="0" xfId="52" applyFont="1" applyAlignment="1">
      <alignment horizontal="center" vertical="center"/>
    </xf>
    <xf numFmtId="38" fontId="10" fillId="0" borderId="20" xfId="52" applyFont="1" applyBorder="1" applyAlignment="1">
      <alignment horizontal="center" vertical="center" wrapText="1"/>
    </xf>
    <xf numFmtId="38" fontId="10" fillId="0" borderId="21" xfId="52" applyFont="1" applyBorder="1" applyAlignment="1">
      <alignment horizontal="center" vertical="center"/>
    </xf>
    <xf numFmtId="38" fontId="9" fillId="0" borderId="0" xfId="52" applyFont="1" applyAlignment="1">
      <alignment/>
    </xf>
    <xf numFmtId="192" fontId="9" fillId="0" borderId="0" xfId="52" applyNumberFormat="1" applyFont="1" applyAlignment="1">
      <alignment/>
    </xf>
    <xf numFmtId="38" fontId="11" fillId="0" borderId="0" xfId="52" applyFont="1" applyAlignment="1">
      <alignment/>
    </xf>
    <xf numFmtId="38" fontId="10" fillId="0" borderId="0" xfId="52" applyFont="1" applyFill="1" applyAlignment="1">
      <alignment horizontal="right"/>
    </xf>
    <xf numFmtId="38" fontId="8" fillId="0" borderId="0" xfId="52" applyFont="1" applyFill="1" applyAlignment="1">
      <alignment/>
    </xf>
    <xf numFmtId="38" fontId="10" fillId="0" borderId="0" xfId="52" applyFont="1" applyFill="1" applyAlignment="1">
      <alignment vertical="top"/>
    </xf>
    <xf numFmtId="38" fontId="10" fillId="0" borderId="0" xfId="52" applyFont="1" applyFill="1" applyBorder="1" applyAlignment="1">
      <alignment vertical="top"/>
    </xf>
    <xf numFmtId="38" fontId="10" fillId="0" borderId="16" xfId="52" applyFont="1" applyFill="1" applyBorder="1" applyAlignment="1">
      <alignment vertical="top"/>
    </xf>
    <xf numFmtId="38" fontId="10" fillId="0" borderId="16" xfId="52" applyFont="1" applyFill="1" applyBorder="1" applyAlignment="1">
      <alignment horizontal="right" vertical="top"/>
    </xf>
    <xf numFmtId="38" fontId="10" fillId="0" borderId="17" xfId="52" applyFont="1" applyFill="1" applyBorder="1" applyAlignment="1">
      <alignment vertical="top"/>
    </xf>
    <xf numFmtId="38" fontId="18" fillId="0" borderId="16" xfId="52" applyFont="1" applyFill="1" applyBorder="1" applyAlignment="1">
      <alignment horizontal="right" vertical="center"/>
    </xf>
    <xf numFmtId="38" fontId="10" fillId="0" borderId="0" xfId="52" applyFont="1" applyFill="1" applyBorder="1" applyAlignment="1">
      <alignment/>
    </xf>
    <xf numFmtId="38" fontId="10" fillId="0" borderId="0" xfId="52" applyFont="1" applyFill="1" applyBorder="1" applyAlignment="1">
      <alignment horizontal="right"/>
    </xf>
    <xf numFmtId="38" fontId="10" fillId="0" borderId="15" xfId="52" applyFont="1" applyFill="1" applyBorder="1" applyAlignment="1">
      <alignment/>
    </xf>
    <xf numFmtId="38" fontId="18" fillId="0" borderId="0" xfId="52" applyFont="1" applyFill="1" applyBorder="1" applyAlignment="1">
      <alignment horizontal="right"/>
    </xf>
    <xf numFmtId="38" fontId="9" fillId="0" borderId="0" xfId="52" applyFont="1" applyFill="1" applyBorder="1" applyAlignment="1">
      <alignment/>
    </xf>
    <xf numFmtId="38" fontId="10" fillId="0" borderId="0" xfId="52" applyFont="1" applyFill="1" applyAlignment="1">
      <alignment horizontal="center"/>
    </xf>
    <xf numFmtId="38" fontId="10" fillId="0" borderId="0" xfId="52" applyFont="1" applyFill="1" applyBorder="1" applyAlignment="1">
      <alignment horizontal="center"/>
    </xf>
    <xf numFmtId="38" fontId="10" fillId="0" borderId="10" xfId="52" applyFont="1" applyFill="1" applyBorder="1" applyAlignment="1">
      <alignment horizontal="center"/>
    </xf>
    <xf numFmtId="38" fontId="10" fillId="0" borderId="0" xfId="52" applyFont="1" applyFill="1" applyAlignment="1">
      <alignment horizontal="center" vertical="center"/>
    </xf>
    <xf numFmtId="38" fontId="10" fillId="0" borderId="0" xfId="52" applyFont="1" applyFill="1" applyBorder="1" applyAlignment="1">
      <alignment horizontal="center" vertical="center"/>
    </xf>
    <xf numFmtId="38" fontId="10" fillId="0" borderId="20" xfId="52" applyFont="1" applyFill="1" applyBorder="1" applyAlignment="1">
      <alignment horizontal="center" vertical="center"/>
    </xf>
    <xf numFmtId="38" fontId="10" fillId="0" borderId="21" xfId="52" applyFont="1" applyFill="1" applyBorder="1" applyAlignment="1">
      <alignment horizontal="center" vertical="center"/>
    </xf>
    <xf numFmtId="38" fontId="10" fillId="0" borderId="0" xfId="52" applyFont="1" applyFill="1" applyAlignment="1">
      <alignment vertical="center"/>
    </xf>
    <xf numFmtId="38" fontId="10" fillId="0" borderId="22" xfId="52" applyFont="1" applyFill="1" applyBorder="1" applyAlignment="1">
      <alignment horizontal="center" vertical="center"/>
    </xf>
    <xf numFmtId="38" fontId="10" fillId="0" borderId="23" xfId="52" applyFont="1" applyFill="1" applyBorder="1" applyAlignment="1">
      <alignment horizontal="center" vertical="center"/>
    </xf>
    <xf numFmtId="38" fontId="8" fillId="0" borderId="0" xfId="52" applyFont="1" applyFill="1" applyBorder="1" applyAlignment="1">
      <alignment/>
    </xf>
    <xf numFmtId="38" fontId="9" fillId="0" borderId="0" xfId="52" applyFont="1" applyFill="1" applyAlignment="1">
      <alignment/>
    </xf>
    <xf numFmtId="38" fontId="11" fillId="0" borderId="0" xfId="52" applyFont="1" applyFill="1" applyAlignment="1">
      <alignment/>
    </xf>
    <xf numFmtId="0" fontId="8" fillId="0" borderId="0" xfId="66" applyFont="1" applyFill="1">
      <alignment/>
      <protection/>
    </xf>
    <xf numFmtId="0" fontId="9" fillId="0" borderId="0" xfId="52" applyNumberFormat="1" applyFont="1" applyFill="1" applyBorder="1" applyAlignment="1">
      <alignment/>
    </xf>
    <xf numFmtId="0" fontId="8" fillId="0" borderId="0" xfId="66" applyFont="1" applyFill="1" applyAlignment="1">
      <alignment vertical="top"/>
      <protection/>
    </xf>
    <xf numFmtId="0" fontId="10" fillId="0" borderId="16" xfId="66" applyFont="1" applyFill="1" applyBorder="1" applyAlignment="1">
      <alignment/>
      <protection/>
    </xf>
    <xf numFmtId="0" fontId="10" fillId="0" borderId="17" xfId="66" applyFont="1" applyFill="1" applyBorder="1" applyAlignment="1">
      <alignment/>
      <protection/>
    </xf>
    <xf numFmtId="38" fontId="9" fillId="0" borderId="16" xfId="52" applyFont="1" applyFill="1" applyBorder="1" applyAlignment="1">
      <alignment horizontal="center"/>
    </xf>
    <xf numFmtId="0" fontId="8" fillId="0" borderId="0" xfId="66" applyFont="1" applyFill="1" applyAlignment="1">
      <alignment vertical="center"/>
      <protection/>
    </xf>
    <xf numFmtId="0" fontId="10" fillId="0" borderId="0" xfId="66" applyFont="1" applyFill="1" applyBorder="1" applyAlignment="1">
      <alignment/>
      <protection/>
    </xf>
    <xf numFmtId="0" fontId="10" fillId="0" borderId="15" xfId="66" applyFont="1" applyFill="1" applyBorder="1" applyAlignment="1">
      <alignment/>
      <protection/>
    </xf>
    <xf numFmtId="38" fontId="9" fillId="0" borderId="0" xfId="52" applyFont="1" applyFill="1" applyBorder="1" applyAlignment="1">
      <alignment horizontal="center"/>
    </xf>
    <xf numFmtId="0" fontId="10" fillId="0" borderId="0" xfId="66" applyFont="1" applyFill="1">
      <alignment/>
      <protection/>
    </xf>
    <xf numFmtId="3" fontId="10" fillId="0" borderId="0" xfId="66" applyNumberFormat="1" applyFont="1" applyFill="1" applyBorder="1">
      <alignment/>
      <protection/>
    </xf>
    <xf numFmtId="0" fontId="10" fillId="0" borderId="0" xfId="66" applyFont="1" applyFill="1" applyBorder="1">
      <alignment/>
      <protection/>
    </xf>
    <xf numFmtId="0" fontId="10" fillId="0" borderId="15" xfId="66" applyFont="1" applyFill="1" applyBorder="1">
      <alignment/>
      <protection/>
    </xf>
    <xf numFmtId="3" fontId="10" fillId="0" borderId="0" xfId="66" applyNumberFormat="1" applyFont="1" applyFill="1">
      <alignment/>
      <protection/>
    </xf>
    <xf numFmtId="38" fontId="10" fillId="0" borderId="15" xfId="52" applyFont="1" applyFill="1" applyBorder="1" applyAlignment="1">
      <alignment horizontal="center" vertical="center"/>
    </xf>
    <xf numFmtId="38" fontId="10" fillId="0" borderId="10" xfId="52" applyFont="1" applyFill="1" applyBorder="1" applyAlignment="1">
      <alignment horizontal="center" vertical="center"/>
    </xf>
    <xf numFmtId="0" fontId="8" fillId="0" borderId="0" xfId="66" applyFont="1" applyFill="1" applyBorder="1">
      <alignment/>
      <protection/>
    </xf>
    <xf numFmtId="38" fontId="8" fillId="0" borderId="0" xfId="66" applyNumberFormat="1" applyFont="1" applyFill="1">
      <alignment/>
      <protection/>
    </xf>
    <xf numFmtId="38" fontId="10" fillId="0" borderId="16" xfId="52" applyFont="1" applyFill="1" applyBorder="1" applyAlignment="1">
      <alignment/>
    </xf>
    <xf numFmtId="38" fontId="10" fillId="0" borderId="17" xfId="52" applyFont="1" applyFill="1" applyBorder="1" applyAlignment="1">
      <alignment/>
    </xf>
    <xf numFmtId="38" fontId="10" fillId="0" borderId="16" xfId="52" applyFont="1" applyFill="1" applyBorder="1" applyAlignment="1">
      <alignment horizontal="right"/>
    </xf>
    <xf numFmtId="0" fontId="62" fillId="0" borderId="0" xfId="66" applyFont="1" applyFill="1">
      <alignment/>
      <protection/>
    </xf>
    <xf numFmtId="0" fontId="62" fillId="0" borderId="0" xfId="66" applyFont="1" applyFill="1" applyBorder="1">
      <alignment/>
      <protection/>
    </xf>
    <xf numFmtId="38" fontId="10" fillId="0" borderId="0" xfId="66" applyNumberFormat="1" applyFont="1" applyFill="1">
      <alignment/>
      <protection/>
    </xf>
    <xf numFmtId="38" fontId="10" fillId="0" borderId="18" xfId="52" applyFont="1" applyFill="1" applyBorder="1" applyAlignment="1">
      <alignment horizontal="center"/>
    </xf>
    <xf numFmtId="0" fontId="9" fillId="0" borderId="0" xfId="66" applyFont="1" applyFill="1">
      <alignment/>
      <protection/>
    </xf>
    <xf numFmtId="0" fontId="10" fillId="0" borderId="0" xfId="66" applyNumberFormat="1" applyFont="1" applyFill="1">
      <alignment/>
      <protection/>
    </xf>
    <xf numFmtId="0" fontId="10" fillId="0" borderId="0" xfId="52" applyNumberFormat="1" applyFont="1" applyFill="1" applyBorder="1" applyAlignment="1">
      <alignment/>
    </xf>
    <xf numFmtId="0" fontId="10" fillId="0" borderId="16" xfId="66" applyFont="1" applyFill="1" applyBorder="1">
      <alignment/>
      <protection/>
    </xf>
    <xf numFmtId="0" fontId="10" fillId="0" borderId="17" xfId="66" applyFont="1" applyFill="1" applyBorder="1">
      <alignment/>
      <protection/>
    </xf>
    <xf numFmtId="0" fontId="8" fillId="0" borderId="0" xfId="66" applyFont="1" applyFill="1" applyAlignment="1">
      <alignment/>
      <protection/>
    </xf>
    <xf numFmtId="0" fontId="10" fillId="0" borderId="0" xfId="66" applyFont="1" applyFill="1" applyBorder="1" applyAlignment="1">
      <alignment horizontal="right"/>
      <protection/>
    </xf>
    <xf numFmtId="38" fontId="10" fillId="0" borderId="15" xfId="52" applyFont="1" applyFill="1" applyBorder="1" applyAlignment="1">
      <alignment horizontal="right"/>
    </xf>
    <xf numFmtId="38" fontId="10" fillId="0" borderId="0" xfId="52" applyFont="1" applyFill="1" applyBorder="1" applyAlignment="1">
      <alignment horizontal="distributed"/>
    </xf>
    <xf numFmtId="0" fontId="8" fillId="0" borderId="0" xfId="66" applyFont="1" applyFill="1" applyBorder="1" applyAlignment="1">
      <alignment/>
      <protection/>
    </xf>
    <xf numFmtId="0" fontId="10" fillId="0" borderId="15" xfId="66" applyFont="1" applyFill="1" applyBorder="1" applyAlignment="1">
      <alignment horizontal="right"/>
      <protection/>
    </xf>
    <xf numFmtId="181" fontId="8" fillId="0" borderId="0" xfId="66" applyNumberFormat="1" applyFont="1" applyFill="1">
      <alignment/>
      <protection/>
    </xf>
    <xf numFmtId="181" fontId="10" fillId="0" borderId="0" xfId="66" applyNumberFormat="1" applyFont="1" applyFill="1" applyBorder="1">
      <alignment/>
      <protection/>
    </xf>
    <xf numFmtId="181" fontId="10" fillId="0" borderId="0" xfId="66" applyNumberFormat="1" applyFont="1" applyFill="1">
      <alignment/>
      <protection/>
    </xf>
    <xf numFmtId="181" fontId="9" fillId="0" borderId="16" xfId="66" applyNumberFormat="1" applyFont="1" applyFill="1" applyBorder="1">
      <alignment/>
      <protection/>
    </xf>
    <xf numFmtId="181" fontId="18" fillId="0" borderId="19" xfId="52" applyNumberFormat="1" applyFont="1" applyFill="1" applyBorder="1" applyAlignment="1">
      <alignment horizontal="left" indent="2"/>
    </xf>
    <xf numFmtId="181" fontId="9" fillId="0" borderId="0" xfId="77" applyNumberFormat="1" applyFont="1" applyFill="1" applyBorder="1">
      <alignment/>
      <protection/>
    </xf>
    <xf numFmtId="181" fontId="9" fillId="0" borderId="15" xfId="77" applyNumberFormat="1" applyFont="1" applyFill="1" applyBorder="1">
      <alignment/>
      <protection/>
    </xf>
    <xf numFmtId="181" fontId="18" fillId="0" borderId="0" xfId="52" applyNumberFormat="1" applyFont="1" applyFill="1" applyBorder="1" applyAlignment="1">
      <alignment horizontal="left" indent="2"/>
    </xf>
    <xf numFmtId="181" fontId="8" fillId="0" borderId="0" xfId="66" applyNumberFormat="1" applyFont="1" applyFill="1" applyBorder="1">
      <alignment/>
      <protection/>
    </xf>
    <xf numFmtId="181" fontId="9" fillId="0" borderId="0" xfId="52" applyNumberFormat="1" applyFont="1" applyFill="1" applyBorder="1" applyAlignment="1">
      <alignment horizontal="center"/>
    </xf>
    <xf numFmtId="181" fontId="9" fillId="0" borderId="10" xfId="52" applyNumberFormat="1" applyFont="1" applyFill="1" applyBorder="1" applyAlignment="1">
      <alignment horizontal="center"/>
    </xf>
    <xf numFmtId="181" fontId="9" fillId="0" borderId="0" xfId="66" applyNumberFormat="1" applyFont="1" applyFill="1" applyBorder="1">
      <alignment/>
      <protection/>
    </xf>
    <xf numFmtId="181" fontId="19" fillId="0" borderId="10" xfId="52" applyNumberFormat="1" applyFont="1" applyFill="1" applyBorder="1" applyAlignment="1">
      <alignment/>
    </xf>
    <xf numFmtId="181" fontId="9" fillId="0" borderId="15" xfId="66" applyNumberFormat="1" applyFont="1" applyFill="1" applyBorder="1">
      <alignment/>
      <protection/>
    </xf>
    <xf numFmtId="181" fontId="18" fillId="0" borderId="0" xfId="52" applyNumberFormat="1" applyFont="1" applyFill="1" applyBorder="1" applyAlignment="1">
      <alignment horizontal="left" indent="1"/>
    </xf>
    <xf numFmtId="181" fontId="9" fillId="0" borderId="0" xfId="52" applyNumberFormat="1" applyFont="1" applyFill="1" applyBorder="1" applyAlignment="1">
      <alignment horizontal="left" indent="1"/>
    </xf>
    <xf numFmtId="181" fontId="9" fillId="0" borderId="0" xfId="66" applyNumberFormat="1" applyFont="1" applyFill="1">
      <alignment/>
      <protection/>
    </xf>
    <xf numFmtId="181" fontId="20" fillId="0" borderId="0" xfId="66" applyNumberFormat="1" applyFont="1" applyFill="1">
      <alignment/>
      <protection/>
    </xf>
    <xf numFmtId="181" fontId="19" fillId="0" borderId="0" xfId="52" applyNumberFormat="1" applyFont="1" applyFill="1" applyBorder="1" applyAlignment="1">
      <alignment/>
    </xf>
    <xf numFmtId="181" fontId="10" fillId="0" borderId="15" xfId="66" applyNumberFormat="1" applyFont="1" applyFill="1" applyBorder="1">
      <alignment/>
      <protection/>
    </xf>
    <xf numFmtId="181" fontId="9" fillId="0" borderId="0" xfId="52" applyNumberFormat="1" applyFont="1" applyFill="1" applyBorder="1" applyAlignment="1">
      <alignment horizontal="right"/>
    </xf>
    <xf numFmtId="181" fontId="9" fillId="0" borderId="15" xfId="52" applyNumberFormat="1" applyFont="1" applyFill="1" applyBorder="1" applyAlignment="1">
      <alignment horizontal="right"/>
    </xf>
    <xf numFmtId="181" fontId="18" fillId="0" borderId="0" xfId="52" applyNumberFormat="1" applyFont="1" applyFill="1" applyBorder="1" applyAlignment="1">
      <alignment horizontal="left" wrapText="1" indent="1"/>
    </xf>
    <xf numFmtId="181" fontId="9" fillId="0" borderId="0" xfId="52" applyNumberFormat="1" applyFont="1" applyFill="1" applyBorder="1" applyAlignment="1">
      <alignment/>
    </xf>
    <xf numFmtId="181" fontId="9" fillId="0" borderId="15" xfId="52" applyNumberFormat="1" applyFont="1" applyFill="1" applyBorder="1" applyAlignment="1">
      <alignment/>
    </xf>
    <xf numFmtId="181" fontId="9" fillId="0" borderId="0" xfId="52" applyNumberFormat="1" applyFont="1" applyFill="1" applyBorder="1" applyAlignment="1">
      <alignment/>
    </xf>
    <xf numFmtId="181" fontId="19" fillId="0" borderId="0" xfId="52" applyNumberFormat="1" applyFont="1" applyFill="1" applyBorder="1" applyAlignment="1">
      <alignment/>
    </xf>
    <xf numFmtId="193" fontId="9" fillId="0" borderId="15" xfId="52" applyNumberFormat="1" applyFont="1" applyFill="1" applyBorder="1" applyAlignment="1">
      <alignment/>
    </xf>
    <xf numFmtId="0" fontId="9" fillId="0" borderId="0" xfId="52" applyNumberFormat="1" applyFont="1" applyFill="1" applyBorder="1" applyAlignment="1">
      <alignment horizontal="right"/>
    </xf>
    <xf numFmtId="193" fontId="9" fillId="0" borderId="15" xfId="52" applyNumberFormat="1" applyFont="1" applyFill="1" applyBorder="1" applyAlignment="1">
      <alignment horizontal="right"/>
    </xf>
    <xf numFmtId="38" fontId="18" fillId="0" borderId="0" xfId="52" applyFont="1" applyFill="1" applyBorder="1" applyAlignment="1">
      <alignment horizontal="left" indent="1"/>
    </xf>
    <xf numFmtId="0" fontId="9" fillId="0" borderId="0" xfId="52" applyNumberFormat="1" applyFont="1" applyFill="1" applyBorder="1" applyAlignment="1">
      <alignment horizontal="right" vertical="center"/>
    </xf>
    <xf numFmtId="0" fontId="9" fillId="0" borderId="15" xfId="52" applyNumberFormat="1" applyFont="1" applyFill="1" applyBorder="1" applyAlignment="1">
      <alignment horizontal="right"/>
    </xf>
    <xf numFmtId="0" fontId="9" fillId="0" borderId="15" xfId="52" applyNumberFormat="1" applyFont="1" applyFill="1" applyBorder="1" applyAlignment="1">
      <alignment horizontal="right" vertical="center"/>
    </xf>
    <xf numFmtId="181" fontId="18" fillId="0" borderId="0" xfId="52" applyNumberFormat="1" applyFont="1" applyFill="1" applyBorder="1" applyAlignment="1">
      <alignment/>
    </xf>
    <xf numFmtId="181" fontId="18" fillId="0" borderId="0" xfId="52" applyNumberFormat="1" applyFont="1" applyFill="1" applyBorder="1" applyAlignment="1">
      <alignment horizontal="left" wrapText="1"/>
    </xf>
    <xf numFmtId="181" fontId="18" fillId="0" borderId="0" xfId="52" applyNumberFormat="1" applyFont="1" applyFill="1" applyBorder="1" applyAlignment="1">
      <alignment horizontal="right" indent="1"/>
    </xf>
    <xf numFmtId="176" fontId="9" fillId="0" borderId="0" xfId="66" applyNumberFormat="1" applyFont="1" applyFill="1" applyBorder="1" applyAlignment="1">
      <alignment horizontal="right"/>
      <protection/>
    </xf>
    <xf numFmtId="176" fontId="9" fillId="0" borderId="0" xfId="52" applyNumberFormat="1" applyFont="1" applyFill="1" applyBorder="1" applyAlignment="1">
      <alignment horizontal="right"/>
    </xf>
    <xf numFmtId="181" fontId="9" fillId="0" borderId="10" xfId="52" applyNumberFormat="1" applyFont="1" applyFill="1" applyBorder="1" applyAlignment="1">
      <alignment/>
    </xf>
    <xf numFmtId="181" fontId="9" fillId="0" borderId="0" xfId="66" applyNumberFormat="1" applyFont="1" applyFill="1" applyBorder="1" applyAlignment="1">
      <alignment horizontal="right"/>
      <protection/>
    </xf>
    <xf numFmtId="181" fontId="9" fillId="0" borderId="15" xfId="66" applyNumberFormat="1" applyFont="1" applyFill="1" applyBorder="1" applyAlignment="1">
      <alignment horizontal="right"/>
      <protection/>
    </xf>
    <xf numFmtId="179" fontId="9" fillId="0" borderId="0" xfId="52" applyNumberFormat="1" applyFont="1" applyFill="1" applyBorder="1" applyAlignment="1">
      <alignment horizontal="right"/>
    </xf>
    <xf numFmtId="181" fontId="19" fillId="0" borderId="11" xfId="52" applyNumberFormat="1" applyFont="1" applyFill="1" applyBorder="1" applyAlignment="1">
      <alignment/>
    </xf>
    <xf numFmtId="181" fontId="8" fillId="0" borderId="0" xfId="66" applyNumberFormat="1" applyFont="1" applyFill="1" applyAlignment="1">
      <alignment vertical="center"/>
      <protection/>
    </xf>
    <xf numFmtId="181" fontId="9" fillId="0" borderId="22" xfId="52" applyNumberFormat="1" applyFont="1" applyFill="1" applyBorder="1" applyAlignment="1">
      <alignment horizontal="center" vertical="center"/>
    </xf>
    <xf numFmtId="181" fontId="9" fillId="0" borderId="21" xfId="52" applyNumberFormat="1" applyFont="1" applyFill="1" applyBorder="1" applyAlignment="1">
      <alignment horizontal="center" vertical="center"/>
    </xf>
    <xf numFmtId="181" fontId="9" fillId="0" borderId="23" xfId="52" applyNumberFormat="1" applyFont="1" applyFill="1" applyBorder="1" applyAlignment="1">
      <alignment horizontal="center" vertical="center"/>
    </xf>
    <xf numFmtId="181" fontId="8" fillId="0" borderId="0" xfId="52" applyNumberFormat="1" applyFont="1" applyFill="1" applyAlignment="1">
      <alignment/>
    </xf>
    <xf numFmtId="181" fontId="9" fillId="0" borderId="0" xfId="52" applyNumberFormat="1" applyFont="1" applyFill="1" applyAlignment="1">
      <alignment/>
    </xf>
    <xf numFmtId="181" fontId="11" fillId="0" borderId="0" xfId="52" applyNumberFormat="1" applyFont="1" applyFill="1" applyAlignment="1">
      <alignment/>
    </xf>
    <xf numFmtId="38" fontId="8" fillId="0" borderId="0" xfId="52" applyFont="1" applyBorder="1" applyAlignment="1">
      <alignment/>
    </xf>
    <xf numFmtId="0" fontId="8" fillId="0" borderId="0" xfId="66" applyFont="1">
      <alignment/>
      <protection/>
    </xf>
    <xf numFmtId="38" fontId="10" fillId="0" borderId="0" xfId="52" applyFont="1" applyBorder="1" applyAlignment="1">
      <alignment/>
    </xf>
    <xf numFmtId="49" fontId="10" fillId="0" borderId="0" xfId="52" applyNumberFormat="1" applyFont="1" applyBorder="1" applyAlignment="1">
      <alignment horizontal="center"/>
    </xf>
    <xf numFmtId="38" fontId="10" fillId="0" borderId="0" xfId="52" applyFont="1" applyBorder="1" applyAlignment="1">
      <alignment horizontal="right"/>
    </xf>
    <xf numFmtId="38" fontId="10" fillId="0" borderId="10" xfId="52" applyFont="1" applyBorder="1" applyAlignment="1">
      <alignment horizontal="center"/>
    </xf>
    <xf numFmtId="38" fontId="18" fillId="0" borderId="20" xfId="52" applyFont="1" applyBorder="1" applyAlignment="1">
      <alignment horizontal="center" vertical="center" wrapText="1"/>
    </xf>
    <xf numFmtId="38" fontId="10" fillId="0" borderId="20" xfId="52" applyFont="1" applyBorder="1" applyAlignment="1">
      <alignment horizontal="center" vertical="center"/>
    </xf>
    <xf numFmtId="38" fontId="10" fillId="0" borderId="23" xfId="52" applyFont="1" applyBorder="1" applyAlignment="1">
      <alignment horizontal="center" vertical="center"/>
    </xf>
    <xf numFmtId="38" fontId="8" fillId="0" borderId="16" xfId="52" applyFont="1" applyBorder="1" applyAlignment="1">
      <alignment/>
    </xf>
    <xf numFmtId="38" fontId="10" fillId="0" borderId="19" xfId="52" applyFont="1" applyFill="1" applyBorder="1" applyAlignment="1">
      <alignment/>
    </xf>
    <xf numFmtId="3" fontId="10" fillId="0" borderId="15" xfId="66" applyNumberFormat="1" applyFont="1" applyFill="1" applyBorder="1">
      <alignment/>
      <protection/>
    </xf>
    <xf numFmtId="194" fontId="10" fillId="0" borderId="0" xfId="66" applyNumberFormat="1" applyFont="1" applyFill="1" applyBorder="1">
      <alignment/>
      <protection/>
    </xf>
    <xf numFmtId="38" fontId="10" fillId="0" borderId="11" xfId="52" applyFont="1" applyFill="1" applyBorder="1" applyAlignment="1">
      <alignment horizontal="center"/>
    </xf>
    <xf numFmtId="38" fontId="8" fillId="0" borderId="0" xfId="66" applyNumberFormat="1" applyFont="1">
      <alignment/>
      <protection/>
    </xf>
    <xf numFmtId="0" fontId="10" fillId="0" borderId="0" xfId="66" applyFont="1">
      <alignment/>
      <protection/>
    </xf>
    <xf numFmtId="192" fontId="10" fillId="0" borderId="0" xfId="52" applyNumberFormat="1" applyFont="1" applyFill="1" applyBorder="1" applyAlignment="1">
      <alignment/>
    </xf>
    <xf numFmtId="192" fontId="10" fillId="0" borderId="0" xfId="52" applyNumberFormat="1" applyFont="1" applyFill="1" applyAlignment="1">
      <alignment/>
    </xf>
    <xf numFmtId="0" fontId="10" fillId="0" borderId="0" xfId="66" applyFont="1" applyBorder="1">
      <alignment/>
      <protection/>
    </xf>
    <xf numFmtId="0" fontId="10" fillId="0" borderId="0" xfId="66" applyFont="1" applyBorder="1" applyAlignment="1">
      <alignment horizontal="center"/>
      <protection/>
    </xf>
    <xf numFmtId="0" fontId="8" fillId="0" borderId="0" xfId="66" applyFont="1" applyAlignment="1">
      <alignment vertical="center"/>
      <protection/>
    </xf>
    <xf numFmtId="0" fontId="10" fillId="0" borderId="12" xfId="66" applyFont="1" applyBorder="1" applyAlignment="1">
      <alignment horizontal="center" vertical="center"/>
      <protection/>
    </xf>
    <xf numFmtId="38" fontId="10" fillId="0" borderId="23" xfId="52" applyFont="1" applyBorder="1" applyAlignment="1">
      <alignment horizontal="centerContinuous" vertical="center"/>
    </xf>
    <xf numFmtId="38" fontId="10" fillId="0" borderId="20" xfId="52" applyFont="1" applyBorder="1" applyAlignment="1">
      <alignment horizontal="centerContinuous" vertical="center"/>
    </xf>
    <xf numFmtId="38" fontId="10" fillId="0" borderId="16" xfId="52" applyFont="1" applyBorder="1" applyAlignment="1">
      <alignment horizontal="center" vertical="center"/>
    </xf>
    <xf numFmtId="38" fontId="22" fillId="0" borderId="0" xfId="52" applyFont="1" applyAlignment="1">
      <alignment/>
    </xf>
    <xf numFmtId="38" fontId="8" fillId="0" borderId="0" xfId="52" applyFont="1" applyBorder="1" applyAlignment="1">
      <alignment horizontal="center"/>
    </xf>
    <xf numFmtId="38" fontId="9" fillId="0" borderId="0" xfId="52" applyFont="1" applyBorder="1" applyAlignment="1">
      <alignment horizontal="center"/>
    </xf>
    <xf numFmtId="38" fontId="8" fillId="0" borderId="0" xfId="52" applyFont="1" applyBorder="1" applyAlignment="1">
      <alignment horizontal="center" vertical="center"/>
    </xf>
    <xf numFmtId="192" fontId="8" fillId="0" borderId="0" xfId="66" applyNumberFormat="1" applyFont="1">
      <alignment/>
      <protection/>
    </xf>
    <xf numFmtId="0" fontId="8" fillId="0" borderId="0" xfId="66" applyNumberFormat="1" applyFont="1">
      <alignment/>
      <protection/>
    </xf>
    <xf numFmtId="192" fontId="8" fillId="0" borderId="0" xfId="52" applyNumberFormat="1" applyFont="1" applyAlignment="1">
      <alignment/>
    </xf>
    <xf numFmtId="192" fontId="10" fillId="0" borderId="0" xfId="52" applyNumberFormat="1" applyFont="1" applyAlignment="1">
      <alignment/>
    </xf>
    <xf numFmtId="0" fontId="10" fillId="0" borderId="0" xfId="52" applyNumberFormat="1" applyFont="1" applyBorder="1" applyAlignment="1">
      <alignment/>
    </xf>
    <xf numFmtId="192" fontId="10" fillId="0" borderId="16" xfId="52" applyNumberFormat="1" applyFont="1" applyFill="1" applyBorder="1" applyAlignment="1">
      <alignment/>
    </xf>
    <xf numFmtId="192" fontId="10" fillId="0" borderId="17" xfId="52" applyNumberFormat="1" applyFont="1" applyFill="1" applyBorder="1" applyAlignment="1">
      <alignment/>
    </xf>
    <xf numFmtId="0" fontId="10" fillId="0" borderId="16" xfId="52" applyNumberFormat="1" applyFont="1" applyFill="1" applyBorder="1" applyAlignment="1">
      <alignment horizontal="right"/>
    </xf>
    <xf numFmtId="192" fontId="8" fillId="0" borderId="0" xfId="66" applyNumberFormat="1" applyFont="1" applyBorder="1">
      <alignment/>
      <protection/>
    </xf>
    <xf numFmtId="192" fontId="10" fillId="0" borderId="0" xfId="66" applyNumberFormat="1" applyFont="1" applyFill="1" applyBorder="1">
      <alignment/>
      <protection/>
    </xf>
    <xf numFmtId="192" fontId="10" fillId="0" borderId="15" xfId="52" applyNumberFormat="1" applyFont="1" applyFill="1" applyBorder="1" applyAlignment="1">
      <alignment/>
    </xf>
    <xf numFmtId="0" fontId="10" fillId="0" borderId="0" xfId="52" applyNumberFormat="1" applyFont="1" applyFill="1" applyBorder="1" applyAlignment="1">
      <alignment horizontal="right" indent="1"/>
    </xf>
    <xf numFmtId="192" fontId="8" fillId="0" borderId="15" xfId="66" applyNumberFormat="1" applyFont="1" applyFill="1" applyBorder="1">
      <alignment/>
      <protection/>
    </xf>
    <xf numFmtId="192" fontId="10" fillId="0" borderId="15" xfId="66" applyNumberFormat="1" applyFont="1" applyFill="1" applyBorder="1">
      <alignment/>
      <protection/>
    </xf>
    <xf numFmtId="0" fontId="10" fillId="0" borderId="0" xfId="52" applyNumberFormat="1" applyFont="1" applyFill="1" applyBorder="1" applyAlignment="1">
      <alignment horizontal="center"/>
    </xf>
    <xf numFmtId="0" fontId="10" fillId="0" borderId="0" xfId="52" applyNumberFormat="1" applyFont="1" applyBorder="1" applyAlignment="1">
      <alignment horizontal="center"/>
    </xf>
    <xf numFmtId="0" fontId="23" fillId="0" borderId="0" xfId="52" applyNumberFormat="1" applyFont="1" applyFill="1" applyBorder="1" applyAlignment="1">
      <alignment/>
    </xf>
    <xf numFmtId="0" fontId="10" fillId="0" borderId="0" xfId="52" applyNumberFormat="1" applyFont="1" applyFill="1" applyBorder="1" applyAlignment="1">
      <alignment horizontal="right"/>
    </xf>
    <xf numFmtId="192" fontId="10" fillId="0" borderId="0" xfId="66" applyNumberFormat="1" applyFont="1" applyBorder="1">
      <alignment/>
      <protection/>
    </xf>
    <xf numFmtId="192" fontId="10" fillId="0" borderId="0" xfId="52" applyNumberFormat="1" applyFont="1" applyBorder="1" applyAlignment="1">
      <alignment horizontal="center"/>
    </xf>
    <xf numFmtId="192" fontId="10" fillId="0" borderId="15" xfId="52" applyNumberFormat="1" applyFont="1" applyBorder="1" applyAlignment="1">
      <alignment horizontal="center"/>
    </xf>
    <xf numFmtId="0" fontId="23" fillId="0" borderId="0" xfId="52" applyNumberFormat="1" applyFont="1" applyBorder="1" applyAlignment="1">
      <alignment/>
    </xf>
    <xf numFmtId="192" fontId="10" fillId="0" borderId="18" xfId="52" applyNumberFormat="1" applyFont="1" applyBorder="1" applyAlignment="1">
      <alignment horizontal="center"/>
    </xf>
    <xf numFmtId="0" fontId="10" fillId="0" borderId="24" xfId="52" applyNumberFormat="1" applyFont="1" applyBorder="1" applyAlignment="1">
      <alignment horizontal="center"/>
    </xf>
    <xf numFmtId="192" fontId="8" fillId="0" borderId="0" xfId="66" applyNumberFormat="1" applyFont="1" applyAlignment="1">
      <alignment vertical="center"/>
      <protection/>
    </xf>
    <xf numFmtId="192" fontId="10" fillId="0" borderId="20" xfId="52" applyNumberFormat="1" applyFont="1" applyBorder="1" applyAlignment="1">
      <alignment horizontal="center" vertical="center"/>
    </xf>
    <xf numFmtId="192" fontId="10" fillId="0" borderId="21" xfId="52" applyNumberFormat="1" applyFont="1" applyBorder="1" applyAlignment="1">
      <alignment horizontal="center" vertical="center"/>
    </xf>
    <xf numFmtId="192" fontId="10" fillId="0" borderId="23" xfId="52" applyNumberFormat="1" applyFont="1" applyBorder="1" applyAlignment="1">
      <alignment horizontal="center" vertical="center"/>
    </xf>
    <xf numFmtId="192" fontId="9" fillId="0" borderId="0" xfId="66" applyNumberFormat="1" applyFont="1">
      <alignment/>
      <protection/>
    </xf>
    <xf numFmtId="0" fontId="9" fillId="0" borderId="0" xfId="66" applyNumberFormat="1" applyFont="1">
      <alignment/>
      <protection/>
    </xf>
    <xf numFmtId="0" fontId="9" fillId="0" borderId="0" xfId="52" applyNumberFormat="1" applyFont="1" applyAlignment="1">
      <alignment/>
    </xf>
    <xf numFmtId="0" fontId="11" fillId="0" borderId="0" xfId="52" applyNumberFormat="1" applyFont="1" applyAlignment="1">
      <alignment/>
    </xf>
    <xf numFmtId="0" fontId="24" fillId="0" borderId="0" xfId="52" applyNumberFormat="1" applyFont="1" applyAlignment="1">
      <alignment/>
    </xf>
    <xf numFmtId="38" fontId="9" fillId="0" borderId="19" xfId="52" applyFont="1" applyBorder="1" applyAlignment="1">
      <alignment/>
    </xf>
    <xf numFmtId="38" fontId="10" fillId="0" borderId="18" xfId="52" applyFont="1" applyBorder="1" applyAlignment="1">
      <alignment horizontal="center"/>
    </xf>
    <xf numFmtId="38" fontId="10" fillId="0" borderId="22" xfId="52" applyFont="1" applyBorder="1" applyAlignment="1">
      <alignment horizontal="center" vertical="center"/>
    </xf>
    <xf numFmtId="38" fontId="10" fillId="0" borderId="24" xfId="52" applyFont="1" applyBorder="1" applyAlignment="1">
      <alignment horizontal="centerContinuous" vertical="center"/>
    </xf>
    <xf numFmtId="49" fontId="7" fillId="0" borderId="12" xfId="44" applyNumberFormat="1" applyFont="1" applyBorder="1" applyAlignment="1">
      <alignment horizontal="center" vertical="center"/>
    </xf>
    <xf numFmtId="0" fontId="8" fillId="0" borderId="0" xfId="66" applyFont="1" applyBorder="1">
      <alignment/>
      <protection/>
    </xf>
    <xf numFmtId="38" fontId="10" fillId="0" borderId="0" xfId="54" applyFont="1" applyBorder="1" applyAlignment="1">
      <alignment/>
    </xf>
    <xf numFmtId="38" fontId="10" fillId="0" borderId="0" xfId="54" applyFont="1" applyFill="1" applyBorder="1" applyAlignment="1">
      <alignment/>
    </xf>
    <xf numFmtId="38" fontId="10" fillId="0" borderId="0" xfId="52" applyFont="1" applyBorder="1" applyAlignment="1">
      <alignment horizontal="distributed"/>
    </xf>
    <xf numFmtId="0" fontId="10" fillId="0" borderId="0" xfId="66" applyFont="1" applyBorder="1" applyAlignment="1">
      <alignment horizontal="distributed"/>
      <protection/>
    </xf>
    <xf numFmtId="38" fontId="10" fillId="0" borderId="22" xfId="52" applyFont="1" applyBorder="1" applyAlignment="1">
      <alignment horizontal="centerContinuous" vertical="center"/>
    </xf>
    <xf numFmtId="38" fontId="9" fillId="0" borderId="16" xfId="52" applyFont="1" applyBorder="1" applyAlignment="1">
      <alignment/>
    </xf>
    <xf numFmtId="38" fontId="20" fillId="0" borderId="0" xfId="52" applyFont="1" applyAlignment="1">
      <alignment/>
    </xf>
    <xf numFmtId="1" fontId="10" fillId="0" borderId="0" xfId="66" applyNumberFormat="1" applyFont="1" applyBorder="1" applyAlignment="1">
      <alignment vertical="center"/>
      <protection/>
    </xf>
    <xf numFmtId="0" fontId="10" fillId="0" borderId="0" xfId="66" applyFont="1" applyBorder="1" applyAlignment="1">
      <alignment vertical="center"/>
      <protection/>
    </xf>
    <xf numFmtId="38" fontId="10" fillId="0" borderId="0" xfId="52" applyFont="1" applyFill="1" applyBorder="1" applyAlignment="1">
      <alignment horizontal="distributed" indent="2"/>
    </xf>
    <xf numFmtId="49" fontId="10" fillId="0" borderId="0" xfId="52" applyNumberFormat="1" applyFont="1" applyFill="1" applyBorder="1" applyAlignment="1">
      <alignment horizontal="right"/>
    </xf>
    <xf numFmtId="38" fontId="20" fillId="0" borderId="0" xfId="52" applyFont="1" applyBorder="1" applyAlignment="1">
      <alignment/>
    </xf>
    <xf numFmtId="38" fontId="10" fillId="0" borderId="0" xfId="52" applyFont="1" applyBorder="1" applyAlignment="1">
      <alignment/>
    </xf>
    <xf numFmtId="38" fontId="10" fillId="0" borderId="24" xfId="52" applyFont="1" applyBorder="1" applyAlignment="1">
      <alignment horizontal="center"/>
    </xf>
    <xf numFmtId="38" fontId="8" fillId="0" borderId="16" xfId="52" applyFont="1" applyFill="1" applyBorder="1" applyAlignment="1">
      <alignment/>
    </xf>
    <xf numFmtId="38" fontId="8" fillId="0" borderId="0" xfId="52" applyFont="1" applyAlignment="1">
      <alignment vertical="center"/>
    </xf>
    <xf numFmtId="38" fontId="9" fillId="0" borderId="17" xfId="52" applyFont="1" applyBorder="1" applyAlignment="1">
      <alignment horizontal="center" vertical="center"/>
    </xf>
    <xf numFmtId="38" fontId="8" fillId="0" borderId="0" xfId="52" applyFont="1" applyAlignment="1">
      <alignment horizontal="center" vertical="center"/>
    </xf>
    <xf numFmtId="38" fontId="8" fillId="0" borderId="0" xfId="55" applyFont="1" applyFill="1" applyAlignment="1">
      <alignment/>
    </xf>
    <xf numFmtId="38" fontId="8" fillId="0" borderId="0" xfId="55" applyFont="1" applyFill="1" applyBorder="1" applyAlignment="1">
      <alignment/>
    </xf>
    <xf numFmtId="38" fontId="10" fillId="0" borderId="0" xfId="55" applyFont="1" applyFill="1" applyAlignment="1">
      <alignment/>
    </xf>
    <xf numFmtId="38" fontId="10" fillId="0" borderId="0" xfId="55" applyFont="1" applyFill="1" applyBorder="1" applyAlignment="1">
      <alignment/>
    </xf>
    <xf numFmtId="38" fontId="9" fillId="0" borderId="16" xfId="55" applyFont="1" applyFill="1" applyBorder="1" applyAlignment="1">
      <alignment/>
    </xf>
    <xf numFmtId="38" fontId="9" fillId="0" borderId="17" xfId="55" applyFont="1" applyFill="1" applyBorder="1" applyAlignment="1">
      <alignment/>
    </xf>
    <xf numFmtId="38" fontId="10" fillId="0" borderId="15" xfId="55" applyFont="1" applyFill="1" applyBorder="1" applyAlignment="1">
      <alignment/>
    </xf>
    <xf numFmtId="38" fontId="10" fillId="0" borderId="0" xfId="55" applyFont="1" applyFill="1" applyBorder="1" applyAlignment="1">
      <alignment horizontal="right"/>
    </xf>
    <xf numFmtId="38" fontId="10" fillId="0" borderId="0" xfId="55" applyFont="1" applyFill="1" applyBorder="1" applyAlignment="1">
      <alignment horizontal="center"/>
    </xf>
    <xf numFmtId="38" fontId="10" fillId="0" borderId="10" xfId="55" applyFont="1" applyFill="1" applyBorder="1" applyAlignment="1">
      <alignment/>
    </xf>
    <xf numFmtId="38" fontId="10" fillId="0" borderId="0" xfId="55" applyFont="1" applyFill="1" applyAlignment="1">
      <alignment horizontal="distributed"/>
    </xf>
    <xf numFmtId="38" fontId="9" fillId="0" borderId="0" xfId="55" applyFont="1" applyFill="1" applyBorder="1" applyAlignment="1">
      <alignment horizontal="distributed"/>
    </xf>
    <xf numFmtId="38" fontId="9" fillId="0" borderId="15" xfId="55" applyFont="1" applyFill="1" applyBorder="1" applyAlignment="1">
      <alignment horizontal="distributed"/>
    </xf>
    <xf numFmtId="0" fontId="9" fillId="0" borderId="0" xfId="88" applyFont="1" applyFill="1" applyBorder="1" applyAlignment="1">
      <alignment horizontal="distributed"/>
      <protection/>
    </xf>
    <xf numFmtId="0" fontId="9" fillId="0" borderId="18" xfId="88" applyFont="1" applyFill="1" applyBorder="1" applyAlignment="1">
      <alignment horizontal="distributed"/>
      <protection/>
    </xf>
    <xf numFmtId="38" fontId="10" fillId="0" borderId="0" xfId="55" applyFont="1" applyFill="1" applyAlignment="1">
      <alignment horizontal="distributed" vertical="center"/>
    </xf>
    <xf numFmtId="38" fontId="10" fillId="0" borderId="0" xfId="55" applyFont="1" applyFill="1" applyAlignment="1">
      <alignment vertical="center"/>
    </xf>
    <xf numFmtId="38" fontId="9" fillId="0" borderId="22" xfId="55" applyFont="1" applyFill="1" applyBorder="1" applyAlignment="1">
      <alignment horizontal="center" vertical="center"/>
    </xf>
    <xf numFmtId="38" fontId="8" fillId="0" borderId="0" xfId="55" applyFont="1" applyFill="1" applyAlignment="1">
      <alignment horizontal="right"/>
    </xf>
    <xf numFmtId="38" fontId="9" fillId="0" borderId="0" xfId="55" applyFont="1" applyFill="1" applyAlignment="1">
      <alignment/>
    </xf>
    <xf numFmtId="38" fontId="22" fillId="0" borderId="0" xfId="55" applyFont="1" applyFill="1" applyAlignment="1">
      <alignment/>
    </xf>
    <xf numFmtId="38" fontId="23" fillId="0" borderId="16" xfId="52" applyFont="1" applyBorder="1" applyAlignment="1">
      <alignment/>
    </xf>
    <xf numFmtId="38" fontId="10" fillId="0" borderId="0" xfId="52" applyFont="1" applyBorder="1" applyAlignment="1">
      <alignment horizontal="center" vertical="center"/>
    </xf>
    <xf numFmtId="0" fontId="10" fillId="0" borderId="21" xfId="66" applyFont="1" applyBorder="1" applyAlignment="1">
      <alignment horizontal="center" vertical="center"/>
      <protection/>
    </xf>
    <xf numFmtId="38" fontId="23" fillId="0" borderId="16" xfId="52" applyFont="1" applyFill="1" applyBorder="1" applyAlignment="1">
      <alignment/>
    </xf>
    <xf numFmtId="38" fontId="9" fillId="0" borderId="0" xfId="52" applyFont="1" applyFill="1" applyBorder="1" applyAlignment="1">
      <alignment/>
    </xf>
    <xf numFmtId="38" fontId="9" fillId="0" borderId="15" xfId="52" applyFont="1" applyFill="1" applyBorder="1" applyAlignment="1">
      <alignment/>
    </xf>
    <xf numFmtId="38" fontId="9" fillId="0" borderId="0" xfId="52" applyFont="1" applyFill="1" applyBorder="1" applyAlignment="1">
      <alignment horizontal="distributed"/>
    </xf>
    <xf numFmtId="0" fontId="12" fillId="0" borderId="0" xfId="0" applyFont="1" applyFill="1" applyAlignment="1">
      <alignment horizontal="center" vertical="center"/>
    </xf>
    <xf numFmtId="0" fontId="9" fillId="0" borderId="13" xfId="87" applyFont="1" applyBorder="1" applyAlignment="1">
      <alignment horizontal="center" vertical="center"/>
      <protection/>
    </xf>
    <xf numFmtId="0" fontId="9" fillId="0" borderId="14" xfId="87" applyFont="1" applyBorder="1" applyAlignment="1">
      <alignment horizontal="center" vertical="center"/>
      <protection/>
    </xf>
    <xf numFmtId="0" fontId="9" fillId="0" borderId="12" xfId="87" applyFont="1" applyBorder="1" applyAlignment="1">
      <alignment horizontal="center" vertical="center"/>
      <protection/>
    </xf>
    <xf numFmtId="0" fontId="9" fillId="0" borderId="20" xfId="87" applyFont="1" applyBorder="1" applyAlignment="1">
      <alignment horizontal="center" vertical="center"/>
      <protection/>
    </xf>
    <xf numFmtId="0" fontId="9" fillId="0" borderId="22" xfId="87" applyFont="1" applyBorder="1" applyAlignment="1">
      <alignment horizontal="center" vertical="center"/>
      <protection/>
    </xf>
    <xf numFmtId="0" fontId="9" fillId="0" borderId="23" xfId="87" applyFont="1" applyBorder="1" applyAlignment="1">
      <alignment horizontal="center" vertical="center"/>
      <protection/>
    </xf>
    <xf numFmtId="0" fontId="9" fillId="0" borderId="18" xfId="87" applyFont="1" applyBorder="1" applyAlignment="1">
      <alignment horizontal="center" vertical="center"/>
      <protection/>
    </xf>
    <xf numFmtId="0" fontId="9" fillId="0" borderId="15" xfId="87" applyFont="1" applyBorder="1" applyAlignment="1">
      <alignment horizontal="center" vertical="center"/>
      <protection/>
    </xf>
    <xf numFmtId="0" fontId="9" fillId="0" borderId="17" xfId="87" applyFont="1" applyBorder="1" applyAlignment="1">
      <alignment horizontal="center" vertical="center"/>
      <protection/>
    </xf>
    <xf numFmtId="38" fontId="10" fillId="0" borderId="18" xfId="52" applyFont="1" applyBorder="1" applyAlignment="1">
      <alignment horizontal="center" vertical="center" wrapText="1"/>
    </xf>
    <xf numFmtId="38" fontId="10" fillId="0" borderId="17" xfId="52" applyFont="1" applyBorder="1" applyAlignment="1">
      <alignment horizontal="center" vertical="center" wrapText="1"/>
    </xf>
    <xf numFmtId="38" fontId="10" fillId="0" borderId="18" xfId="52" applyFont="1" applyBorder="1" applyAlignment="1">
      <alignment horizontal="center" vertical="center"/>
    </xf>
    <xf numFmtId="38" fontId="10" fillId="0" borderId="17" xfId="52" applyFont="1" applyBorder="1" applyAlignment="1">
      <alignment horizontal="center" vertical="center"/>
    </xf>
    <xf numFmtId="38" fontId="10" fillId="0" borderId="11" xfId="52" applyFont="1" applyBorder="1" applyAlignment="1">
      <alignment horizontal="center" vertical="center"/>
    </xf>
    <xf numFmtId="38" fontId="10" fillId="0" borderId="19" xfId="52" applyFont="1" applyBorder="1" applyAlignment="1">
      <alignment horizontal="center" vertical="center"/>
    </xf>
    <xf numFmtId="38" fontId="10" fillId="0" borderId="24" xfId="52" applyFont="1" applyBorder="1" applyAlignment="1">
      <alignment horizontal="center" vertical="center"/>
    </xf>
    <xf numFmtId="38" fontId="10" fillId="0" borderId="13" xfId="52" applyFont="1" applyFill="1" applyBorder="1" applyAlignment="1">
      <alignment horizontal="center" vertical="center"/>
    </xf>
    <xf numFmtId="38" fontId="10" fillId="0" borderId="12" xfId="52" applyFont="1" applyFill="1" applyBorder="1" applyAlignment="1">
      <alignment horizontal="center" vertical="center"/>
    </xf>
    <xf numFmtId="38" fontId="10" fillId="0" borderId="0" xfId="52" applyFont="1" applyFill="1" applyBorder="1" applyAlignment="1">
      <alignment horizontal="center" vertical="center"/>
    </xf>
    <xf numFmtId="38" fontId="10" fillId="0" borderId="11" xfId="52" applyFont="1" applyFill="1" applyBorder="1" applyAlignment="1">
      <alignment horizontal="center" vertical="center"/>
    </xf>
    <xf numFmtId="38" fontId="10" fillId="0" borderId="19" xfId="52" applyFont="1" applyFill="1" applyBorder="1" applyAlignment="1">
      <alignment horizontal="center" vertical="center"/>
    </xf>
    <xf numFmtId="38" fontId="10" fillId="0" borderId="20" xfId="52" applyFont="1" applyFill="1" applyBorder="1" applyAlignment="1">
      <alignment horizontal="center" vertical="center"/>
    </xf>
    <xf numFmtId="38" fontId="10" fillId="0" borderId="23" xfId="52" applyFont="1" applyFill="1" applyBorder="1" applyAlignment="1">
      <alignment horizontal="center" vertical="center"/>
    </xf>
    <xf numFmtId="38" fontId="10" fillId="0" borderId="22" xfId="52" applyFont="1" applyFill="1" applyBorder="1" applyAlignment="1">
      <alignment horizontal="center" vertical="center"/>
    </xf>
    <xf numFmtId="38" fontId="9" fillId="0" borderId="0" xfId="52" applyFont="1" applyFill="1" applyAlignment="1">
      <alignment horizontal="left" wrapText="1"/>
    </xf>
    <xf numFmtId="38" fontId="10" fillId="0" borderId="24" xfId="52" applyFont="1" applyFill="1" applyBorder="1" applyAlignment="1">
      <alignment horizontal="center" vertical="center"/>
    </xf>
    <xf numFmtId="38" fontId="10" fillId="0" borderId="16" xfId="52" applyFont="1" applyFill="1" applyBorder="1" applyAlignment="1">
      <alignment horizontal="center" vertical="center"/>
    </xf>
    <xf numFmtId="38" fontId="10" fillId="0" borderId="24" xfId="52" applyFont="1" applyFill="1" applyBorder="1" applyAlignment="1">
      <alignment/>
    </xf>
    <xf numFmtId="38" fontId="10" fillId="0" borderId="0" xfId="52" applyFont="1" applyFill="1" applyBorder="1" applyAlignment="1">
      <alignment horizontal="center"/>
    </xf>
    <xf numFmtId="49" fontId="10" fillId="0" borderId="0" xfId="52" applyNumberFormat="1" applyFont="1" applyFill="1" applyBorder="1" applyAlignment="1">
      <alignment horizontal="center"/>
    </xf>
    <xf numFmtId="181" fontId="9" fillId="0" borderId="20" xfId="52" applyNumberFormat="1" applyFont="1" applyFill="1" applyBorder="1" applyAlignment="1">
      <alignment horizontal="center" vertical="center"/>
    </xf>
    <xf numFmtId="181" fontId="9" fillId="0" borderId="22" xfId="52" applyNumberFormat="1" applyFont="1" applyFill="1" applyBorder="1" applyAlignment="1">
      <alignment horizontal="center" vertical="center"/>
    </xf>
    <xf numFmtId="181" fontId="9" fillId="0" borderId="11" xfId="52" applyNumberFormat="1" applyFont="1" applyFill="1" applyBorder="1" applyAlignment="1">
      <alignment horizontal="center" vertical="center"/>
    </xf>
    <xf numFmtId="181" fontId="9" fillId="0" borderId="19" xfId="52" applyNumberFormat="1" applyFont="1" applyFill="1" applyBorder="1" applyAlignment="1">
      <alignment horizontal="center" vertical="center"/>
    </xf>
    <xf numFmtId="181" fontId="9" fillId="0" borderId="23" xfId="52" applyNumberFormat="1" applyFont="1" applyFill="1" applyBorder="1" applyAlignment="1">
      <alignment horizontal="center" vertical="center"/>
    </xf>
    <xf numFmtId="0" fontId="10" fillId="0" borderId="13" xfId="66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8" fillId="0" borderId="12" xfId="66" applyFont="1" applyFill="1" applyBorder="1" applyAlignment="1">
      <alignment horizontal="center" vertical="center" wrapText="1"/>
      <protection/>
    </xf>
    <xf numFmtId="38" fontId="10" fillId="0" borderId="13" xfId="52" applyFont="1" applyFill="1" applyBorder="1" applyAlignment="1">
      <alignment horizontal="center" vertical="center" wrapText="1"/>
    </xf>
    <xf numFmtId="38" fontId="10" fillId="0" borderId="14" xfId="52" applyFont="1" applyFill="1" applyBorder="1" applyAlignment="1">
      <alignment horizontal="center" vertical="center" wrapText="1"/>
    </xf>
    <xf numFmtId="38" fontId="10" fillId="0" borderId="12" xfId="52" applyFont="1" applyFill="1" applyBorder="1" applyAlignment="1">
      <alignment horizontal="center" vertical="center" wrapText="1"/>
    </xf>
    <xf numFmtId="38" fontId="9" fillId="0" borderId="13" xfId="52" applyFont="1" applyFill="1" applyBorder="1" applyAlignment="1">
      <alignment horizontal="center" vertical="center" wrapText="1"/>
    </xf>
    <xf numFmtId="38" fontId="9" fillId="0" borderId="14" xfId="52" applyFont="1" applyFill="1" applyBorder="1" applyAlignment="1">
      <alignment horizontal="center" vertical="center" wrapText="1"/>
    </xf>
    <xf numFmtId="38" fontId="9" fillId="0" borderId="12" xfId="52" applyFont="1" applyFill="1" applyBorder="1" applyAlignment="1">
      <alignment horizontal="center" vertical="center" wrapText="1"/>
    </xf>
    <xf numFmtId="38" fontId="9" fillId="0" borderId="13" xfId="52" applyFont="1" applyFill="1" applyBorder="1" applyAlignment="1">
      <alignment horizontal="left" vertical="center" wrapText="1"/>
    </xf>
    <xf numFmtId="38" fontId="9" fillId="0" borderId="14" xfId="52" applyFont="1" applyFill="1" applyBorder="1" applyAlignment="1">
      <alignment horizontal="left" vertical="center" wrapText="1"/>
    </xf>
    <xf numFmtId="38" fontId="9" fillId="0" borderId="12" xfId="52" applyFont="1" applyFill="1" applyBorder="1" applyAlignment="1">
      <alignment horizontal="left" vertical="center" wrapText="1"/>
    </xf>
    <xf numFmtId="0" fontId="10" fillId="0" borderId="18" xfId="66" applyFont="1" applyFill="1" applyBorder="1" applyAlignment="1">
      <alignment horizontal="center" vertical="center" wrapText="1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17" xfId="66" applyFont="1" applyFill="1" applyBorder="1" applyAlignment="1">
      <alignment horizontal="center" vertical="center" wrapText="1"/>
      <protection/>
    </xf>
    <xf numFmtId="38" fontId="18" fillId="0" borderId="18" xfId="52" applyFont="1" applyFill="1" applyBorder="1" applyAlignment="1">
      <alignment horizontal="center" vertical="center"/>
    </xf>
    <xf numFmtId="38" fontId="18" fillId="0" borderId="24" xfId="52" applyFont="1" applyFill="1" applyBorder="1" applyAlignment="1">
      <alignment horizontal="center" vertical="center"/>
    </xf>
    <xf numFmtId="38" fontId="18" fillId="0" borderId="17" xfId="52" applyFont="1" applyFill="1" applyBorder="1" applyAlignment="1">
      <alignment horizontal="center" vertical="center"/>
    </xf>
    <xf numFmtId="38" fontId="18" fillId="0" borderId="16" xfId="52" applyFont="1" applyFill="1" applyBorder="1" applyAlignment="1">
      <alignment horizontal="center" vertical="center"/>
    </xf>
    <xf numFmtId="38" fontId="10" fillId="0" borderId="10" xfId="52" applyFont="1" applyFill="1" applyBorder="1" applyAlignment="1">
      <alignment horizontal="center" vertical="center"/>
    </xf>
    <xf numFmtId="38" fontId="10" fillId="0" borderId="18" xfId="52" applyFont="1" applyFill="1" applyBorder="1" applyAlignment="1">
      <alignment horizontal="center" vertical="center"/>
    </xf>
    <xf numFmtId="38" fontId="10" fillId="0" borderId="17" xfId="52" applyFont="1" applyFill="1" applyBorder="1" applyAlignment="1">
      <alignment horizontal="center" vertical="center"/>
    </xf>
    <xf numFmtId="38" fontId="10" fillId="0" borderId="13" xfId="52" applyFont="1" applyBorder="1" applyAlignment="1">
      <alignment horizontal="center" vertical="center"/>
    </xf>
    <xf numFmtId="38" fontId="10" fillId="0" borderId="12" xfId="52" applyFont="1" applyBorder="1" applyAlignment="1">
      <alignment horizontal="center" vertical="center"/>
    </xf>
    <xf numFmtId="38" fontId="10" fillId="0" borderId="24" xfId="52" applyFont="1" applyBorder="1" applyAlignment="1">
      <alignment horizontal="center" vertical="center" wrapText="1"/>
    </xf>
    <xf numFmtId="38" fontId="10" fillId="0" borderId="11" xfId="52" applyFont="1" applyBorder="1" applyAlignment="1">
      <alignment horizontal="center" vertical="center" wrapText="1"/>
    </xf>
    <xf numFmtId="38" fontId="10" fillId="0" borderId="16" xfId="52" applyFont="1" applyBorder="1" applyAlignment="1">
      <alignment horizontal="center" vertical="center" wrapText="1"/>
    </xf>
    <xf numFmtId="38" fontId="10" fillId="0" borderId="19" xfId="52" applyFont="1" applyBorder="1" applyAlignment="1">
      <alignment horizontal="center" vertical="center" wrapText="1"/>
    </xf>
    <xf numFmtId="38" fontId="10" fillId="0" borderId="16" xfId="52" applyFont="1" applyBorder="1" applyAlignment="1">
      <alignment horizontal="center" vertical="center"/>
    </xf>
    <xf numFmtId="38" fontId="10" fillId="0" borderId="20" xfId="52" applyFont="1" applyBorder="1" applyAlignment="1">
      <alignment horizontal="center" vertical="center"/>
    </xf>
    <xf numFmtId="38" fontId="10" fillId="0" borderId="23" xfId="52" applyFont="1" applyBorder="1" applyAlignment="1">
      <alignment horizontal="center" vertical="center"/>
    </xf>
    <xf numFmtId="38" fontId="10" fillId="0" borderId="10" xfId="52" applyFont="1" applyBorder="1" applyAlignment="1">
      <alignment horizontal="center" vertical="center"/>
    </xf>
    <xf numFmtId="0" fontId="10" fillId="0" borderId="13" xfId="66" applyFont="1" applyBorder="1" applyAlignment="1">
      <alignment horizontal="center" vertical="center" wrapText="1"/>
      <protection/>
    </xf>
    <xf numFmtId="0" fontId="10" fillId="0" borderId="14" xfId="66" applyFont="1" applyBorder="1" applyAlignment="1">
      <alignment horizontal="center" vertical="center" wrapText="1"/>
      <protection/>
    </xf>
    <xf numFmtId="0" fontId="10" fillId="0" borderId="12" xfId="66" applyFont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" vertical="center" wrapText="1"/>
      <protection/>
    </xf>
    <xf numFmtId="0" fontId="10" fillId="0" borderId="15" xfId="66" applyFont="1" applyBorder="1" applyAlignment="1">
      <alignment horizontal="center" vertical="center" wrapText="1"/>
      <protection/>
    </xf>
    <xf numFmtId="0" fontId="10" fillId="0" borderId="17" xfId="66" applyFont="1" applyBorder="1" applyAlignment="1">
      <alignment horizontal="center" vertical="center" wrapText="1"/>
      <protection/>
    </xf>
    <xf numFmtId="38" fontId="9" fillId="0" borderId="13" xfId="52" applyFont="1" applyBorder="1" applyAlignment="1">
      <alignment horizontal="center" vertical="center" wrapText="1"/>
    </xf>
    <xf numFmtId="0" fontId="8" fillId="0" borderId="14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vertical="center" wrapText="1"/>
      <protection/>
    </xf>
    <xf numFmtId="38" fontId="9" fillId="0" borderId="18" xfId="52" applyFont="1" applyBorder="1" applyAlignment="1">
      <alignment horizontal="center" vertical="center" wrapText="1"/>
    </xf>
    <xf numFmtId="0" fontId="8" fillId="0" borderId="15" xfId="66" applyFont="1" applyBorder="1" applyAlignment="1">
      <alignment horizontal="center" vertical="center" wrapText="1"/>
      <protection/>
    </xf>
    <xf numFmtId="0" fontId="8" fillId="0" borderId="17" xfId="66" applyFont="1" applyBorder="1" applyAlignment="1">
      <alignment horizontal="center" vertical="center" wrapText="1"/>
      <protection/>
    </xf>
    <xf numFmtId="38" fontId="9" fillId="0" borderId="13" xfId="52" applyFont="1" applyBorder="1" applyAlignment="1">
      <alignment horizontal="center" vertical="center"/>
    </xf>
    <xf numFmtId="38" fontId="9" fillId="0" borderId="14" xfId="52" applyFont="1" applyBorder="1" applyAlignment="1">
      <alignment horizontal="center" vertical="center"/>
    </xf>
    <xf numFmtId="38" fontId="9" fillId="0" borderId="12" xfId="52" applyFont="1" applyBorder="1" applyAlignment="1">
      <alignment horizontal="center" vertical="center"/>
    </xf>
    <xf numFmtId="0" fontId="10" fillId="0" borderId="11" xfId="52" applyNumberFormat="1" applyFont="1" applyBorder="1" applyAlignment="1">
      <alignment horizontal="center" vertical="center"/>
    </xf>
    <xf numFmtId="0" fontId="10" fillId="0" borderId="10" xfId="52" applyNumberFormat="1" applyFont="1" applyBorder="1" applyAlignment="1">
      <alignment horizontal="center" vertical="center"/>
    </xf>
    <xf numFmtId="0" fontId="10" fillId="0" borderId="19" xfId="52" applyNumberFormat="1" applyFont="1" applyBorder="1" applyAlignment="1">
      <alignment horizontal="center" vertical="center"/>
    </xf>
    <xf numFmtId="192" fontId="10" fillId="0" borderId="20" xfId="52" applyNumberFormat="1" applyFont="1" applyBorder="1" applyAlignment="1">
      <alignment horizontal="center" vertical="center"/>
    </xf>
    <xf numFmtId="192" fontId="10" fillId="0" borderId="22" xfId="52" applyNumberFormat="1" applyFont="1" applyBorder="1" applyAlignment="1">
      <alignment horizontal="center" vertical="center"/>
    </xf>
    <xf numFmtId="192" fontId="10" fillId="0" borderId="23" xfId="52" applyNumberFormat="1" applyFont="1" applyBorder="1" applyAlignment="1">
      <alignment horizontal="center" vertical="center"/>
    </xf>
    <xf numFmtId="38" fontId="10" fillId="0" borderId="22" xfId="52" applyFont="1" applyBorder="1" applyAlignment="1">
      <alignment horizontal="center" vertical="center"/>
    </xf>
    <xf numFmtId="38" fontId="10" fillId="0" borderId="11" xfId="55" applyFont="1" applyFill="1" applyBorder="1" applyAlignment="1">
      <alignment horizontal="center" vertical="center"/>
    </xf>
    <xf numFmtId="38" fontId="10" fillId="0" borderId="10" xfId="55" applyFont="1" applyFill="1" applyBorder="1" applyAlignment="1">
      <alignment horizontal="center" vertical="center"/>
    </xf>
    <xf numFmtId="38" fontId="10" fillId="0" borderId="19" xfId="55" applyFont="1" applyFill="1" applyBorder="1" applyAlignment="1">
      <alignment horizontal="center" vertical="center"/>
    </xf>
    <xf numFmtId="38" fontId="9" fillId="0" borderId="20" xfId="55" applyFont="1" applyFill="1" applyBorder="1" applyAlignment="1">
      <alignment horizontal="center" vertical="center"/>
    </xf>
    <xf numFmtId="38" fontId="9" fillId="0" borderId="22" xfId="55" applyFont="1" applyFill="1" applyBorder="1" applyAlignment="1">
      <alignment horizontal="center" vertical="center"/>
    </xf>
    <xf numFmtId="38" fontId="10" fillId="0" borderId="13" xfId="55" applyFont="1" applyFill="1" applyBorder="1" applyAlignment="1">
      <alignment horizontal="center" vertical="center"/>
    </xf>
    <xf numFmtId="38" fontId="10" fillId="0" borderId="12" xfId="55" applyFont="1" applyFill="1" applyBorder="1" applyAlignment="1">
      <alignment horizontal="center" vertical="center"/>
    </xf>
    <xf numFmtId="38" fontId="9" fillId="0" borderId="13" xfId="55" applyFont="1" applyFill="1" applyBorder="1" applyAlignment="1">
      <alignment horizontal="center" vertical="center" wrapText="1"/>
    </xf>
    <xf numFmtId="0" fontId="8" fillId="0" borderId="12" xfId="88" applyFont="1" applyFill="1" applyBorder="1" applyAlignment="1">
      <alignment horizontal="center" vertical="center" wrapText="1"/>
      <protection/>
    </xf>
    <xf numFmtId="38" fontId="10" fillId="0" borderId="18" xfId="55" applyFont="1" applyFill="1" applyBorder="1" applyAlignment="1">
      <alignment horizontal="center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38" fontId="18" fillId="0" borderId="13" xfId="55" applyFont="1" applyFill="1" applyBorder="1" applyAlignment="1">
      <alignment horizontal="center" vertical="center" wrapText="1"/>
    </xf>
    <xf numFmtId="0" fontId="9" fillId="0" borderId="12" xfId="88" applyFont="1" applyFill="1" applyBorder="1" applyAlignment="1">
      <alignment horizontal="center" vertical="center" wrapText="1"/>
      <protection/>
    </xf>
    <xf numFmtId="38" fontId="9" fillId="0" borderId="18" xfId="55" applyFont="1" applyFill="1" applyBorder="1" applyAlignment="1">
      <alignment horizontal="center" vertical="center" wrapText="1"/>
    </xf>
    <xf numFmtId="38" fontId="9" fillId="0" borderId="17" xfId="55" applyFont="1" applyFill="1" applyBorder="1" applyAlignment="1">
      <alignment horizontal="center" vertical="center" wrapText="1"/>
    </xf>
    <xf numFmtId="38" fontId="10" fillId="0" borderId="13" xfId="52" applyFont="1" applyBorder="1" applyAlignment="1">
      <alignment horizontal="center" vertical="center" wrapText="1"/>
    </xf>
    <xf numFmtId="38" fontId="9" fillId="0" borderId="11" xfId="52" applyFont="1" applyFill="1" applyBorder="1" applyAlignment="1">
      <alignment horizontal="center" vertical="center"/>
    </xf>
    <xf numFmtId="38" fontId="9" fillId="0" borderId="19" xfId="52" applyFont="1" applyFill="1" applyBorder="1" applyAlignment="1">
      <alignment horizontal="center" vertical="center"/>
    </xf>
    <xf numFmtId="38" fontId="9" fillId="0" borderId="13" xfId="52" applyFont="1" applyFill="1" applyBorder="1" applyAlignment="1">
      <alignment horizontal="center" vertical="center"/>
    </xf>
    <xf numFmtId="38" fontId="9" fillId="0" borderId="12" xfId="52" applyFont="1" applyFill="1" applyBorder="1" applyAlignment="1">
      <alignment horizontal="center" vertical="center"/>
    </xf>
    <xf numFmtId="38" fontId="9" fillId="0" borderId="18" xfId="52" applyFont="1" applyFill="1" applyBorder="1" applyAlignment="1">
      <alignment horizontal="center" vertical="center"/>
    </xf>
    <xf numFmtId="38" fontId="9" fillId="0" borderId="17" xfId="52" applyFont="1" applyFill="1" applyBorder="1" applyAlignment="1">
      <alignment horizontal="center" vertical="center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11" xfId="67"/>
    <cellStyle name="標準 12" xfId="68"/>
    <cellStyle name="標準 13" xfId="69"/>
    <cellStyle name="標準 14" xfId="70"/>
    <cellStyle name="標準 15" xfId="71"/>
    <cellStyle name="標準 16" xfId="72"/>
    <cellStyle name="標準 17" xfId="73"/>
    <cellStyle name="標準 18" xfId="74"/>
    <cellStyle name="標準 19" xfId="75"/>
    <cellStyle name="標準 2" xfId="76"/>
    <cellStyle name="標準 2 2" xfId="77"/>
    <cellStyle name="標準 20" xfId="78"/>
    <cellStyle name="標準 21" xfId="79"/>
    <cellStyle name="標準 22" xfId="80"/>
    <cellStyle name="標準 23" xfId="81"/>
    <cellStyle name="標準 24" xfId="82"/>
    <cellStyle name="標準 25" xfId="83"/>
    <cellStyle name="標準 26" xfId="84"/>
    <cellStyle name="標準 27" xfId="85"/>
    <cellStyle name="標準 28" xfId="86"/>
    <cellStyle name="標準 29" xfId="87"/>
    <cellStyle name="標準 3" xfId="88"/>
    <cellStyle name="標準 3 2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_JB16" xfId="96"/>
    <cellStyle name="Followed Hyperlink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7"/>
  <sheetViews>
    <sheetView tabSelected="1" zoomScalePageLayoutView="0" workbookViewId="0" topLeftCell="A1">
      <pane ySplit="4" topLeftCell="A17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1.875" style="0" customWidth="1"/>
    <col min="2" max="2" width="7.375" style="7" customWidth="1"/>
    <col min="3" max="3" width="90.125" style="0" bestFit="1" customWidth="1"/>
  </cols>
  <sheetData>
    <row r="1" ht="6.75" customHeight="1"/>
    <row r="2" spans="2:3" ht="25.5" customHeight="1">
      <c r="B2" s="286" t="s">
        <v>3</v>
      </c>
      <c r="C2" s="286"/>
    </row>
    <row r="3" spans="2:3" ht="25.5" customHeight="1">
      <c r="B3" s="8"/>
      <c r="C3" s="6" t="s">
        <v>441</v>
      </c>
    </row>
    <row r="4" spans="2:3" ht="24" customHeight="1">
      <c r="B4" s="9" t="s">
        <v>0</v>
      </c>
      <c r="C4" s="2" t="s">
        <v>1</v>
      </c>
    </row>
    <row r="5" spans="2:3" s="3" customFormat="1" ht="24" customHeight="1">
      <c r="B5" s="10">
        <v>1</v>
      </c>
      <c r="C5" s="4" t="s">
        <v>64</v>
      </c>
    </row>
    <row r="6" spans="2:3" s="3" customFormat="1" ht="24" customHeight="1">
      <c r="B6" s="11">
        <v>2</v>
      </c>
      <c r="C6" s="1" t="s">
        <v>65</v>
      </c>
    </row>
    <row r="7" spans="2:3" s="3" customFormat="1" ht="24" customHeight="1">
      <c r="B7" s="11">
        <v>3</v>
      </c>
      <c r="C7" s="1" t="s">
        <v>120</v>
      </c>
    </row>
    <row r="8" spans="2:3" s="3" customFormat="1" ht="24" customHeight="1">
      <c r="B8" s="11">
        <v>4</v>
      </c>
      <c r="C8" s="1" t="s">
        <v>121</v>
      </c>
    </row>
    <row r="9" spans="2:3" s="3" customFormat="1" ht="24" customHeight="1">
      <c r="B9" s="11">
        <v>5</v>
      </c>
      <c r="C9" s="1" t="s">
        <v>123</v>
      </c>
    </row>
    <row r="10" spans="2:3" s="3" customFormat="1" ht="24" customHeight="1">
      <c r="B10" s="11" t="s">
        <v>10</v>
      </c>
      <c r="C10" s="1" t="s">
        <v>144</v>
      </c>
    </row>
    <row r="11" spans="2:3" s="3" customFormat="1" ht="24" customHeight="1">
      <c r="B11" s="11">
        <v>7</v>
      </c>
      <c r="C11" s="1" t="s">
        <v>217</v>
      </c>
    </row>
    <row r="12" spans="2:3" s="3" customFormat="1" ht="24" customHeight="1">
      <c r="B12" s="11">
        <v>8</v>
      </c>
      <c r="C12" s="1" t="s">
        <v>227</v>
      </c>
    </row>
    <row r="13" spans="2:3" s="3" customFormat="1" ht="24" customHeight="1">
      <c r="B13" s="11" t="s">
        <v>12</v>
      </c>
      <c r="C13" s="12" t="s">
        <v>244</v>
      </c>
    </row>
    <row r="14" spans="2:3" s="3" customFormat="1" ht="24" customHeight="1">
      <c r="B14" s="13" t="s">
        <v>6</v>
      </c>
      <c r="C14" s="12" t="s">
        <v>260</v>
      </c>
    </row>
    <row r="15" spans="2:3" s="3" customFormat="1" ht="24" customHeight="1">
      <c r="B15" s="13" t="s">
        <v>7</v>
      </c>
      <c r="C15" s="12" t="s">
        <v>272</v>
      </c>
    </row>
    <row r="16" spans="2:3" s="3" customFormat="1" ht="24" customHeight="1">
      <c r="B16" s="13" t="s">
        <v>8</v>
      </c>
      <c r="C16" s="12" t="s">
        <v>296</v>
      </c>
    </row>
    <row r="17" spans="2:3" s="3" customFormat="1" ht="24" customHeight="1">
      <c r="B17" s="13" t="s">
        <v>9</v>
      </c>
      <c r="C17" s="12" t="s">
        <v>311</v>
      </c>
    </row>
    <row r="18" spans="2:3" s="3" customFormat="1" ht="24" customHeight="1">
      <c r="B18" s="13" t="s">
        <v>11</v>
      </c>
      <c r="C18" s="12" t="s">
        <v>319</v>
      </c>
    </row>
    <row r="19" spans="2:3" s="3" customFormat="1" ht="24" customHeight="1">
      <c r="B19" s="13" t="s">
        <v>14</v>
      </c>
      <c r="C19" s="12" t="s">
        <v>342</v>
      </c>
    </row>
    <row r="20" spans="2:3" s="3" customFormat="1" ht="24" customHeight="1">
      <c r="B20" s="13" t="s">
        <v>320</v>
      </c>
      <c r="C20" s="12" t="s">
        <v>362</v>
      </c>
    </row>
    <row r="21" spans="2:3" s="3" customFormat="1" ht="24" customHeight="1">
      <c r="B21" s="13" t="s">
        <v>321</v>
      </c>
      <c r="C21" s="12" t="s">
        <v>375</v>
      </c>
    </row>
    <row r="22" spans="2:3" s="3" customFormat="1" ht="24" customHeight="1">
      <c r="B22" s="13" t="s">
        <v>322</v>
      </c>
      <c r="C22" s="12" t="s">
        <v>381</v>
      </c>
    </row>
    <row r="23" spans="2:3" s="3" customFormat="1" ht="24" customHeight="1">
      <c r="B23" s="13" t="s">
        <v>323</v>
      </c>
      <c r="C23" s="12" t="s">
        <v>407</v>
      </c>
    </row>
    <row r="24" spans="2:3" s="3" customFormat="1" ht="24" customHeight="1">
      <c r="B24" s="13" t="s">
        <v>324</v>
      </c>
      <c r="C24" s="12" t="s">
        <v>411</v>
      </c>
    </row>
    <row r="25" spans="2:3" s="3" customFormat="1" ht="24" customHeight="1">
      <c r="B25" s="13" t="s">
        <v>363</v>
      </c>
      <c r="C25" s="12" t="s">
        <v>424</v>
      </c>
    </row>
    <row r="26" spans="2:3" s="3" customFormat="1" ht="24" customHeight="1">
      <c r="B26" s="13" t="s">
        <v>364</v>
      </c>
      <c r="C26" s="12" t="s">
        <v>435</v>
      </c>
    </row>
    <row r="27" spans="2:3" s="3" customFormat="1" ht="24" customHeight="1">
      <c r="B27" s="238" t="s">
        <v>365</v>
      </c>
      <c r="C27" s="5" t="s">
        <v>440</v>
      </c>
    </row>
  </sheetData>
  <sheetProtection/>
  <mergeCells count="1">
    <mergeCell ref="B2:C2"/>
  </mergeCells>
  <hyperlinks>
    <hyperlink ref="B5" location="表1!A1" display="表1!A1"/>
    <hyperlink ref="B6" location="'表2,３'!A1" display="'表2,３'!A1"/>
    <hyperlink ref="B7" location="'表2,３'!A20" display="'表2,３'!A20"/>
    <hyperlink ref="B8" location="表4!A1" display="表4!A1"/>
    <hyperlink ref="B9" location="表5!A1" display="表5!A1"/>
    <hyperlink ref="B10" location="表6!A1" display="6"/>
    <hyperlink ref="B11" location="表7!A1" display="表7!A1"/>
    <hyperlink ref="B12" location="表8!A1" display="表8!A1"/>
    <hyperlink ref="B13" location="'表9,10'!A1" display="'表9,10'!A1"/>
    <hyperlink ref="C6" location="'表2,３'!A1" display="経営組織別事業所数"/>
    <hyperlink ref="C8" location="表4!A1" display="業種別従業者数"/>
    <hyperlink ref="C9" location="表5!A1" display="男女別従業者数"/>
    <hyperlink ref="C5" location="表1!A1" display="業種別事業所数"/>
    <hyperlink ref="B6:C6" location="表2!A1" display="表2!A1"/>
    <hyperlink ref="B5:C5" location="表1!A1" display="表1!A1"/>
    <hyperlink ref="B7:C7" location="表3!A1" display="表3!A1"/>
    <hyperlink ref="B8:C8" location="表4!A1" display="表4!A1"/>
    <hyperlink ref="B9:C9" location="表5!A1" display="表5!A1"/>
    <hyperlink ref="B12:C12" location="表8!A1" display="表8!A1"/>
    <hyperlink ref="B13:C13" location="表9!A1" display="9"/>
    <hyperlink ref="B14:C14" location="表10!A1" display="10"/>
    <hyperlink ref="B15:C15" location="表11!A1" display="11"/>
    <hyperlink ref="B16:C16" location="表12!A1" display="12"/>
    <hyperlink ref="B17:C17" location="表13!A1" display="13"/>
    <hyperlink ref="B18:C18" location="表14!A1" display="14"/>
    <hyperlink ref="B19:C19" location="表15!A1" display="15"/>
    <hyperlink ref="B27:C27" location="表23!A1" display="23"/>
    <hyperlink ref="B10:C10" location="表6!A1" display="6"/>
    <hyperlink ref="C10" location="表6!A1" display="町丁別世帯数・男女別人口"/>
    <hyperlink ref="C13" location="表9!A1" display="中学校の卒業後における進路別状況"/>
    <hyperlink ref="C12" location="表8!A1" display="業種別原材料使用額等"/>
    <hyperlink ref="C11" location="表7!A1" display="製造品出荷額等"/>
    <hyperlink ref="B20" location="表14!A1" display="14"/>
    <hyperlink ref="B22" location="表14!A1" display="14"/>
    <hyperlink ref="B21" location="表15!A1" display="15"/>
    <hyperlink ref="B20:C20" location="表16!A1" display="16"/>
    <hyperlink ref="B24" location="表14!A1" display="14"/>
    <hyperlink ref="B26" location="表14!A1" display="14"/>
    <hyperlink ref="H1:IV1" location="表14!A1" display="14"/>
    <hyperlink ref="B23" location="表15!A1" display="15"/>
    <hyperlink ref="B25" location="表15!A1" display="15"/>
    <hyperlink ref="B27" location="表15!A1" display="15"/>
    <hyperlink ref="B21:C21" location="表17!A1" display="17"/>
    <hyperlink ref="B22:C22" location="表18!A1" display="18"/>
    <hyperlink ref="B23:C23" location="表19!A1" display="19"/>
    <hyperlink ref="B24:C24" location="表20!A1" display="20"/>
    <hyperlink ref="B25:C25" location="表21!A1" display="21"/>
    <hyperlink ref="B26:C26" location="表22!A1" display="22"/>
  </hyperlinks>
  <printOptions/>
  <pageMargins left="0.7" right="0.7" top="0.75" bottom="0.75" header="0.3" footer="0.3"/>
  <pageSetup fitToHeight="1" fitToWidth="1" horizontalDpi="600" verticalDpi="600" orientation="portrait" paperSize="9" scale="90" r:id="rId1"/>
  <ignoredErrors>
    <ignoredError sqref="B17:B2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84" customWidth="1"/>
    <col min="2" max="4" width="8.625" style="84" customWidth="1"/>
    <col min="5" max="5" width="19.125" style="84" customWidth="1"/>
    <col min="6" max="6" width="15.50390625" style="84" customWidth="1"/>
    <col min="7" max="7" width="9.125" style="84" customWidth="1"/>
    <col min="8" max="8" width="10.625" style="84" customWidth="1"/>
    <col min="9" max="11" width="9.625" style="84" customWidth="1"/>
    <col min="12" max="13" width="10.625" style="84" customWidth="1"/>
    <col min="14" max="16384" width="9.00390625" style="84" customWidth="1"/>
  </cols>
  <sheetData>
    <row r="1" spans="1:8" ht="17.25">
      <c r="A1" s="83" t="s">
        <v>243</v>
      </c>
      <c r="B1" s="59"/>
      <c r="C1" s="59"/>
      <c r="D1" s="59"/>
      <c r="E1" s="59"/>
      <c r="F1" s="59"/>
      <c r="G1" s="59"/>
      <c r="H1" s="59"/>
    </row>
    <row r="2" spans="1:8" ht="9" customHeight="1">
      <c r="A2" s="83"/>
      <c r="B2" s="59"/>
      <c r="C2" s="59"/>
      <c r="D2" s="59"/>
      <c r="E2" s="59"/>
      <c r="F2" s="59"/>
      <c r="G2" s="59"/>
      <c r="H2" s="59"/>
    </row>
    <row r="3" spans="1:8" ht="13.5">
      <c r="A3" s="82" t="s">
        <v>242</v>
      </c>
      <c r="B3" s="59"/>
      <c r="C3" s="59"/>
      <c r="D3" s="59"/>
      <c r="E3" s="59"/>
      <c r="F3" s="59"/>
      <c r="G3" s="59"/>
      <c r="H3" s="59"/>
    </row>
    <row r="4" spans="1:8" ht="6" customHeight="1">
      <c r="A4" s="82"/>
      <c r="B4" s="59"/>
      <c r="C4" s="59"/>
      <c r="D4" s="59"/>
      <c r="E4" s="59"/>
      <c r="F4" s="59"/>
      <c r="G4" s="59"/>
      <c r="H4" s="59"/>
    </row>
    <row r="5" spans="1:13" s="90" customFormat="1" ht="15" customHeight="1">
      <c r="A5" s="306" t="s">
        <v>78</v>
      </c>
      <c r="B5" s="342" t="s">
        <v>241</v>
      </c>
      <c r="C5" s="312"/>
      <c r="D5" s="306"/>
      <c r="E5" s="325" t="s">
        <v>240</v>
      </c>
      <c r="F5" s="328" t="s">
        <v>239</v>
      </c>
      <c r="G5" s="328" t="s">
        <v>238</v>
      </c>
      <c r="H5" s="331" t="s">
        <v>237</v>
      </c>
      <c r="I5" s="337" t="s">
        <v>236</v>
      </c>
      <c r="J5" s="338"/>
      <c r="K5" s="338"/>
      <c r="L5" s="322" t="s">
        <v>235</v>
      </c>
      <c r="M5" s="334" t="s">
        <v>234</v>
      </c>
    </row>
    <row r="6" spans="1:13" s="90" customFormat="1" ht="15" customHeight="1">
      <c r="A6" s="341"/>
      <c r="B6" s="343"/>
      <c r="C6" s="313"/>
      <c r="D6" s="307"/>
      <c r="E6" s="326"/>
      <c r="F6" s="329"/>
      <c r="G6" s="329"/>
      <c r="H6" s="332"/>
      <c r="I6" s="339"/>
      <c r="J6" s="340"/>
      <c r="K6" s="340"/>
      <c r="L6" s="323"/>
      <c r="M6" s="335"/>
    </row>
    <row r="7" spans="1:13" s="90" customFormat="1" ht="15" customHeight="1">
      <c r="A7" s="341"/>
      <c r="B7" s="303" t="s">
        <v>233</v>
      </c>
      <c r="C7" s="303" t="s">
        <v>89</v>
      </c>
      <c r="D7" s="303" t="s">
        <v>88</v>
      </c>
      <c r="E7" s="326"/>
      <c r="F7" s="329"/>
      <c r="G7" s="329"/>
      <c r="H7" s="332"/>
      <c r="I7" s="303" t="s">
        <v>233</v>
      </c>
      <c r="J7" s="303" t="s">
        <v>232</v>
      </c>
      <c r="K7" s="303" t="s">
        <v>231</v>
      </c>
      <c r="L7" s="323"/>
      <c r="M7" s="335"/>
    </row>
    <row r="8" spans="1:13" s="90" customFormat="1" ht="15" customHeight="1">
      <c r="A8" s="307"/>
      <c r="B8" s="304"/>
      <c r="C8" s="304"/>
      <c r="D8" s="304"/>
      <c r="E8" s="327"/>
      <c r="F8" s="330"/>
      <c r="G8" s="330"/>
      <c r="H8" s="333"/>
      <c r="I8" s="304"/>
      <c r="J8" s="304"/>
      <c r="K8" s="304"/>
      <c r="L8" s="324"/>
      <c r="M8" s="336"/>
    </row>
    <row r="9" spans="1:13" ht="6" customHeight="1">
      <c r="A9" s="185"/>
      <c r="B9" s="96"/>
      <c r="C9" s="96"/>
      <c r="D9" s="96"/>
      <c r="E9" s="96"/>
      <c r="F9" s="96"/>
      <c r="G9" s="96"/>
      <c r="H9" s="96"/>
      <c r="I9" s="72"/>
      <c r="J9" s="72"/>
      <c r="K9" s="72"/>
      <c r="L9" s="96"/>
      <c r="M9" s="96"/>
    </row>
    <row r="10" spans="1:13" ht="16.5" customHeight="1">
      <c r="A10" s="45" t="s">
        <v>71</v>
      </c>
      <c r="B10" s="95">
        <v>2400</v>
      </c>
      <c r="C10" s="95">
        <v>1225</v>
      </c>
      <c r="D10" s="95">
        <v>1175</v>
      </c>
      <c r="E10" s="95">
        <v>2379</v>
      </c>
      <c r="F10" s="96">
        <v>14</v>
      </c>
      <c r="G10" s="116" t="s">
        <v>4</v>
      </c>
      <c r="H10" s="96">
        <v>7</v>
      </c>
      <c r="I10" s="116">
        <v>2</v>
      </c>
      <c r="J10" s="116">
        <v>2</v>
      </c>
      <c r="K10" s="116" t="s">
        <v>4</v>
      </c>
      <c r="L10" s="96">
        <v>99.1</v>
      </c>
      <c r="M10" s="96">
        <v>0.1</v>
      </c>
    </row>
    <row r="11" spans="1:13" ht="16.5" customHeight="1">
      <c r="A11" s="45" t="s">
        <v>70</v>
      </c>
      <c r="B11" s="95">
        <v>2490</v>
      </c>
      <c r="C11" s="95">
        <v>1282</v>
      </c>
      <c r="D11" s="95">
        <v>1208</v>
      </c>
      <c r="E11" s="95">
        <v>2476</v>
      </c>
      <c r="F11" s="96">
        <v>2</v>
      </c>
      <c r="G11" s="116">
        <v>1</v>
      </c>
      <c r="H11" s="96">
        <v>11</v>
      </c>
      <c r="I11" s="116">
        <v>4</v>
      </c>
      <c r="J11" s="116">
        <v>4</v>
      </c>
      <c r="K11" s="116" t="s">
        <v>4</v>
      </c>
      <c r="L11" s="96">
        <v>99.4</v>
      </c>
      <c r="M11" s="96">
        <v>0.2</v>
      </c>
    </row>
    <row r="12" spans="1:13" s="101" customFormat="1" ht="16.5" customHeight="1">
      <c r="A12" s="45" t="s">
        <v>69</v>
      </c>
      <c r="B12" s="95">
        <v>2360</v>
      </c>
      <c r="C12" s="95">
        <v>1190</v>
      </c>
      <c r="D12" s="95">
        <v>1170</v>
      </c>
      <c r="E12" s="95">
        <v>2349</v>
      </c>
      <c r="F12" s="96">
        <v>3</v>
      </c>
      <c r="G12" s="116" t="s">
        <v>4</v>
      </c>
      <c r="H12" s="96">
        <v>8</v>
      </c>
      <c r="I12" s="116">
        <v>2</v>
      </c>
      <c r="J12" s="116">
        <v>2</v>
      </c>
      <c r="K12" s="116" t="s">
        <v>4</v>
      </c>
      <c r="L12" s="96">
        <v>99.5</v>
      </c>
      <c r="M12" s="96">
        <v>0.1</v>
      </c>
    </row>
    <row r="13" spans="1:13" s="101" customFormat="1" ht="16.5" customHeight="1">
      <c r="A13" s="45" t="s">
        <v>68</v>
      </c>
      <c r="B13" s="183">
        <v>2389</v>
      </c>
      <c r="C13" s="95">
        <v>1217</v>
      </c>
      <c r="D13" s="95">
        <v>1172</v>
      </c>
      <c r="E13" s="95">
        <v>2376</v>
      </c>
      <c r="F13" s="96">
        <v>3</v>
      </c>
      <c r="G13" s="116" t="s">
        <v>4</v>
      </c>
      <c r="H13" s="96">
        <v>10</v>
      </c>
      <c r="I13" s="116">
        <v>1</v>
      </c>
      <c r="J13" s="116">
        <v>1</v>
      </c>
      <c r="K13" s="116" t="s">
        <v>4</v>
      </c>
      <c r="L13" s="96">
        <v>99.5</v>
      </c>
      <c r="M13" s="184">
        <v>0</v>
      </c>
    </row>
    <row r="14" spans="1:13" s="101" customFormat="1" ht="16.5" customHeight="1">
      <c r="A14" s="44" t="s">
        <v>67</v>
      </c>
      <c r="B14" s="183">
        <v>2422</v>
      </c>
      <c r="C14" s="95">
        <v>1242</v>
      </c>
      <c r="D14" s="95">
        <v>1180</v>
      </c>
      <c r="E14" s="95">
        <v>2413</v>
      </c>
      <c r="F14" s="116">
        <v>1</v>
      </c>
      <c r="G14" s="116">
        <v>2</v>
      </c>
      <c r="H14" s="96">
        <v>6</v>
      </c>
      <c r="I14" s="116">
        <v>1</v>
      </c>
      <c r="J14" s="116">
        <v>1</v>
      </c>
      <c r="K14" s="116" t="s">
        <v>4</v>
      </c>
      <c r="L14" s="96">
        <v>99.6</v>
      </c>
      <c r="M14" s="96">
        <v>0.1</v>
      </c>
    </row>
    <row r="15" spans="1:13" ht="6" customHeight="1">
      <c r="A15" s="182"/>
      <c r="B15" s="104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ht="13.5">
      <c r="A16" s="43" t="s">
        <v>230</v>
      </c>
      <c r="B16" s="46"/>
      <c r="C16" s="46"/>
      <c r="D16" s="46"/>
      <c r="E16" s="46"/>
      <c r="F16" s="46"/>
      <c r="G16" s="46"/>
      <c r="H16" s="46"/>
      <c r="I16" s="94"/>
      <c r="J16" s="94"/>
      <c r="K16" s="94"/>
      <c r="L16" s="94"/>
      <c r="M16" s="94"/>
    </row>
    <row r="17" ht="13.5">
      <c r="A17" s="94" t="s">
        <v>229</v>
      </c>
    </row>
    <row r="18" s="94" customFormat="1" ht="12">
      <c r="A18" s="94" t="s">
        <v>228</v>
      </c>
    </row>
    <row r="19" spans="1:6" ht="13.5">
      <c r="A19" s="94"/>
      <c r="F19" s="102"/>
    </row>
    <row r="20" spans="4:8" ht="13.5">
      <c r="D20" s="102"/>
      <c r="E20" s="102"/>
      <c r="F20" s="102"/>
      <c r="G20" s="102"/>
      <c r="H20" s="102"/>
    </row>
  </sheetData>
  <sheetProtection/>
  <mergeCells count="15">
    <mergeCell ref="M5:M8"/>
    <mergeCell ref="I5:K6"/>
    <mergeCell ref="A5:A8"/>
    <mergeCell ref="B5:D6"/>
    <mergeCell ref="B7:B8"/>
    <mergeCell ref="C7:C8"/>
    <mergeCell ref="D7:D8"/>
    <mergeCell ref="L5:L8"/>
    <mergeCell ref="E5:E8"/>
    <mergeCell ref="F5:F8"/>
    <mergeCell ref="I7:I8"/>
    <mergeCell ref="J7:J8"/>
    <mergeCell ref="G5:G8"/>
    <mergeCell ref="H5:H8"/>
    <mergeCell ref="K7:K8"/>
  </mergeCells>
  <printOptions/>
  <pageMargins left="0.6692913385826772" right="0.6692913385826772" top="0.984251968503937" bottom="0.984251968503937" header="0.5118110236220472" footer="0.5118110236220472"/>
  <pageSetup horizontalDpi="600" verticalDpi="600" orientation="landscape" paperSize="9" scale="94" r:id="rId1"/>
  <ignoredErrors>
    <ignoredError sqref="A11:A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25390625" style="173" customWidth="1"/>
    <col min="2" max="9" width="7.625" style="173" customWidth="1"/>
    <col min="10" max="14" width="9.125" style="173" customWidth="1"/>
    <col min="15" max="29" width="7.625" style="173" customWidth="1"/>
    <col min="30" max="16384" width="9.00390625" style="173" customWidth="1"/>
  </cols>
  <sheetData>
    <row r="1" spans="1:16" ht="18.75">
      <c r="A1" s="197" t="s">
        <v>259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9" customHeight="1">
      <c r="A2" s="5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>
      <c r="A3" s="14" t="s">
        <v>258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6" customHeight="1">
      <c r="A4" s="55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29" s="192" customFormat="1" ht="15" customHeight="1">
      <c r="A5" s="300" t="s">
        <v>78</v>
      </c>
      <c r="B5" s="298" t="s">
        <v>257</v>
      </c>
      <c r="C5" s="302"/>
      <c r="D5" s="300"/>
      <c r="E5" s="296" t="s">
        <v>256</v>
      </c>
      <c r="F5" s="346"/>
      <c r="G5" s="346"/>
      <c r="H5" s="346"/>
      <c r="I5" s="347"/>
      <c r="J5" s="296" t="s">
        <v>255</v>
      </c>
      <c r="K5" s="346"/>
      <c r="L5" s="346"/>
      <c r="M5" s="346"/>
      <c r="N5" s="347"/>
      <c r="O5" s="298" t="s">
        <v>254</v>
      </c>
      <c r="P5" s="302"/>
      <c r="Q5" s="302"/>
      <c r="R5" s="302"/>
      <c r="S5" s="300"/>
      <c r="T5" s="298" t="s">
        <v>253</v>
      </c>
      <c r="U5" s="302"/>
      <c r="V5" s="300"/>
      <c r="W5" s="298" t="s">
        <v>252</v>
      </c>
      <c r="X5" s="302"/>
      <c r="Y5" s="302"/>
      <c r="Z5" s="302"/>
      <c r="AA5" s="300"/>
      <c r="AB5" s="354" t="s">
        <v>251</v>
      </c>
      <c r="AC5" s="357" t="s">
        <v>250</v>
      </c>
    </row>
    <row r="6" spans="1:29" s="192" customFormat="1" ht="15" customHeight="1">
      <c r="A6" s="353"/>
      <c r="B6" s="299"/>
      <c r="C6" s="350"/>
      <c r="D6" s="301"/>
      <c r="E6" s="297"/>
      <c r="F6" s="348"/>
      <c r="G6" s="348"/>
      <c r="H6" s="348"/>
      <c r="I6" s="349"/>
      <c r="J6" s="297"/>
      <c r="K6" s="348"/>
      <c r="L6" s="348"/>
      <c r="M6" s="348"/>
      <c r="N6" s="349"/>
      <c r="O6" s="299"/>
      <c r="P6" s="350"/>
      <c r="Q6" s="350"/>
      <c r="R6" s="350"/>
      <c r="S6" s="301"/>
      <c r="T6" s="299"/>
      <c r="U6" s="350"/>
      <c r="V6" s="301"/>
      <c r="W6" s="299"/>
      <c r="X6" s="350"/>
      <c r="Y6" s="350"/>
      <c r="Z6" s="350"/>
      <c r="AA6" s="301"/>
      <c r="AB6" s="355"/>
      <c r="AC6" s="358"/>
    </row>
    <row r="7" spans="1:29" s="192" customFormat="1" ht="15" customHeight="1">
      <c r="A7" s="353"/>
      <c r="B7" s="344" t="s">
        <v>233</v>
      </c>
      <c r="C7" s="344" t="s">
        <v>89</v>
      </c>
      <c r="D7" s="344" t="s">
        <v>88</v>
      </c>
      <c r="E7" s="344" t="s">
        <v>233</v>
      </c>
      <c r="F7" s="344" t="s">
        <v>89</v>
      </c>
      <c r="G7" s="344" t="s">
        <v>88</v>
      </c>
      <c r="H7" s="351" t="s">
        <v>249</v>
      </c>
      <c r="I7" s="352"/>
      <c r="J7" s="344" t="s">
        <v>233</v>
      </c>
      <c r="K7" s="344" t="s">
        <v>89</v>
      </c>
      <c r="L7" s="344" t="s">
        <v>88</v>
      </c>
      <c r="M7" s="351" t="s">
        <v>249</v>
      </c>
      <c r="N7" s="352"/>
      <c r="O7" s="344" t="s">
        <v>233</v>
      </c>
      <c r="P7" s="344" t="s">
        <v>89</v>
      </c>
      <c r="Q7" s="344" t="s">
        <v>88</v>
      </c>
      <c r="R7" s="351" t="s">
        <v>248</v>
      </c>
      <c r="S7" s="352"/>
      <c r="T7" s="344" t="s">
        <v>233</v>
      </c>
      <c r="U7" s="344" t="s">
        <v>89</v>
      </c>
      <c r="V7" s="344" t="s">
        <v>88</v>
      </c>
      <c r="W7" s="344" t="s">
        <v>233</v>
      </c>
      <c r="X7" s="344" t="s">
        <v>89</v>
      </c>
      <c r="Y7" s="344" t="s">
        <v>88</v>
      </c>
      <c r="Z7" s="195" t="s">
        <v>248</v>
      </c>
      <c r="AA7" s="194"/>
      <c r="AB7" s="355"/>
      <c r="AC7" s="358"/>
    </row>
    <row r="8" spans="1:29" s="192" customFormat="1" ht="15" customHeight="1">
      <c r="A8" s="301"/>
      <c r="B8" s="345"/>
      <c r="C8" s="345"/>
      <c r="D8" s="345"/>
      <c r="E8" s="345"/>
      <c r="F8" s="345"/>
      <c r="G8" s="345"/>
      <c r="H8" s="193" t="s">
        <v>89</v>
      </c>
      <c r="I8" s="193" t="s">
        <v>88</v>
      </c>
      <c r="J8" s="345"/>
      <c r="K8" s="345"/>
      <c r="L8" s="345"/>
      <c r="M8" s="193" t="s">
        <v>89</v>
      </c>
      <c r="N8" s="193" t="s">
        <v>88</v>
      </c>
      <c r="O8" s="345"/>
      <c r="P8" s="345"/>
      <c r="Q8" s="345"/>
      <c r="R8" s="193" t="s">
        <v>89</v>
      </c>
      <c r="S8" s="193" t="s">
        <v>88</v>
      </c>
      <c r="T8" s="345"/>
      <c r="U8" s="345"/>
      <c r="V8" s="345"/>
      <c r="W8" s="345"/>
      <c r="X8" s="345"/>
      <c r="Y8" s="345"/>
      <c r="Z8" s="54" t="s">
        <v>89</v>
      </c>
      <c r="AA8" s="54" t="s">
        <v>88</v>
      </c>
      <c r="AB8" s="356"/>
      <c r="AC8" s="359"/>
    </row>
    <row r="9" spans="1:29" ht="6" customHeight="1">
      <c r="A9" s="177"/>
      <c r="B9" s="190"/>
      <c r="C9" s="190"/>
      <c r="D9" s="190"/>
      <c r="E9" s="190"/>
      <c r="F9" s="190"/>
      <c r="G9" s="190"/>
      <c r="H9" s="191"/>
      <c r="I9" s="191"/>
      <c r="J9" s="191"/>
      <c r="K9" s="190"/>
      <c r="L9" s="190"/>
      <c r="M9" s="191"/>
      <c r="N9" s="191"/>
      <c r="O9" s="191"/>
      <c r="P9" s="190"/>
      <c r="Q9" s="190"/>
      <c r="R9" s="191"/>
      <c r="S9" s="191"/>
      <c r="T9" s="191"/>
      <c r="U9" s="190"/>
      <c r="V9" s="190"/>
      <c r="W9" s="50"/>
      <c r="X9" s="190"/>
      <c r="Y9" s="190"/>
      <c r="Z9" s="50"/>
      <c r="AA9" s="50"/>
      <c r="AB9" s="190"/>
      <c r="AC9" s="190"/>
    </row>
    <row r="10" spans="1:29" s="14" customFormat="1" ht="16.5" customHeight="1">
      <c r="A10" s="177" t="s">
        <v>71</v>
      </c>
      <c r="B10" s="42">
        <v>2348</v>
      </c>
      <c r="C10" s="46">
        <v>1170</v>
      </c>
      <c r="D10" s="46">
        <v>1178</v>
      </c>
      <c r="E10" s="46">
        <v>1316</v>
      </c>
      <c r="F10" s="46">
        <v>655</v>
      </c>
      <c r="G10" s="46">
        <v>661</v>
      </c>
      <c r="H10" s="46">
        <v>522</v>
      </c>
      <c r="I10" s="46">
        <v>415</v>
      </c>
      <c r="J10" s="46">
        <v>559</v>
      </c>
      <c r="K10" s="46">
        <v>261</v>
      </c>
      <c r="L10" s="46">
        <v>298</v>
      </c>
      <c r="M10" s="46">
        <v>196</v>
      </c>
      <c r="N10" s="46">
        <v>208</v>
      </c>
      <c r="O10" s="46">
        <v>367</v>
      </c>
      <c r="P10" s="46">
        <v>200</v>
      </c>
      <c r="Q10" s="46">
        <v>167</v>
      </c>
      <c r="R10" s="46">
        <v>33</v>
      </c>
      <c r="S10" s="46">
        <v>9</v>
      </c>
      <c r="T10" s="46">
        <v>73</v>
      </c>
      <c r="U10" s="46">
        <v>27</v>
      </c>
      <c r="V10" s="46">
        <v>46</v>
      </c>
      <c r="W10" s="58">
        <v>1</v>
      </c>
      <c r="X10" s="58">
        <v>1</v>
      </c>
      <c r="Y10" s="58" t="s">
        <v>4</v>
      </c>
      <c r="Z10" s="58" t="s">
        <v>4</v>
      </c>
      <c r="AA10" s="58" t="s">
        <v>4</v>
      </c>
      <c r="AB10" s="189">
        <v>56</v>
      </c>
      <c r="AC10" s="189">
        <v>15.7</v>
      </c>
    </row>
    <row r="11" spans="1:29" s="14" customFormat="1" ht="16.5" customHeight="1">
      <c r="A11" s="73">
        <v>24</v>
      </c>
      <c r="B11" s="46">
        <v>2187</v>
      </c>
      <c r="C11" s="46">
        <v>1091</v>
      </c>
      <c r="D11" s="46">
        <v>1096</v>
      </c>
      <c r="E11" s="46">
        <v>1187</v>
      </c>
      <c r="F11" s="46">
        <v>580</v>
      </c>
      <c r="G11" s="46">
        <v>607</v>
      </c>
      <c r="H11" s="46">
        <v>465</v>
      </c>
      <c r="I11" s="46">
        <v>407</v>
      </c>
      <c r="J11" s="46">
        <v>574</v>
      </c>
      <c r="K11" s="46">
        <v>284</v>
      </c>
      <c r="L11" s="46">
        <v>290</v>
      </c>
      <c r="M11" s="46">
        <v>197</v>
      </c>
      <c r="N11" s="46">
        <v>175</v>
      </c>
      <c r="O11" s="46">
        <v>350</v>
      </c>
      <c r="P11" s="46">
        <v>192</v>
      </c>
      <c r="Q11" s="46">
        <v>158</v>
      </c>
      <c r="R11" s="46">
        <v>37</v>
      </c>
      <c r="S11" s="46">
        <v>8</v>
      </c>
      <c r="T11" s="46">
        <v>76</v>
      </c>
      <c r="U11" s="46">
        <v>35</v>
      </c>
      <c r="V11" s="46">
        <v>41</v>
      </c>
      <c r="W11" s="58" t="s">
        <v>4</v>
      </c>
      <c r="X11" s="58" t="s">
        <v>4</v>
      </c>
      <c r="Y11" s="58" t="s">
        <v>4</v>
      </c>
      <c r="Z11" s="58" t="s">
        <v>4</v>
      </c>
      <c r="AA11" s="58" t="s">
        <v>4</v>
      </c>
      <c r="AB11" s="189">
        <v>54.3</v>
      </c>
      <c r="AC11" s="189">
        <v>16</v>
      </c>
    </row>
    <row r="12" spans="1:29" s="46" customFormat="1" ht="16.5" customHeight="1">
      <c r="A12" s="73">
        <v>25</v>
      </c>
      <c r="B12" s="46">
        <v>2318</v>
      </c>
      <c r="C12" s="46">
        <v>1191</v>
      </c>
      <c r="D12" s="46">
        <v>1127</v>
      </c>
      <c r="E12" s="46">
        <v>1185</v>
      </c>
      <c r="F12" s="46">
        <v>600</v>
      </c>
      <c r="G12" s="46">
        <v>585</v>
      </c>
      <c r="H12" s="46">
        <v>485</v>
      </c>
      <c r="I12" s="46">
        <v>376</v>
      </c>
      <c r="J12" s="46">
        <v>570</v>
      </c>
      <c r="K12" s="46">
        <v>276</v>
      </c>
      <c r="L12" s="46">
        <v>294</v>
      </c>
      <c r="M12" s="46">
        <v>180</v>
      </c>
      <c r="N12" s="46">
        <v>179</v>
      </c>
      <c r="O12" s="46">
        <v>469</v>
      </c>
      <c r="P12" s="46">
        <v>262</v>
      </c>
      <c r="Q12" s="46">
        <v>207</v>
      </c>
      <c r="R12" s="46">
        <v>51</v>
      </c>
      <c r="S12" s="46">
        <v>10</v>
      </c>
      <c r="T12" s="46">
        <v>94</v>
      </c>
      <c r="U12" s="46">
        <v>53</v>
      </c>
      <c r="V12" s="46">
        <v>41</v>
      </c>
      <c r="W12" s="58">
        <v>1</v>
      </c>
      <c r="X12" s="58" t="s">
        <v>4</v>
      </c>
      <c r="Y12" s="58">
        <v>1</v>
      </c>
      <c r="Z12" s="58" t="s">
        <v>4</v>
      </c>
      <c r="AA12" s="58" t="s">
        <v>4</v>
      </c>
      <c r="AB12" s="189">
        <v>51.1</v>
      </c>
      <c r="AC12" s="189">
        <v>20.3</v>
      </c>
    </row>
    <row r="13" spans="1:29" s="46" customFormat="1" ht="16.5" customHeight="1">
      <c r="A13" s="73">
        <v>26</v>
      </c>
      <c r="B13" s="42">
        <v>2226</v>
      </c>
      <c r="C13" s="43">
        <v>1129</v>
      </c>
      <c r="D13" s="43">
        <v>1097</v>
      </c>
      <c r="E13" s="43">
        <v>1185</v>
      </c>
      <c r="F13" s="43">
        <v>573</v>
      </c>
      <c r="G13" s="43">
        <v>612</v>
      </c>
      <c r="H13" s="43">
        <v>453</v>
      </c>
      <c r="I13" s="43">
        <v>395</v>
      </c>
      <c r="J13" s="43">
        <v>527</v>
      </c>
      <c r="K13" s="43">
        <v>261</v>
      </c>
      <c r="L13" s="43">
        <v>266</v>
      </c>
      <c r="M13" s="43">
        <v>172</v>
      </c>
      <c r="N13" s="43">
        <v>168</v>
      </c>
      <c r="O13" s="43">
        <v>466</v>
      </c>
      <c r="P13" s="43">
        <v>270</v>
      </c>
      <c r="Q13" s="43">
        <v>196</v>
      </c>
      <c r="R13" s="43">
        <v>48</v>
      </c>
      <c r="S13" s="43">
        <v>18</v>
      </c>
      <c r="T13" s="43">
        <v>48</v>
      </c>
      <c r="U13" s="43">
        <v>25</v>
      </c>
      <c r="V13" s="43">
        <v>23</v>
      </c>
      <c r="W13" s="67" t="s">
        <v>4</v>
      </c>
      <c r="X13" s="67" t="s">
        <v>4</v>
      </c>
      <c r="Y13" s="67" t="s">
        <v>4</v>
      </c>
      <c r="Z13" s="67" t="s">
        <v>2</v>
      </c>
      <c r="AA13" s="67" t="s">
        <v>4</v>
      </c>
      <c r="AB13" s="188">
        <v>53.2</v>
      </c>
      <c r="AC13" s="188">
        <v>20.9</v>
      </c>
    </row>
    <row r="14" spans="1:29" s="46" customFormat="1" ht="16.5" customHeight="1">
      <c r="A14" s="72">
        <v>27</v>
      </c>
      <c r="B14" s="42">
        <v>2332</v>
      </c>
      <c r="C14" s="43">
        <v>1185</v>
      </c>
      <c r="D14" s="43">
        <v>1147</v>
      </c>
      <c r="E14" s="43">
        <v>1203</v>
      </c>
      <c r="F14" s="43">
        <v>609</v>
      </c>
      <c r="G14" s="43">
        <v>594</v>
      </c>
      <c r="H14" s="43">
        <v>496</v>
      </c>
      <c r="I14" s="43">
        <v>374</v>
      </c>
      <c r="J14" s="43">
        <v>519</v>
      </c>
      <c r="K14" s="43">
        <v>233</v>
      </c>
      <c r="L14" s="43">
        <v>286</v>
      </c>
      <c r="M14" s="43">
        <v>173</v>
      </c>
      <c r="N14" s="43">
        <v>182</v>
      </c>
      <c r="O14" s="43">
        <v>518</v>
      </c>
      <c r="P14" s="43">
        <v>284</v>
      </c>
      <c r="Q14" s="43">
        <v>234</v>
      </c>
      <c r="R14" s="43">
        <v>47</v>
      </c>
      <c r="S14" s="43">
        <v>21</v>
      </c>
      <c r="T14" s="43">
        <v>49</v>
      </c>
      <c r="U14" s="43">
        <v>20</v>
      </c>
      <c r="V14" s="43">
        <v>29</v>
      </c>
      <c r="W14" s="67">
        <v>1</v>
      </c>
      <c r="X14" s="67">
        <v>1</v>
      </c>
      <c r="Y14" s="67" t="s">
        <v>2</v>
      </c>
      <c r="Z14" s="67" t="s">
        <v>2</v>
      </c>
      <c r="AA14" s="67" t="s">
        <v>2</v>
      </c>
      <c r="AB14" s="188">
        <v>51.6</v>
      </c>
      <c r="AC14" s="188">
        <v>22.3</v>
      </c>
    </row>
    <row r="15" spans="1:29" ht="6" customHeight="1">
      <c r="A15" s="40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ht="15" customHeight="1">
      <c r="A16" s="174" t="s">
        <v>247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</row>
    <row r="17" s="187" customFormat="1" ht="12">
      <c r="A17" s="187" t="s">
        <v>246</v>
      </c>
    </row>
    <row r="18" s="187" customFormat="1" ht="12">
      <c r="A18" s="187" t="s">
        <v>245</v>
      </c>
    </row>
    <row r="19" spans="1:6" ht="13.5">
      <c r="A19" s="187"/>
      <c r="F19" s="186"/>
    </row>
    <row r="20" ht="13.5">
      <c r="F20" s="186"/>
    </row>
  </sheetData>
  <sheetProtection/>
  <mergeCells count="30">
    <mergeCell ref="AB5:AB8"/>
    <mergeCell ref="AC5:AC8"/>
    <mergeCell ref="Y7:Y8"/>
    <mergeCell ref="W5:AA6"/>
    <mergeCell ref="F7:F8"/>
    <mergeCell ref="G7:G8"/>
    <mergeCell ref="K7:K8"/>
    <mergeCell ref="L7:L8"/>
    <mergeCell ref="W7:W8"/>
    <mergeCell ref="X7:X8"/>
    <mergeCell ref="A5:A8"/>
    <mergeCell ref="B5:D6"/>
    <mergeCell ref="B7:B8"/>
    <mergeCell ref="C7:C8"/>
    <mergeCell ref="D7:D8"/>
    <mergeCell ref="U7:U8"/>
    <mergeCell ref="T7:T8"/>
    <mergeCell ref="T5:V6"/>
    <mergeCell ref="V7:V8"/>
    <mergeCell ref="Q7:Q8"/>
    <mergeCell ref="E7:E8"/>
    <mergeCell ref="E5:I6"/>
    <mergeCell ref="O5:S6"/>
    <mergeCell ref="O7:O8"/>
    <mergeCell ref="H7:I7"/>
    <mergeCell ref="J7:J8"/>
    <mergeCell ref="J5:N6"/>
    <mergeCell ref="R7:S7"/>
    <mergeCell ref="M7:N7"/>
    <mergeCell ref="P7:P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1.375" style="38" customWidth="1"/>
    <col min="2" max="9" width="9.375" style="38" customWidth="1"/>
    <col min="10" max="16384" width="8.875" style="38" customWidth="1"/>
  </cols>
  <sheetData>
    <row r="1" ht="17.25">
      <c r="A1" s="57" t="s">
        <v>271</v>
      </c>
    </row>
    <row r="2" ht="9" customHeight="1">
      <c r="A2" s="57"/>
    </row>
    <row r="3" ht="13.5">
      <c r="A3" s="55" t="s">
        <v>270</v>
      </c>
    </row>
    <row r="4" ht="13.5">
      <c r="A4" s="55" t="s">
        <v>269</v>
      </c>
    </row>
    <row r="5" ht="6" customHeight="1">
      <c r="A5" s="55"/>
    </row>
    <row r="6" spans="1:9" s="200" customFormat="1" ht="15" customHeight="1">
      <c r="A6" s="300" t="s">
        <v>78</v>
      </c>
      <c r="B6" s="366" t="s">
        <v>268</v>
      </c>
      <c r="C6" s="360" t="s">
        <v>267</v>
      </c>
      <c r="D6" s="366" t="s">
        <v>266</v>
      </c>
      <c r="E6" s="360" t="s">
        <v>265</v>
      </c>
      <c r="F6" s="360" t="s">
        <v>264</v>
      </c>
      <c r="G6" s="360" t="s">
        <v>263</v>
      </c>
      <c r="H6" s="360" t="s">
        <v>262</v>
      </c>
      <c r="I6" s="363" t="s">
        <v>261</v>
      </c>
    </row>
    <row r="7" spans="1:9" s="200" customFormat="1" ht="15" customHeight="1">
      <c r="A7" s="353"/>
      <c r="B7" s="367"/>
      <c r="C7" s="361"/>
      <c r="D7" s="367"/>
      <c r="E7" s="361"/>
      <c r="F7" s="361"/>
      <c r="G7" s="361"/>
      <c r="H7" s="361"/>
      <c r="I7" s="364"/>
    </row>
    <row r="8" spans="1:9" s="200" customFormat="1" ht="15" customHeight="1">
      <c r="A8" s="301"/>
      <c r="B8" s="368"/>
      <c r="C8" s="362"/>
      <c r="D8" s="368"/>
      <c r="E8" s="362"/>
      <c r="F8" s="362"/>
      <c r="G8" s="362"/>
      <c r="H8" s="362"/>
      <c r="I8" s="365"/>
    </row>
    <row r="9" spans="1:9" s="198" customFormat="1" ht="6" customHeight="1">
      <c r="A9" s="177"/>
      <c r="B9" s="50"/>
      <c r="C9" s="199"/>
      <c r="D9" s="50"/>
      <c r="E9" s="199"/>
      <c r="F9" s="199"/>
      <c r="G9" s="199"/>
      <c r="H9" s="199"/>
      <c r="I9" s="199"/>
    </row>
    <row r="10" spans="1:9" s="14" customFormat="1" ht="16.5" customHeight="1">
      <c r="A10" s="175" t="s">
        <v>71</v>
      </c>
      <c r="B10" s="42">
        <v>3</v>
      </c>
      <c r="C10" s="58" t="s">
        <v>4</v>
      </c>
      <c r="D10" s="58" t="s">
        <v>4</v>
      </c>
      <c r="E10" s="58" t="s">
        <v>4</v>
      </c>
      <c r="F10" s="46">
        <v>2</v>
      </c>
      <c r="G10" s="58" t="s">
        <v>4</v>
      </c>
      <c r="H10" s="58" t="s">
        <v>4</v>
      </c>
      <c r="I10" s="46">
        <v>1</v>
      </c>
    </row>
    <row r="11" spans="1:9" s="14" customFormat="1" ht="16.5" customHeight="1">
      <c r="A11" s="44" t="s">
        <v>70</v>
      </c>
      <c r="B11" s="42">
        <v>3</v>
      </c>
      <c r="C11" s="58" t="s">
        <v>4</v>
      </c>
      <c r="D11" s="58" t="s">
        <v>4</v>
      </c>
      <c r="E11" s="58" t="s">
        <v>4</v>
      </c>
      <c r="F11" s="46">
        <v>2</v>
      </c>
      <c r="G11" s="58" t="s">
        <v>4</v>
      </c>
      <c r="H11" s="58" t="s">
        <v>4</v>
      </c>
      <c r="I11" s="46">
        <v>1</v>
      </c>
    </row>
    <row r="12" spans="1:9" s="14" customFormat="1" ht="16.5" customHeight="1">
      <c r="A12" s="44" t="s">
        <v>69</v>
      </c>
      <c r="B12" s="42">
        <v>3</v>
      </c>
      <c r="C12" s="58" t="s">
        <v>4</v>
      </c>
      <c r="D12" s="58" t="s">
        <v>4</v>
      </c>
      <c r="E12" s="58" t="s">
        <v>4</v>
      </c>
      <c r="F12" s="46">
        <v>2</v>
      </c>
      <c r="G12" s="58" t="s">
        <v>4</v>
      </c>
      <c r="H12" s="58" t="s">
        <v>4</v>
      </c>
      <c r="I12" s="46">
        <v>1</v>
      </c>
    </row>
    <row r="13" spans="1:9" s="14" customFormat="1" ht="16.5" customHeight="1">
      <c r="A13" s="44" t="s">
        <v>68</v>
      </c>
      <c r="B13" s="42">
        <v>3</v>
      </c>
      <c r="C13" s="67" t="s">
        <v>2</v>
      </c>
      <c r="D13" s="67" t="s">
        <v>2</v>
      </c>
      <c r="E13" s="67" t="s">
        <v>2</v>
      </c>
      <c r="F13" s="43">
        <v>2</v>
      </c>
      <c r="G13" s="67" t="s">
        <v>2</v>
      </c>
      <c r="H13" s="67" t="s">
        <v>2</v>
      </c>
      <c r="I13" s="43">
        <v>1</v>
      </c>
    </row>
    <row r="14" spans="1:9" s="14" customFormat="1" ht="16.5" customHeight="1">
      <c r="A14" s="44" t="s">
        <v>67</v>
      </c>
      <c r="B14" s="42">
        <v>3</v>
      </c>
      <c r="C14" s="67" t="s">
        <v>2</v>
      </c>
      <c r="D14" s="67" t="s">
        <v>2</v>
      </c>
      <c r="E14" s="67" t="s">
        <v>2</v>
      </c>
      <c r="F14" s="43">
        <v>2</v>
      </c>
      <c r="G14" s="67" t="s">
        <v>2</v>
      </c>
      <c r="H14" s="67" t="s">
        <v>2</v>
      </c>
      <c r="I14" s="43">
        <v>1</v>
      </c>
    </row>
    <row r="15" spans="1:9" ht="6" customHeight="1">
      <c r="A15" s="103"/>
      <c r="B15" s="104"/>
      <c r="C15" s="103"/>
      <c r="D15" s="103"/>
      <c r="E15" s="103"/>
      <c r="F15" s="103"/>
      <c r="G15" s="103"/>
      <c r="H15" s="103"/>
      <c r="I15" s="103"/>
    </row>
    <row r="16" spans="1:9" ht="15" customHeight="1">
      <c r="A16" s="14" t="s">
        <v>106</v>
      </c>
      <c r="B16" s="14"/>
      <c r="C16" s="14"/>
      <c r="D16" s="14"/>
      <c r="E16" s="14"/>
      <c r="F16" s="14"/>
      <c r="G16" s="14"/>
      <c r="H16" s="14"/>
      <c r="I16" s="14"/>
    </row>
    <row r="18" ht="13.5">
      <c r="F18" s="173"/>
    </row>
  </sheetData>
  <sheetProtection/>
  <mergeCells count="9">
    <mergeCell ref="A6:A8"/>
    <mergeCell ref="C6:C8"/>
    <mergeCell ref="H6:H8"/>
    <mergeCell ref="I6:I8"/>
    <mergeCell ref="B6:B8"/>
    <mergeCell ref="D6:D8"/>
    <mergeCell ref="E6:E8"/>
    <mergeCell ref="F6:F8"/>
    <mergeCell ref="G6:G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375" style="202" customWidth="1"/>
    <col min="2" max="19" width="7.125" style="201" customWidth="1"/>
    <col min="20" max="16384" width="9.00390625" style="201" customWidth="1"/>
  </cols>
  <sheetData>
    <row r="1" spans="1:10" ht="18">
      <c r="A1" s="233" t="s">
        <v>295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9" customHeight="1">
      <c r="A2" s="232"/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3.5">
      <c r="A3" s="231" t="s">
        <v>294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229" customFormat="1" ht="6" customHeight="1">
      <c r="A4" s="230"/>
      <c r="B4" s="56"/>
      <c r="C4" s="56"/>
      <c r="D4" s="56"/>
      <c r="E4" s="56"/>
      <c r="F4" s="56"/>
      <c r="G4" s="56"/>
      <c r="H4" s="56"/>
      <c r="I4" s="56"/>
      <c r="J4" s="56"/>
    </row>
    <row r="5" spans="1:19" s="225" customFormat="1" ht="13.5">
      <c r="A5" s="369" t="s">
        <v>97</v>
      </c>
      <c r="B5" s="373" t="s">
        <v>293</v>
      </c>
      <c r="C5" s="373"/>
      <c r="D5" s="373"/>
      <c r="E5" s="373"/>
      <c r="F5" s="373"/>
      <c r="G5" s="373"/>
      <c r="H5" s="373"/>
      <c r="I5" s="373"/>
      <c r="J5" s="374"/>
      <c r="K5" s="372" t="s">
        <v>292</v>
      </c>
      <c r="L5" s="373"/>
      <c r="M5" s="373"/>
      <c r="N5" s="373"/>
      <c r="O5" s="373"/>
      <c r="P5" s="373"/>
      <c r="Q5" s="373"/>
      <c r="R5" s="373"/>
      <c r="S5" s="373"/>
    </row>
    <row r="6" spans="1:19" s="225" customFormat="1" ht="13.5">
      <c r="A6" s="370"/>
      <c r="B6" s="373" t="s">
        <v>291</v>
      </c>
      <c r="C6" s="373"/>
      <c r="D6" s="373"/>
      <c r="E6" s="373"/>
      <c r="F6" s="373"/>
      <c r="G6" s="374"/>
      <c r="H6" s="372" t="s">
        <v>290</v>
      </c>
      <c r="I6" s="373"/>
      <c r="J6" s="374"/>
      <c r="K6" s="372" t="s">
        <v>291</v>
      </c>
      <c r="L6" s="373"/>
      <c r="M6" s="373"/>
      <c r="N6" s="373"/>
      <c r="O6" s="373"/>
      <c r="P6" s="374"/>
      <c r="Q6" s="372" t="s">
        <v>290</v>
      </c>
      <c r="R6" s="373"/>
      <c r="S6" s="373"/>
    </row>
    <row r="7" spans="1:19" s="225" customFormat="1" ht="13.5">
      <c r="A7" s="371"/>
      <c r="B7" s="228" t="s">
        <v>289</v>
      </c>
      <c r="C7" s="227" t="s">
        <v>288</v>
      </c>
      <c r="D7" s="227" t="s">
        <v>287</v>
      </c>
      <c r="E7" s="227" t="s">
        <v>286</v>
      </c>
      <c r="F7" s="227" t="s">
        <v>285</v>
      </c>
      <c r="G7" s="227" t="s">
        <v>284</v>
      </c>
      <c r="H7" s="227" t="s">
        <v>283</v>
      </c>
      <c r="I7" s="227" t="s">
        <v>282</v>
      </c>
      <c r="J7" s="227" t="s">
        <v>281</v>
      </c>
      <c r="K7" s="227" t="s">
        <v>289</v>
      </c>
      <c r="L7" s="227" t="s">
        <v>288</v>
      </c>
      <c r="M7" s="227" t="s">
        <v>287</v>
      </c>
      <c r="N7" s="227" t="s">
        <v>286</v>
      </c>
      <c r="O7" s="227" t="s">
        <v>285</v>
      </c>
      <c r="P7" s="227" t="s">
        <v>284</v>
      </c>
      <c r="Q7" s="227" t="s">
        <v>283</v>
      </c>
      <c r="R7" s="227" t="s">
        <v>282</v>
      </c>
      <c r="S7" s="226" t="s">
        <v>281</v>
      </c>
    </row>
    <row r="8" spans="1:19" ht="6" customHeight="1">
      <c r="A8" s="224"/>
      <c r="B8" s="223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</row>
    <row r="9" spans="1:19" ht="13.5">
      <c r="A9" s="222" t="s">
        <v>280</v>
      </c>
      <c r="B9" s="221"/>
      <c r="C9" s="220"/>
      <c r="D9" s="220"/>
      <c r="E9" s="220"/>
      <c r="F9" s="220"/>
      <c r="G9" s="220"/>
      <c r="H9" s="220"/>
      <c r="I9" s="220"/>
      <c r="J9" s="220"/>
      <c r="K9" s="219"/>
      <c r="L9" s="219"/>
      <c r="M9" s="219"/>
      <c r="N9" s="219"/>
      <c r="O9" s="219"/>
      <c r="P9" s="219"/>
      <c r="Q9" s="219"/>
      <c r="R9" s="219"/>
      <c r="S9" s="219"/>
    </row>
    <row r="10" spans="1:19" s="209" customFormat="1" ht="16.5" customHeight="1">
      <c r="A10" s="216" t="s">
        <v>277</v>
      </c>
      <c r="B10" s="214">
        <v>116.8</v>
      </c>
      <c r="C10" s="210">
        <v>123</v>
      </c>
      <c r="D10" s="210">
        <v>128.8</v>
      </c>
      <c r="E10" s="210">
        <v>133.7</v>
      </c>
      <c r="F10" s="210">
        <v>139.4</v>
      </c>
      <c r="G10" s="210">
        <v>145.8</v>
      </c>
      <c r="H10" s="210">
        <v>154.1</v>
      </c>
      <c r="I10" s="210">
        <v>160.8</v>
      </c>
      <c r="J10" s="210">
        <v>165.3</v>
      </c>
      <c r="K10" s="210">
        <v>116.4</v>
      </c>
      <c r="L10" s="210">
        <v>121.9</v>
      </c>
      <c r="M10" s="210">
        <v>128</v>
      </c>
      <c r="N10" s="210">
        <v>134.7</v>
      </c>
      <c r="O10" s="210">
        <v>140.3</v>
      </c>
      <c r="P10" s="210">
        <v>147.3</v>
      </c>
      <c r="Q10" s="210">
        <v>152.1</v>
      </c>
      <c r="R10" s="210">
        <v>155.5</v>
      </c>
      <c r="S10" s="210">
        <v>157.8</v>
      </c>
    </row>
    <row r="11" spans="1:19" s="209" customFormat="1" ht="16.5" customHeight="1">
      <c r="A11" s="215">
        <v>23</v>
      </c>
      <c r="B11" s="214">
        <v>113.2</v>
      </c>
      <c r="C11" s="210">
        <v>122.8</v>
      </c>
      <c r="D11" s="210">
        <v>128.7</v>
      </c>
      <c r="E11" s="210">
        <v>130.3</v>
      </c>
      <c r="F11" s="210">
        <v>139.3</v>
      </c>
      <c r="G11" s="210">
        <v>145.9</v>
      </c>
      <c r="H11" s="210">
        <v>152.8</v>
      </c>
      <c r="I11" s="210">
        <v>161.3</v>
      </c>
      <c r="J11" s="210">
        <v>166.2</v>
      </c>
      <c r="K11" s="210">
        <v>112.8</v>
      </c>
      <c r="L11" s="210">
        <v>122.4</v>
      </c>
      <c r="M11" s="210">
        <v>127.9</v>
      </c>
      <c r="N11" s="210">
        <v>133.8</v>
      </c>
      <c r="O11" s="210">
        <v>141.3</v>
      </c>
      <c r="P11" s="210">
        <v>147.4</v>
      </c>
      <c r="Q11" s="210">
        <v>152.3</v>
      </c>
      <c r="R11" s="210">
        <v>155.3</v>
      </c>
      <c r="S11" s="210">
        <v>157.1</v>
      </c>
    </row>
    <row r="12" spans="1:19" s="209" customFormat="1" ht="16.5" customHeight="1">
      <c r="A12" s="215">
        <v>24</v>
      </c>
      <c r="B12" s="214">
        <v>116.8</v>
      </c>
      <c r="C12" s="210">
        <v>122.5</v>
      </c>
      <c r="D12" s="210">
        <v>128.3</v>
      </c>
      <c r="E12" s="210">
        <v>133.8</v>
      </c>
      <c r="F12" s="210">
        <v>139.5</v>
      </c>
      <c r="G12" s="210">
        <v>145.6</v>
      </c>
      <c r="H12" s="210">
        <v>152.9</v>
      </c>
      <c r="I12" s="210">
        <v>160.7</v>
      </c>
      <c r="J12" s="210">
        <v>166.3</v>
      </c>
      <c r="K12" s="210">
        <v>115.6</v>
      </c>
      <c r="L12" s="210">
        <v>121.9</v>
      </c>
      <c r="M12" s="210">
        <v>128</v>
      </c>
      <c r="N12" s="210">
        <v>133.6</v>
      </c>
      <c r="O12" s="210">
        <v>140.4</v>
      </c>
      <c r="P12" s="210">
        <v>148.1</v>
      </c>
      <c r="Q12" s="210">
        <v>151.8</v>
      </c>
      <c r="R12" s="210">
        <v>155.2</v>
      </c>
      <c r="S12" s="210">
        <v>156.9</v>
      </c>
    </row>
    <row r="13" spans="1:19" s="209" customFormat="1" ht="16.5" customHeight="1">
      <c r="A13" s="215">
        <v>25</v>
      </c>
      <c r="B13" s="214">
        <v>116.5</v>
      </c>
      <c r="C13" s="210">
        <v>122.8</v>
      </c>
      <c r="D13" s="210">
        <v>128.3</v>
      </c>
      <c r="E13" s="210">
        <v>133.6</v>
      </c>
      <c r="F13" s="210">
        <v>139.3</v>
      </c>
      <c r="G13" s="210">
        <v>145.8</v>
      </c>
      <c r="H13" s="210">
        <v>153.2</v>
      </c>
      <c r="I13" s="210">
        <v>160.6</v>
      </c>
      <c r="J13" s="188">
        <v>166</v>
      </c>
      <c r="K13" s="210">
        <v>115.7</v>
      </c>
      <c r="L13" s="210">
        <v>121.7</v>
      </c>
      <c r="M13" s="210">
        <v>127.9</v>
      </c>
      <c r="N13" s="210">
        <v>134.1</v>
      </c>
      <c r="O13" s="210">
        <v>140.2</v>
      </c>
      <c r="P13" s="210">
        <v>147.1</v>
      </c>
      <c r="Q13" s="210">
        <v>153.5</v>
      </c>
      <c r="R13" s="210">
        <v>154.9</v>
      </c>
      <c r="S13" s="210">
        <v>156.8</v>
      </c>
    </row>
    <row r="14" spans="1:19" s="209" customFormat="1" ht="16.5" customHeight="1">
      <c r="A14" s="215">
        <v>26</v>
      </c>
      <c r="B14" s="214">
        <v>116.2</v>
      </c>
      <c r="C14" s="210">
        <v>122.4</v>
      </c>
      <c r="D14" s="210">
        <v>128.4</v>
      </c>
      <c r="E14" s="210">
        <v>133.8</v>
      </c>
      <c r="F14" s="210">
        <v>139.1</v>
      </c>
      <c r="G14" s="210">
        <v>145.8</v>
      </c>
      <c r="H14" s="210">
        <v>152.7</v>
      </c>
      <c r="I14" s="210">
        <v>160.3</v>
      </c>
      <c r="J14" s="188">
        <v>165.7</v>
      </c>
      <c r="K14" s="210">
        <v>115.4</v>
      </c>
      <c r="L14" s="210">
        <v>121.6</v>
      </c>
      <c r="M14" s="210">
        <v>127.6</v>
      </c>
      <c r="N14" s="210">
        <v>134</v>
      </c>
      <c r="O14" s="210">
        <v>140.8</v>
      </c>
      <c r="P14" s="210">
        <v>147.2</v>
      </c>
      <c r="Q14" s="210">
        <v>152.5</v>
      </c>
      <c r="R14" s="210">
        <v>156.6</v>
      </c>
      <c r="S14" s="210">
        <v>156.6</v>
      </c>
    </row>
    <row r="15" spans="1:19" s="209" customFormat="1" ht="4.5" customHeight="1">
      <c r="A15" s="112"/>
      <c r="B15" s="211"/>
      <c r="C15" s="188"/>
      <c r="D15" s="188"/>
      <c r="E15" s="188"/>
      <c r="F15" s="188"/>
      <c r="G15" s="188"/>
      <c r="H15" s="188"/>
      <c r="I15" s="188"/>
      <c r="J15" s="188"/>
      <c r="K15" s="210"/>
      <c r="L15" s="210"/>
      <c r="M15" s="210"/>
      <c r="N15" s="210" t="s">
        <v>276</v>
      </c>
      <c r="O15" s="210"/>
      <c r="P15" s="210" t="s">
        <v>276</v>
      </c>
      <c r="Q15" s="210"/>
      <c r="R15" s="210"/>
      <c r="S15" s="210"/>
    </row>
    <row r="16" spans="1:19" s="209" customFormat="1" ht="16.5" customHeight="1">
      <c r="A16" s="212" t="s">
        <v>275</v>
      </c>
      <c r="B16" s="211">
        <v>116.5</v>
      </c>
      <c r="C16" s="188">
        <v>122.4</v>
      </c>
      <c r="D16" s="188">
        <v>128</v>
      </c>
      <c r="E16" s="188">
        <v>133.6</v>
      </c>
      <c r="F16" s="188">
        <v>138.9</v>
      </c>
      <c r="G16" s="188">
        <v>145.1</v>
      </c>
      <c r="H16" s="188">
        <v>152.5</v>
      </c>
      <c r="I16" s="188">
        <v>159.7</v>
      </c>
      <c r="J16" s="188">
        <v>165.1</v>
      </c>
      <c r="K16" s="210">
        <v>115.5</v>
      </c>
      <c r="L16" s="210">
        <v>121.5</v>
      </c>
      <c r="M16" s="210">
        <v>127.4</v>
      </c>
      <c r="N16" s="210">
        <v>133.4</v>
      </c>
      <c r="O16" s="210">
        <v>140.1</v>
      </c>
      <c r="P16" s="210">
        <v>146.8</v>
      </c>
      <c r="Q16" s="210">
        <v>151.8</v>
      </c>
      <c r="R16" s="210">
        <v>154.8</v>
      </c>
      <c r="S16" s="210">
        <v>156.4</v>
      </c>
    </row>
    <row r="17" spans="1:19" s="209" customFormat="1" ht="16.5" customHeight="1">
      <c r="A17" s="212" t="s">
        <v>274</v>
      </c>
      <c r="B17" s="211">
        <v>116.7</v>
      </c>
      <c r="C17" s="188">
        <v>123.2</v>
      </c>
      <c r="D17" s="188">
        <v>128.2</v>
      </c>
      <c r="E17" s="188">
        <v>134.3</v>
      </c>
      <c r="F17" s="188">
        <v>140.1</v>
      </c>
      <c r="G17" s="188">
        <v>146.1</v>
      </c>
      <c r="H17" s="188">
        <v>153.7</v>
      </c>
      <c r="I17" s="188">
        <v>160.5</v>
      </c>
      <c r="J17" s="188">
        <v>166.1</v>
      </c>
      <c r="K17" s="210">
        <v>116.2</v>
      </c>
      <c r="L17" s="210">
        <v>121.8</v>
      </c>
      <c r="M17" s="210">
        <v>128.5</v>
      </c>
      <c r="N17" s="210">
        <v>134.5</v>
      </c>
      <c r="O17" s="210">
        <v>140.6</v>
      </c>
      <c r="P17" s="210">
        <v>147.7</v>
      </c>
      <c r="Q17" s="210">
        <v>152.4</v>
      </c>
      <c r="R17" s="210">
        <v>155.2</v>
      </c>
      <c r="S17" s="210">
        <v>156.5</v>
      </c>
    </row>
    <row r="18" spans="1:19" ht="13.5" customHeight="1">
      <c r="A18" s="218"/>
      <c r="B18" s="211"/>
      <c r="C18" s="188"/>
      <c r="D18" s="188"/>
      <c r="E18" s="188"/>
      <c r="F18" s="188"/>
      <c r="G18" s="188"/>
      <c r="H18" s="188"/>
      <c r="I18" s="188"/>
      <c r="J18" s="188"/>
      <c r="K18" s="210"/>
      <c r="L18" s="210"/>
      <c r="M18" s="210"/>
      <c r="N18" s="210"/>
      <c r="O18" s="210"/>
      <c r="P18" s="210"/>
      <c r="Q18" s="210"/>
      <c r="R18" s="210"/>
      <c r="S18" s="210"/>
    </row>
    <row r="19" spans="1:19" ht="13.5">
      <c r="A19" s="217" t="s">
        <v>279</v>
      </c>
      <c r="B19" s="211"/>
      <c r="C19" s="188"/>
      <c r="D19" s="188"/>
      <c r="E19" s="188"/>
      <c r="F19" s="188"/>
      <c r="G19" s="188"/>
      <c r="H19" s="188"/>
      <c r="I19" s="188"/>
      <c r="J19" s="188"/>
      <c r="K19" s="210"/>
      <c r="L19" s="210"/>
      <c r="M19" s="210"/>
      <c r="N19" s="210"/>
      <c r="O19" s="210"/>
      <c r="P19" s="210"/>
      <c r="Q19" s="210"/>
      <c r="R19" s="210"/>
      <c r="S19" s="210"/>
    </row>
    <row r="20" spans="1:19" s="209" customFormat="1" ht="16.5" customHeight="1">
      <c r="A20" s="216" t="s">
        <v>277</v>
      </c>
      <c r="B20" s="214">
        <v>21.7</v>
      </c>
      <c r="C20" s="210">
        <v>25</v>
      </c>
      <c r="D20" s="210">
        <v>28.3</v>
      </c>
      <c r="E20" s="210">
        <v>31.3</v>
      </c>
      <c r="F20" s="210">
        <v>35.3</v>
      </c>
      <c r="G20" s="210">
        <v>39.9</v>
      </c>
      <c r="H20" s="210">
        <v>46</v>
      </c>
      <c r="I20" s="210">
        <v>49.9</v>
      </c>
      <c r="J20" s="210">
        <v>54.2</v>
      </c>
      <c r="K20" s="210">
        <v>21.4</v>
      </c>
      <c r="L20" s="210">
        <v>23.6</v>
      </c>
      <c r="M20" s="210">
        <v>27.4</v>
      </c>
      <c r="N20" s="210">
        <v>31.2</v>
      </c>
      <c r="O20" s="210">
        <v>34.5</v>
      </c>
      <c r="P20" s="210">
        <v>39.4</v>
      </c>
      <c r="Q20" s="210">
        <v>44.1</v>
      </c>
      <c r="R20" s="210">
        <v>47.6</v>
      </c>
      <c r="S20" s="210">
        <v>50.8</v>
      </c>
    </row>
    <row r="21" spans="1:19" s="209" customFormat="1" ht="16.5" customHeight="1">
      <c r="A21" s="215">
        <v>23</v>
      </c>
      <c r="B21" s="214">
        <v>20.8</v>
      </c>
      <c r="C21" s="210">
        <v>24.3</v>
      </c>
      <c r="D21" s="210">
        <v>28.2</v>
      </c>
      <c r="E21" s="210">
        <v>30.7</v>
      </c>
      <c r="F21" s="210">
        <v>35</v>
      </c>
      <c r="G21" s="210">
        <v>39.3</v>
      </c>
      <c r="H21" s="210">
        <v>44.2</v>
      </c>
      <c r="I21" s="210">
        <v>50.7</v>
      </c>
      <c r="J21" s="210">
        <v>54.7</v>
      </c>
      <c r="K21" s="210">
        <v>20.5</v>
      </c>
      <c r="L21" s="210">
        <v>23.9</v>
      </c>
      <c r="M21" s="210">
        <v>25.7</v>
      </c>
      <c r="N21" s="210">
        <v>30.9</v>
      </c>
      <c r="O21" s="210">
        <v>34.3</v>
      </c>
      <c r="P21" s="210">
        <v>39.1</v>
      </c>
      <c r="Q21" s="210">
        <v>43.7</v>
      </c>
      <c r="R21" s="210">
        <v>47.1</v>
      </c>
      <c r="S21" s="210">
        <v>50.3</v>
      </c>
    </row>
    <row r="22" spans="1:19" s="209" customFormat="1" ht="16.5" customHeight="1">
      <c r="A22" s="215">
        <v>24</v>
      </c>
      <c r="B22" s="214">
        <v>21.9</v>
      </c>
      <c r="C22" s="210">
        <v>24.4</v>
      </c>
      <c r="D22" s="210">
        <v>27.7</v>
      </c>
      <c r="E22" s="210">
        <v>31.4</v>
      </c>
      <c r="F22" s="210">
        <v>35.5</v>
      </c>
      <c r="G22" s="210">
        <v>39.7</v>
      </c>
      <c r="H22" s="210">
        <v>44.5</v>
      </c>
      <c r="I22" s="210">
        <v>49.7</v>
      </c>
      <c r="J22" s="210">
        <v>55.8</v>
      </c>
      <c r="K22" s="210">
        <v>21</v>
      </c>
      <c r="L22" s="210">
        <v>23.8</v>
      </c>
      <c r="M22" s="210">
        <v>27</v>
      </c>
      <c r="N22" s="210">
        <v>29.8</v>
      </c>
      <c r="O22" s="210">
        <v>35</v>
      </c>
      <c r="P22" s="210">
        <v>40.3</v>
      </c>
      <c r="Q22" s="210">
        <v>43.1</v>
      </c>
      <c r="R22" s="210">
        <v>47</v>
      </c>
      <c r="S22" s="210">
        <v>50</v>
      </c>
    </row>
    <row r="23" spans="1:19" s="209" customFormat="1" ht="16.5" customHeight="1">
      <c r="A23" s="215">
        <v>25</v>
      </c>
      <c r="B23" s="214">
        <v>21.4</v>
      </c>
      <c r="C23" s="210">
        <v>24.8</v>
      </c>
      <c r="D23" s="210">
        <v>27.6</v>
      </c>
      <c r="E23" s="210">
        <v>31.1</v>
      </c>
      <c r="F23" s="210">
        <v>35.2</v>
      </c>
      <c r="G23" s="210">
        <v>40</v>
      </c>
      <c r="H23" s="210">
        <v>45.9</v>
      </c>
      <c r="I23" s="210">
        <v>49.5</v>
      </c>
      <c r="J23" s="210">
        <v>54.4</v>
      </c>
      <c r="K23" s="210">
        <v>21.1</v>
      </c>
      <c r="L23" s="210">
        <v>23.7</v>
      </c>
      <c r="M23" s="210">
        <v>26.9</v>
      </c>
      <c r="N23" s="210">
        <v>30.6</v>
      </c>
      <c r="O23" s="210">
        <v>34</v>
      </c>
      <c r="P23" s="210">
        <v>40</v>
      </c>
      <c r="Q23" s="210">
        <v>45.8</v>
      </c>
      <c r="R23" s="210">
        <v>46.6</v>
      </c>
      <c r="S23" s="210">
        <v>50</v>
      </c>
    </row>
    <row r="24" spans="1:19" s="209" customFormat="1" ht="16.5" customHeight="1">
      <c r="A24" s="215">
        <v>26</v>
      </c>
      <c r="B24" s="214">
        <v>21.3</v>
      </c>
      <c r="C24" s="210">
        <v>23.9</v>
      </c>
      <c r="D24" s="210">
        <v>28</v>
      </c>
      <c r="E24" s="210">
        <v>31</v>
      </c>
      <c r="F24" s="210">
        <v>34.6</v>
      </c>
      <c r="G24" s="210">
        <v>39.8</v>
      </c>
      <c r="H24" s="210">
        <v>44.6</v>
      </c>
      <c r="I24" s="210">
        <v>49.6</v>
      </c>
      <c r="J24" s="210">
        <v>54.5</v>
      </c>
      <c r="K24" s="210">
        <v>20.8</v>
      </c>
      <c r="L24" s="210">
        <v>23.8</v>
      </c>
      <c r="M24" s="210">
        <v>26.7</v>
      </c>
      <c r="N24" s="210">
        <v>30.3</v>
      </c>
      <c r="O24" s="210">
        <v>34.5</v>
      </c>
      <c r="P24" s="210">
        <v>39.2</v>
      </c>
      <c r="Q24" s="210">
        <v>45.4</v>
      </c>
      <c r="R24" s="210">
        <v>49</v>
      </c>
      <c r="S24" s="210">
        <v>49.4</v>
      </c>
    </row>
    <row r="25" spans="1:19" s="209" customFormat="1" ht="4.5" customHeight="1">
      <c r="A25" s="112"/>
      <c r="B25" s="211"/>
      <c r="C25" s="188"/>
      <c r="D25" s="188"/>
      <c r="E25" s="188"/>
      <c r="F25" s="188"/>
      <c r="G25" s="188"/>
      <c r="H25" s="188"/>
      <c r="I25" s="188"/>
      <c r="J25" s="188" t="s">
        <v>276</v>
      </c>
      <c r="K25" s="210"/>
      <c r="L25" s="210"/>
      <c r="M25" s="210"/>
      <c r="N25" s="210"/>
      <c r="O25" s="210"/>
      <c r="P25" s="210"/>
      <c r="Q25" s="210"/>
      <c r="R25" s="210"/>
      <c r="S25" s="210"/>
    </row>
    <row r="26" spans="1:19" s="209" customFormat="1" ht="16.5" customHeight="1">
      <c r="A26" s="212" t="s">
        <v>275</v>
      </c>
      <c r="B26" s="211">
        <v>21.3</v>
      </c>
      <c r="C26" s="188">
        <v>24</v>
      </c>
      <c r="D26" s="188">
        <v>27</v>
      </c>
      <c r="E26" s="188">
        <v>30.4</v>
      </c>
      <c r="F26" s="188">
        <v>34</v>
      </c>
      <c r="G26" s="188">
        <v>38.4</v>
      </c>
      <c r="H26" s="188">
        <v>44</v>
      </c>
      <c r="I26" s="188">
        <v>48.8</v>
      </c>
      <c r="J26" s="188">
        <v>53.9</v>
      </c>
      <c r="K26" s="210">
        <v>20.8</v>
      </c>
      <c r="L26" s="210">
        <v>23.4</v>
      </c>
      <c r="M26" s="210">
        <v>26.4</v>
      </c>
      <c r="N26" s="210">
        <v>29.8</v>
      </c>
      <c r="O26" s="210">
        <v>34</v>
      </c>
      <c r="P26" s="210">
        <v>39</v>
      </c>
      <c r="Q26" s="210">
        <v>43.6</v>
      </c>
      <c r="R26" s="210">
        <v>47.2</v>
      </c>
      <c r="S26" s="210">
        <v>50</v>
      </c>
    </row>
    <row r="27" spans="1:19" s="209" customFormat="1" ht="16.5" customHeight="1">
      <c r="A27" s="212" t="s">
        <v>274</v>
      </c>
      <c r="B27" s="211">
        <v>21.5</v>
      </c>
      <c r="C27" s="188">
        <v>24.7</v>
      </c>
      <c r="D27" s="188">
        <v>27.6</v>
      </c>
      <c r="E27" s="188">
        <v>31.7</v>
      </c>
      <c r="F27" s="188">
        <v>35.6</v>
      </c>
      <c r="G27" s="188">
        <v>39.5</v>
      </c>
      <c r="H27" s="188">
        <v>45.6</v>
      </c>
      <c r="I27" s="188">
        <v>50.1</v>
      </c>
      <c r="J27" s="188">
        <v>55.2</v>
      </c>
      <c r="K27" s="210">
        <v>21.5</v>
      </c>
      <c r="L27" s="210">
        <v>24</v>
      </c>
      <c r="M27" s="210">
        <v>27.6</v>
      </c>
      <c r="N27" s="210">
        <v>30.6</v>
      </c>
      <c r="O27" s="210">
        <v>34.8</v>
      </c>
      <c r="P27" s="210">
        <v>39.8</v>
      </c>
      <c r="Q27" s="210">
        <v>44.7</v>
      </c>
      <c r="R27" s="210">
        <v>48.2</v>
      </c>
      <c r="S27" s="210">
        <v>51</v>
      </c>
    </row>
    <row r="28" spans="1:19" s="209" customFormat="1" ht="13.5">
      <c r="A28" s="218"/>
      <c r="B28" s="211"/>
      <c r="C28" s="188"/>
      <c r="D28" s="188"/>
      <c r="E28" s="188"/>
      <c r="F28" s="188"/>
      <c r="G28" s="188"/>
      <c r="H28" s="188"/>
      <c r="I28" s="188"/>
      <c r="J28" s="188"/>
      <c r="K28" s="210"/>
      <c r="L28" s="210"/>
      <c r="M28" s="210"/>
      <c r="N28" s="210"/>
      <c r="O28" s="210"/>
      <c r="P28" s="210"/>
      <c r="Q28" s="210"/>
      <c r="R28" s="210"/>
      <c r="S28" s="210"/>
    </row>
    <row r="29" spans="1:19" ht="13.5">
      <c r="A29" s="217" t="s">
        <v>278</v>
      </c>
      <c r="B29" s="211"/>
      <c r="C29" s="188"/>
      <c r="D29" s="188"/>
      <c r="E29" s="188"/>
      <c r="F29" s="188"/>
      <c r="G29" s="188"/>
      <c r="H29" s="188"/>
      <c r="I29" s="188"/>
      <c r="J29" s="188"/>
      <c r="K29" s="210"/>
      <c r="L29" s="210"/>
      <c r="M29" s="210"/>
      <c r="N29" s="210"/>
      <c r="O29" s="210"/>
      <c r="P29" s="210"/>
      <c r="Q29" s="210"/>
      <c r="R29" s="210"/>
      <c r="S29" s="210"/>
    </row>
    <row r="30" spans="1:19" s="209" customFormat="1" ht="16.5" customHeight="1">
      <c r="A30" s="216" t="s">
        <v>277</v>
      </c>
      <c r="B30" s="214">
        <v>64.9</v>
      </c>
      <c r="C30" s="210">
        <v>67.9</v>
      </c>
      <c r="D30" s="210">
        <v>69.8</v>
      </c>
      <c r="E30" s="210">
        <v>72.9</v>
      </c>
      <c r="F30" s="210">
        <v>75.4</v>
      </c>
      <c r="G30" s="210">
        <v>78</v>
      </c>
      <c r="H30" s="210">
        <v>81.8</v>
      </c>
      <c r="I30" s="210">
        <v>85.2</v>
      </c>
      <c r="J30" s="210">
        <v>88</v>
      </c>
      <c r="K30" s="210">
        <v>64.7</v>
      </c>
      <c r="L30" s="210">
        <v>67.2</v>
      </c>
      <c r="M30" s="210">
        <v>70.2</v>
      </c>
      <c r="N30" s="210">
        <v>73.1</v>
      </c>
      <c r="O30" s="210">
        <v>75.9</v>
      </c>
      <c r="P30" s="210">
        <v>79.4</v>
      </c>
      <c r="Q30" s="210">
        <v>82.5</v>
      </c>
      <c r="R30" s="210">
        <v>83.8</v>
      </c>
      <c r="S30" s="210">
        <v>85.2</v>
      </c>
    </row>
    <row r="31" spans="1:19" s="209" customFormat="1" ht="16.5" customHeight="1">
      <c r="A31" s="215">
        <v>23</v>
      </c>
      <c r="B31" s="214">
        <v>62.9</v>
      </c>
      <c r="C31" s="210">
        <v>67.7</v>
      </c>
      <c r="D31" s="210">
        <v>70.6</v>
      </c>
      <c r="E31" s="210">
        <v>70.9</v>
      </c>
      <c r="F31" s="210">
        <v>75.2</v>
      </c>
      <c r="G31" s="210">
        <v>76.9</v>
      </c>
      <c r="H31" s="210">
        <v>81.1</v>
      </c>
      <c r="I31" s="210">
        <v>85.4</v>
      </c>
      <c r="J31" s="210">
        <v>88.4</v>
      </c>
      <c r="K31" s="210">
        <v>62.5</v>
      </c>
      <c r="L31" s="210">
        <v>67.5</v>
      </c>
      <c r="M31" s="210">
        <v>67.9</v>
      </c>
      <c r="N31" s="210">
        <v>73.1</v>
      </c>
      <c r="O31" s="210">
        <v>74.2</v>
      </c>
      <c r="P31" s="210">
        <v>79.1</v>
      </c>
      <c r="Q31" s="210">
        <v>82.3</v>
      </c>
      <c r="R31" s="210">
        <v>84.1</v>
      </c>
      <c r="S31" s="210">
        <v>85</v>
      </c>
    </row>
    <row r="32" spans="1:19" s="209" customFormat="1" ht="16.5" customHeight="1">
      <c r="A32" s="215">
        <v>24</v>
      </c>
      <c r="B32" s="214">
        <v>64.9</v>
      </c>
      <c r="C32" s="210">
        <v>67.5</v>
      </c>
      <c r="D32" s="210">
        <v>70.5</v>
      </c>
      <c r="E32" s="210">
        <v>72.8</v>
      </c>
      <c r="F32" s="210">
        <v>75.3</v>
      </c>
      <c r="G32" s="210">
        <v>78.1</v>
      </c>
      <c r="H32" s="210">
        <v>81.4</v>
      </c>
      <c r="I32" s="210">
        <v>85.3</v>
      </c>
      <c r="J32" s="210">
        <v>88.7</v>
      </c>
      <c r="K32" s="210">
        <v>64.4</v>
      </c>
      <c r="L32" s="210">
        <v>67.2</v>
      </c>
      <c r="M32" s="210">
        <v>70.2</v>
      </c>
      <c r="N32" s="210">
        <v>72.6</v>
      </c>
      <c r="O32" s="210">
        <v>76.1</v>
      </c>
      <c r="P32" s="210">
        <v>79.7</v>
      </c>
      <c r="Q32" s="210">
        <v>82.3</v>
      </c>
      <c r="R32" s="210">
        <v>84.3</v>
      </c>
      <c r="S32" s="210">
        <v>85</v>
      </c>
    </row>
    <row r="33" spans="1:19" s="209" customFormat="1" ht="16.5" customHeight="1">
      <c r="A33" s="215">
        <v>25</v>
      </c>
      <c r="B33" s="214">
        <v>64.6</v>
      </c>
      <c r="C33" s="210">
        <v>67.7</v>
      </c>
      <c r="D33" s="210">
        <v>70.1</v>
      </c>
      <c r="E33" s="210">
        <v>72.7</v>
      </c>
      <c r="F33" s="210">
        <v>75.1</v>
      </c>
      <c r="G33" s="210">
        <v>78.1</v>
      </c>
      <c r="H33" s="210">
        <v>81.7</v>
      </c>
      <c r="I33" s="210">
        <v>85.3</v>
      </c>
      <c r="J33" s="210">
        <v>88.3</v>
      </c>
      <c r="K33" s="210">
        <v>64.4</v>
      </c>
      <c r="L33" s="210">
        <v>67.3</v>
      </c>
      <c r="M33" s="210">
        <v>70</v>
      </c>
      <c r="N33" s="210">
        <v>72.9</v>
      </c>
      <c r="O33" s="210">
        <v>75.6</v>
      </c>
      <c r="P33" s="210">
        <v>79.3</v>
      </c>
      <c r="Q33" s="210">
        <v>82.8</v>
      </c>
      <c r="R33" s="210">
        <v>83.8</v>
      </c>
      <c r="S33" s="210">
        <v>84.9</v>
      </c>
    </row>
    <row r="34" spans="1:19" s="209" customFormat="1" ht="16.5" customHeight="1">
      <c r="A34" s="215">
        <v>26</v>
      </c>
      <c r="B34" s="214">
        <v>64.4</v>
      </c>
      <c r="C34" s="210">
        <v>67.4</v>
      </c>
      <c r="D34" s="210">
        <v>70.4</v>
      </c>
      <c r="E34" s="210">
        <v>73</v>
      </c>
      <c r="F34" s="210">
        <v>75</v>
      </c>
      <c r="G34" s="210">
        <v>78.1</v>
      </c>
      <c r="H34" s="210">
        <v>81.6</v>
      </c>
      <c r="I34" s="210">
        <v>85.3</v>
      </c>
      <c r="J34" s="210">
        <v>88.4</v>
      </c>
      <c r="K34" s="210">
        <v>64</v>
      </c>
      <c r="L34" s="210">
        <v>67.2</v>
      </c>
      <c r="M34" s="210">
        <v>69.8</v>
      </c>
      <c r="N34" s="210">
        <v>72.9</v>
      </c>
      <c r="O34" s="210">
        <v>76.1</v>
      </c>
      <c r="P34" s="210">
        <v>79.3</v>
      </c>
      <c r="Q34" s="210">
        <v>82.5</v>
      </c>
      <c r="R34" s="210">
        <v>84.3</v>
      </c>
      <c r="S34" s="210">
        <v>84.8</v>
      </c>
    </row>
    <row r="35" spans="1:20" ht="4.5" customHeight="1">
      <c r="A35" s="112"/>
      <c r="B35" s="213"/>
      <c r="C35" s="188" t="s">
        <v>276</v>
      </c>
      <c r="D35" s="188"/>
      <c r="E35" s="188" t="s">
        <v>276</v>
      </c>
      <c r="F35" s="188"/>
      <c r="G35" s="188"/>
      <c r="H35" s="188"/>
      <c r="I35" s="188"/>
      <c r="J35" s="188"/>
      <c r="K35" s="210"/>
      <c r="L35" s="210"/>
      <c r="M35" s="210"/>
      <c r="N35" s="210"/>
      <c r="O35" s="210"/>
      <c r="P35" s="210"/>
      <c r="Q35" s="210"/>
      <c r="R35" s="210"/>
      <c r="S35" s="210"/>
      <c r="T35" s="209"/>
    </row>
    <row r="36" spans="1:19" s="209" customFormat="1" ht="16.5" customHeight="1">
      <c r="A36" s="212" t="s">
        <v>275</v>
      </c>
      <c r="B36" s="211">
        <v>64.8</v>
      </c>
      <c r="C36" s="188">
        <v>67.6</v>
      </c>
      <c r="D36" s="188">
        <v>70.2</v>
      </c>
      <c r="E36" s="188">
        <v>72.6</v>
      </c>
      <c r="F36" s="188">
        <v>74.9</v>
      </c>
      <c r="G36" s="188">
        <v>77.6</v>
      </c>
      <c r="H36" s="188">
        <v>81.3</v>
      </c>
      <c r="I36" s="188">
        <v>84.9</v>
      </c>
      <c r="J36" s="188">
        <v>88.1</v>
      </c>
      <c r="K36" s="210">
        <v>64.4</v>
      </c>
      <c r="L36" s="210">
        <v>67.2</v>
      </c>
      <c r="M36" s="210">
        <v>69.9</v>
      </c>
      <c r="N36" s="210">
        <v>72.6</v>
      </c>
      <c r="O36" s="210">
        <v>75.8</v>
      </c>
      <c r="P36" s="210">
        <v>79.3</v>
      </c>
      <c r="Q36" s="210">
        <v>82.1</v>
      </c>
      <c r="R36" s="210">
        <v>83.8</v>
      </c>
      <c r="S36" s="210">
        <v>84.9</v>
      </c>
    </row>
    <row r="37" spans="1:19" s="209" customFormat="1" ht="16.5" customHeight="1">
      <c r="A37" s="212" t="s">
        <v>274</v>
      </c>
      <c r="B37" s="211">
        <v>64.7</v>
      </c>
      <c r="C37" s="188">
        <v>67.8</v>
      </c>
      <c r="D37" s="188">
        <v>70.3</v>
      </c>
      <c r="E37" s="188">
        <v>73</v>
      </c>
      <c r="F37" s="188">
        <v>75.4</v>
      </c>
      <c r="G37" s="188">
        <v>78</v>
      </c>
      <c r="H37" s="188">
        <v>82</v>
      </c>
      <c r="I37" s="188">
        <v>85.5</v>
      </c>
      <c r="J37" s="188">
        <v>88.9</v>
      </c>
      <c r="K37" s="210">
        <v>64.6</v>
      </c>
      <c r="L37" s="210">
        <v>67</v>
      </c>
      <c r="M37" s="210">
        <v>70.4</v>
      </c>
      <c r="N37" s="210">
        <v>73</v>
      </c>
      <c r="O37" s="210">
        <v>76</v>
      </c>
      <c r="P37" s="210">
        <v>79.8</v>
      </c>
      <c r="Q37" s="210">
        <v>82.5</v>
      </c>
      <c r="R37" s="210">
        <v>84</v>
      </c>
      <c r="S37" s="210">
        <v>85</v>
      </c>
    </row>
    <row r="38" spans="1:19" ht="4.5" customHeight="1">
      <c r="A38" s="208"/>
      <c r="B38" s="207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</row>
    <row r="39" spans="1:10" ht="13.5">
      <c r="A39" s="205" t="s">
        <v>273</v>
      </c>
      <c r="B39" s="204"/>
      <c r="C39" s="204"/>
      <c r="D39" s="204"/>
      <c r="E39" s="204"/>
      <c r="F39" s="204"/>
      <c r="G39" s="204"/>
      <c r="H39" s="204"/>
      <c r="I39" s="204"/>
      <c r="J39" s="203"/>
    </row>
  </sheetData>
  <sheetProtection/>
  <mergeCells count="7">
    <mergeCell ref="A5:A7"/>
    <mergeCell ref="K6:P6"/>
    <mergeCell ref="Q6:S6"/>
    <mergeCell ref="K5:S5"/>
    <mergeCell ref="B5:J5"/>
    <mergeCell ref="H6:J6"/>
    <mergeCell ref="B6:G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173" customWidth="1"/>
    <col min="2" max="2" width="6.25390625" style="173" customWidth="1"/>
    <col min="3" max="3" width="10.50390625" style="173" customWidth="1"/>
    <col min="4" max="4" width="8.125" style="173" customWidth="1"/>
    <col min="5" max="9" width="7.00390625" style="173" customWidth="1"/>
    <col min="10" max="10" width="7.50390625" style="173" customWidth="1"/>
    <col min="11" max="11" width="9.75390625" style="173" customWidth="1"/>
    <col min="12" max="16384" width="9.00390625" style="173" customWidth="1"/>
  </cols>
  <sheetData>
    <row r="1" spans="1:11" ht="17.25">
      <c r="A1" s="57" t="s">
        <v>310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3.5" customHeight="1">
      <c r="A2" s="55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92" customFormat="1" ht="15" customHeight="1">
      <c r="A3" s="300" t="s">
        <v>309</v>
      </c>
      <c r="B3" s="344" t="s">
        <v>308</v>
      </c>
      <c r="C3" s="344" t="s">
        <v>307</v>
      </c>
      <c r="D3" s="298" t="s">
        <v>306</v>
      </c>
      <c r="E3" s="302"/>
      <c r="F3" s="302"/>
      <c r="G3" s="302"/>
      <c r="H3" s="302"/>
      <c r="I3" s="302"/>
      <c r="J3" s="300"/>
      <c r="K3" s="298" t="s">
        <v>305</v>
      </c>
    </row>
    <row r="4" spans="1:11" s="192" customFormat="1" ht="15" customHeight="1">
      <c r="A4" s="301"/>
      <c r="B4" s="345"/>
      <c r="C4" s="345"/>
      <c r="D4" s="54" t="s">
        <v>304</v>
      </c>
      <c r="E4" s="54" t="s">
        <v>303</v>
      </c>
      <c r="F4" s="54" t="s">
        <v>302</v>
      </c>
      <c r="G4" s="54" t="s">
        <v>301</v>
      </c>
      <c r="H4" s="54" t="s">
        <v>300</v>
      </c>
      <c r="I4" s="54" t="s">
        <v>299</v>
      </c>
      <c r="J4" s="54" t="s">
        <v>298</v>
      </c>
      <c r="K4" s="299"/>
    </row>
    <row r="5" spans="1:11" ht="10.5" customHeight="1">
      <c r="A5" s="50"/>
      <c r="B5" s="235"/>
      <c r="C5" s="50"/>
      <c r="D5" s="50"/>
      <c r="E5" s="50"/>
      <c r="F5" s="50"/>
      <c r="G5" s="50"/>
      <c r="H5" s="50"/>
      <c r="I5" s="50"/>
      <c r="J5" s="50"/>
      <c r="K5" s="50"/>
    </row>
    <row r="6" spans="1:11" s="174" customFormat="1" ht="16.5" customHeight="1">
      <c r="A6" s="50" t="s">
        <v>277</v>
      </c>
      <c r="B6" s="42">
        <v>28</v>
      </c>
      <c r="C6" s="43">
        <v>892016</v>
      </c>
      <c r="D6" s="43">
        <v>127385</v>
      </c>
      <c r="E6" s="43">
        <v>2736</v>
      </c>
      <c r="F6" s="43">
        <v>268</v>
      </c>
      <c r="G6" s="43">
        <v>8494</v>
      </c>
      <c r="H6" s="43">
        <v>961</v>
      </c>
      <c r="I6" s="43">
        <v>3389</v>
      </c>
      <c r="J6" s="43">
        <v>111537</v>
      </c>
      <c r="K6" s="43">
        <v>764631</v>
      </c>
    </row>
    <row r="7" spans="1:11" s="174" customFormat="1" ht="16.5" customHeight="1">
      <c r="A7" s="177">
        <v>23</v>
      </c>
      <c r="B7" s="43">
        <v>8</v>
      </c>
      <c r="C7" s="43">
        <v>445938</v>
      </c>
      <c r="D7" s="43">
        <v>50964</v>
      </c>
      <c r="E7" s="43">
        <v>1206</v>
      </c>
      <c r="F7" s="43">
        <v>251</v>
      </c>
      <c r="G7" s="43">
        <v>6202</v>
      </c>
      <c r="H7" s="43">
        <v>431</v>
      </c>
      <c r="I7" s="43">
        <v>1576</v>
      </c>
      <c r="J7" s="43">
        <v>41298</v>
      </c>
      <c r="K7" s="43">
        <v>394974</v>
      </c>
    </row>
    <row r="8" spans="1:11" s="174" customFormat="1" ht="16.5" customHeight="1">
      <c r="A8" s="177">
        <v>24</v>
      </c>
      <c r="B8" s="43">
        <v>8</v>
      </c>
      <c r="C8" s="43">
        <f>D8+K8</f>
        <v>413456</v>
      </c>
      <c r="D8" s="43">
        <f>SUM(E8:J8)</f>
        <v>40626</v>
      </c>
      <c r="E8" s="43">
        <v>798</v>
      </c>
      <c r="F8" s="43">
        <v>1101</v>
      </c>
      <c r="G8" s="43">
        <v>3633</v>
      </c>
      <c r="H8" s="43">
        <v>146</v>
      </c>
      <c r="I8" s="43">
        <v>1822</v>
      </c>
      <c r="J8" s="43">
        <v>33126</v>
      </c>
      <c r="K8" s="43">
        <v>372830</v>
      </c>
    </row>
    <row r="9" spans="1:11" s="174" customFormat="1" ht="16.5" customHeight="1">
      <c r="A9" s="177">
        <v>25</v>
      </c>
      <c r="B9" s="42">
        <v>8</v>
      </c>
      <c r="C9" s="43">
        <v>404032</v>
      </c>
      <c r="D9" s="43">
        <v>37571</v>
      </c>
      <c r="E9" s="43">
        <v>880</v>
      </c>
      <c r="F9" s="43">
        <v>540</v>
      </c>
      <c r="G9" s="43">
        <v>4152</v>
      </c>
      <c r="H9" s="43">
        <v>168</v>
      </c>
      <c r="I9" s="43">
        <v>1446</v>
      </c>
      <c r="J9" s="43">
        <v>30385</v>
      </c>
      <c r="K9" s="43">
        <v>366461</v>
      </c>
    </row>
    <row r="10" spans="1:11" s="174" customFormat="1" ht="16.5" customHeight="1">
      <c r="A10" s="50">
        <v>26</v>
      </c>
      <c r="B10" s="42">
        <v>8</v>
      </c>
      <c r="C10" s="43">
        <v>387722</v>
      </c>
      <c r="D10" s="43">
        <v>39731</v>
      </c>
      <c r="E10" s="43">
        <v>1931</v>
      </c>
      <c r="F10" s="43">
        <v>1029</v>
      </c>
      <c r="G10" s="43">
        <v>5437</v>
      </c>
      <c r="H10" s="43">
        <v>81</v>
      </c>
      <c r="I10" s="43">
        <v>1391</v>
      </c>
      <c r="J10" s="43">
        <v>29862</v>
      </c>
      <c r="K10" s="43">
        <v>347991</v>
      </c>
    </row>
    <row r="11" spans="1:11" ht="10.5" customHeight="1">
      <c r="A11" s="234"/>
      <c r="B11" s="181"/>
      <c r="C11" s="181"/>
      <c r="D11" s="181"/>
      <c r="E11" s="181"/>
      <c r="F11" s="181"/>
      <c r="G11" s="181"/>
      <c r="H11" s="181"/>
      <c r="I11" s="181"/>
      <c r="J11" s="181"/>
      <c r="K11" s="181"/>
    </row>
    <row r="12" spans="1:11" ht="13.5">
      <c r="A12" s="174" t="s">
        <v>297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4" ht="13.5">
      <c r="D14" s="110"/>
    </row>
  </sheetData>
  <sheetProtection/>
  <mergeCells count="5">
    <mergeCell ref="K3:K4"/>
    <mergeCell ref="A3:A4"/>
    <mergeCell ref="D3:J3"/>
    <mergeCell ref="B3:B4"/>
    <mergeCell ref="C3:C4"/>
  </mergeCells>
  <printOptions/>
  <pageMargins left="0.787" right="0.58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173" customWidth="1"/>
    <col min="2" max="9" width="10.75390625" style="173" customWidth="1"/>
    <col min="10" max="16384" width="9.00390625" style="173" customWidth="1"/>
  </cols>
  <sheetData>
    <row r="1" spans="1:9" ht="17.25">
      <c r="A1" s="57" t="s">
        <v>318</v>
      </c>
      <c r="B1" s="38"/>
      <c r="C1" s="38"/>
      <c r="D1" s="38"/>
      <c r="E1" s="38"/>
      <c r="F1" s="38"/>
      <c r="G1" s="38"/>
      <c r="H1" s="38"/>
      <c r="I1" s="38"/>
    </row>
    <row r="2" spans="1:9" ht="13.5">
      <c r="A2" s="55"/>
      <c r="B2" s="38"/>
      <c r="C2" s="38"/>
      <c r="D2" s="38"/>
      <c r="E2" s="38"/>
      <c r="F2" s="38"/>
      <c r="G2" s="38"/>
      <c r="H2" s="38"/>
      <c r="I2" s="38"/>
    </row>
    <row r="3" spans="1:9" s="192" customFormat="1" ht="15" customHeight="1">
      <c r="A3" s="300" t="s">
        <v>78</v>
      </c>
      <c r="B3" s="351" t="s">
        <v>5</v>
      </c>
      <c r="C3" s="352"/>
      <c r="D3" s="351" t="s">
        <v>317</v>
      </c>
      <c r="E3" s="352"/>
      <c r="F3" s="351" t="s">
        <v>316</v>
      </c>
      <c r="G3" s="352"/>
      <c r="H3" s="237" t="s">
        <v>315</v>
      </c>
      <c r="I3" s="237"/>
    </row>
    <row r="4" spans="1:9" s="192" customFormat="1" ht="15" customHeight="1">
      <c r="A4" s="301"/>
      <c r="B4" s="54" t="s">
        <v>314</v>
      </c>
      <c r="C4" s="54" t="s">
        <v>313</v>
      </c>
      <c r="D4" s="54" t="s">
        <v>314</v>
      </c>
      <c r="E4" s="54" t="s">
        <v>313</v>
      </c>
      <c r="F4" s="54" t="s">
        <v>314</v>
      </c>
      <c r="G4" s="54" t="s">
        <v>313</v>
      </c>
      <c r="H4" s="180" t="s">
        <v>314</v>
      </c>
      <c r="I4" s="236" t="s">
        <v>313</v>
      </c>
    </row>
    <row r="5" spans="1:9" ht="10.5" customHeight="1">
      <c r="A5" s="177"/>
      <c r="B5" s="50"/>
      <c r="C5" s="50"/>
      <c r="D5" s="50"/>
      <c r="E5" s="50"/>
      <c r="F5" s="50"/>
      <c r="G5" s="50"/>
      <c r="H5" s="50"/>
      <c r="I5" s="50"/>
    </row>
    <row r="6" spans="1:9" s="14" customFormat="1" ht="16.5" customHeight="1">
      <c r="A6" s="177" t="s">
        <v>277</v>
      </c>
      <c r="B6" s="43">
        <v>46521</v>
      </c>
      <c r="C6" s="43">
        <v>61519</v>
      </c>
      <c r="D6" s="43">
        <v>24015</v>
      </c>
      <c r="E6" s="43">
        <v>35742</v>
      </c>
      <c r="F6" s="43">
        <v>2113</v>
      </c>
      <c r="G6" s="43">
        <v>3569</v>
      </c>
      <c r="H6" s="43">
        <v>20393</v>
      </c>
      <c r="I6" s="43">
        <v>22208</v>
      </c>
    </row>
    <row r="7" spans="1:9" s="174" customFormat="1" ht="16.5" customHeight="1">
      <c r="A7" s="73">
        <v>23</v>
      </c>
      <c r="B7" s="43">
        <v>44211</v>
      </c>
      <c r="C7" s="43">
        <v>59222</v>
      </c>
      <c r="D7" s="43">
        <v>24031</v>
      </c>
      <c r="E7" s="43">
        <v>36466</v>
      </c>
      <c r="F7" s="43">
        <v>1019</v>
      </c>
      <c r="G7" s="43">
        <v>1937</v>
      </c>
      <c r="H7" s="43">
        <v>19161</v>
      </c>
      <c r="I7" s="43">
        <v>20819</v>
      </c>
    </row>
    <row r="8" spans="1:9" s="174" customFormat="1" ht="16.5" customHeight="1">
      <c r="A8" s="73">
        <v>24</v>
      </c>
      <c r="B8" s="43">
        <v>44681</v>
      </c>
      <c r="C8" s="43">
        <v>59343</v>
      </c>
      <c r="D8" s="43">
        <v>24446</v>
      </c>
      <c r="E8" s="43">
        <v>36710</v>
      </c>
      <c r="F8" s="43">
        <v>1416</v>
      </c>
      <c r="G8" s="43">
        <v>2251</v>
      </c>
      <c r="H8" s="43">
        <v>18819</v>
      </c>
      <c r="I8" s="43">
        <v>20382</v>
      </c>
    </row>
    <row r="9" spans="1:9" s="43" customFormat="1" ht="16.5" customHeight="1">
      <c r="A9" s="73">
        <v>25</v>
      </c>
      <c r="B9" s="42">
        <v>40861</v>
      </c>
      <c r="C9" s="43">
        <v>54591</v>
      </c>
      <c r="D9" s="43">
        <v>23027</v>
      </c>
      <c r="E9" s="43">
        <v>34860</v>
      </c>
      <c r="F9" s="43">
        <v>1235</v>
      </c>
      <c r="G9" s="43">
        <v>1844</v>
      </c>
      <c r="H9" s="43">
        <v>16599</v>
      </c>
      <c r="I9" s="43">
        <v>17887</v>
      </c>
    </row>
    <row r="10" spans="1:9" s="43" customFormat="1" ht="16.5" customHeight="1">
      <c r="A10" s="72">
        <v>26</v>
      </c>
      <c r="B10" s="42">
        <v>36942</v>
      </c>
      <c r="C10" s="43">
        <v>49313</v>
      </c>
      <c r="D10" s="43">
        <v>20382</v>
      </c>
      <c r="E10" s="43">
        <v>31032</v>
      </c>
      <c r="F10" s="43">
        <v>760</v>
      </c>
      <c r="G10" s="43">
        <v>1169</v>
      </c>
      <c r="H10" s="43">
        <v>15800</v>
      </c>
      <c r="I10" s="43">
        <v>17112</v>
      </c>
    </row>
    <row r="11" spans="1:9" ht="10.5" customHeight="1">
      <c r="A11" s="40"/>
      <c r="B11" s="39"/>
      <c r="C11" s="40"/>
      <c r="D11" s="40"/>
      <c r="E11" s="40"/>
      <c r="F11" s="40"/>
      <c r="G11" s="40"/>
      <c r="H11" s="40"/>
      <c r="I11" s="40"/>
    </row>
    <row r="12" spans="1:9" ht="15" customHeight="1">
      <c r="A12" s="174" t="s">
        <v>312</v>
      </c>
      <c r="B12" s="14"/>
      <c r="C12" s="14"/>
      <c r="D12" s="14"/>
      <c r="E12" s="14"/>
      <c r="F12" s="14"/>
      <c r="G12" s="14"/>
      <c r="H12" s="14"/>
      <c r="I12" s="14"/>
    </row>
  </sheetData>
  <sheetProtection/>
  <mergeCells count="4">
    <mergeCell ref="A3:A4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75390625" style="173" customWidth="1"/>
    <col min="2" max="9" width="8.50390625" style="173" customWidth="1"/>
    <col min="10" max="10" width="8.50390625" style="38" customWidth="1"/>
    <col min="11" max="16384" width="9.00390625" style="173" customWidth="1"/>
  </cols>
  <sheetData>
    <row r="1" spans="1:9" ht="17.25">
      <c r="A1" s="57" t="s">
        <v>341</v>
      </c>
      <c r="B1" s="38"/>
      <c r="C1" s="38"/>
      <c r="D1" s="38"/>
      <c r="E1" s="38"/>
      <c r="F1" s="38"/>
      <c r="G1" s="38"/>
      <c r="H1" s="38"/>
      <c r="I1" s="38"/>
    </row>
    <row r="2" spans="1:9" ht="13.5">
      <c r="A2" s="245"/>
      <c r="B2" s="38"/>
      <c r="C2" s="38"/>
      <c r="D2" s="38"/>
      <c r="E2" s="38"/>
      <c r="F2" s="38"/>
      <c r="G2" s="38"/>
      <c r="H2" s="38"/>
      <c r="I2" s="38"/>
    </row>
    <row r="3" spans="1:10" s="192" customFormat="1" ht="14.25" customHeight="1">
      <c r="A3" s="300" t="s">
        <v>78</v>
      </c>
      <c r="B3" s="351" t="s">
        <v>340</v>
      </c>
      <c r="C3" s="375"/>
      <c r="D3" s="375"/>
      <c r="E3" s="375"/>
      <c r="F3" s="375"/>
      <c r="G3" s="375"/>
      <c r="H3" s="352"/>
      <c r="I3" s="298" t="s">
        <v>339</v>
      </c>
      <c r="J3" s="302"/>
    </row>
    <row r="4" spans="1:10" s="192" customFormat="1" ht="14.25" customHeight="1">
      <c r="A4" s="353"/>
      <c r="B4" s="244" t="s">
        <v>338</v>
      </c>
      <c r="C4" s="351" t="s">
        <v>337</v>
      </c>
      <c r="D4" s="352"/>
      <c r="E4" s="351" t="s">
        <v>336</v>
      </c>
      <c r="F4" s="375"/>
      <c r="G4" s="352"/>
      <c r="H4" s="195" t="s">
        <v>335</v>
      </c>
      <c r="I4" s="299"/>
      <c r="J4" s="350"/>
    </row>
    <row r="5" spans="1:10" s="192" customFormat="1" ht="14.25" customHeight="1">
      <c r="A5" s="353"/>
      <c r="B5" s="360" t="s">
        <v>334</v>
      </c>
      <c r="C5" s="360" t="s">
        <v>333</v>
      </c>
      <c r="D5" s="360" t="s">
        <v>332</v>
      </c>
      <c r="E5" s="366" t="s">
        <v>331</v>
      </c>
      <c r="F5" s="360" t="s">
        <v>330</v>
      </c>
      <c r="G5" s="360" t="s">
        <v>329</v>
      </c>
      <c r="H5" s="360" t="s">
        <v>328</v>
      </c>
      <c r="I5" s="366" t="s">
        <v>327</v>
      </c>
      <c r="J5" s="363" t="s">
        <v>326</v>
      </c>
    </row>
    <row r="6" spans="1:10" s="192" customFormat="1" ht="14.25" customHeight="1">
      <c r="A6" s="301"/>
      <c r="B6" s="362"/>
      <c r="C6" s="362"/>
      <c r="D6" s="362"/>
      <c r="E6" s="368"/>
      <c r="F6" s="362"/>
      <c r="G6" s="362"/>
      <c r="H6" s="362"/>
      <c r="I6" s="368"/>
      <c r="J6" s="365"/>
    </row>
    <row r="7" spans="1:10" ht="6" customHeight="1">
      <c r="A7" s="177"/>
      <c r="B7" s="242"/>
      <c r="C7" s="242"/>
      <c r="D7" s="243"/>
      <c r="E7" s="242"/>
      <c r="F7" s="242"/>
      <c r="G7" s="242"/>
      <c r="H7" s="242"/>
      <c r="I7" s="50"/>
      <c r="J7" s="50"/>
    </row>
    <row r="8" spans="1:10" s="14" customFormat="1" ht="16.5" customHeight="1">
      <c r="A8" s="177" t="s">
        <v>277</v>
      </c>
      <c r="B8" s="43">
        <v>3619</v>
      </c>
      <c r="C8" s="43">
        <v>28834</v>
      </c>
      <c r="D8" s="43">
        <v>2794</v>
      </c>
      <c r="E8" s="66">
        <v>26269</v>
      </c>
      <c r="F8" s="43">
        <v>24747</v>
      </c>
      <c r="G8" s="43">
        <v>24296</v>
      </c>
      <c r="H8" s="43">
        <v>102045</v>
      </c>
      <c r="I8" s="43">
        <v>20958</v>
      </c>
      <c r="J8" s="43">
        <v>5754</v>
      </c>
    </row>
    <row r="9" spans="1:10" s="174" customFormat="1" ht="16.5" customHeight="1">
      <c r="A9" s="73">
        <v>23</v>
      </c>
      <c r="B9" s="43">
        <v>4612</v>
      </c>
      <c r="C9" s="43">
        <v>38522</v>
      </c>
      <c r="D9" s="43">
        <v>3922</v>
      </c>
      <c r="E9" s="241">
        <v>22933</v>
      </c>
      <c r="F9" s="43">
        <v>17502</v>
      </c>
      <c r="G9" s="43">
        <v>20872</v>
      </c>
      <c r="H9" s="43">
        <v>89513</v>
      </c>
      <c r="I9" s="43">
        <v>18327</v>
      </c>
      <c r="J9" s="43">
        <v>4607</v>
      </c>
    </row>
    <row r="10" spans="1:10" s="174" customFormat="1" ht="16.5" customHeight="1">
      <c r="A10" s="73">
        <v>24</v>
      </c>
      <c r="B10" s="43">
        <v>4738</v>
      </c>
      <c r="C10" s="43">
        <v>39365</v>
      </c>
      <c r="D10" s="43">
        <v>3172</v>
      </c>
      <c r="E10" s="241">
        <v>25687</v>
      </c>
      <c r="F10" s="43">
        <v>20908</v>
      </c>
      <c r="G10" s="43">
        <v>22389</v>
      </c>
      <c r="H10" s="43">
        <v>99419</v>
      </c>
      <c r="I10" s="43">
        <v>21141</v>
      </c>
      <c r="J10" s="43">
        <v>6895</v>
      </c>
    </row>
    <row r="11" spans="1:10" s="174" customFormat="1" ht="16.5" customHeight="1">
      <c r="A11" s="73">
        <v>25</v>
      </c>
      <c r="B11" s="42">
        <v>4506</v>
      </c>
      <c r="C11" s="43">
        <v>43771</v>
      </c>
      <c r="D11" s="43">
        <v>3184</v>
      </c>
      <c r="E11" s="241">
        <v>23303</v>
      </c>
      <c r="F11" s="43">
        <v>20323</v>
      </c>
      <c r="G11" s="43">
        <v>30037</v>
      </c>
      <c r="H11" s="43">
        <v>76461</v>
      </c>
      <c r="I11" s="43">
        <v>17763</v>
      </c>
      <c r="J11" s="43">
        <v>15905</v>
      </c>
    </row>
    <row r="12" spans="1:10" s="174" customFormat="1" ht="16.5" customHeight="1">
      <c r="A12" s="72">
        <v>26</v>
      </c>
      <c r="B12" s="42">
        <v>5271</v>
      </c>
      <c r="C12" s="43">
        <v>49164</v>
      </c>
      <c r="D12" s="43">
        <v>3604</v>
      </c>
      <c r="E12" s="241">
        <v>28420</v>
      </c>
      <c r="F12" s="43">
        <v>18563</v>
      </c>
      <c r="G12" s="43">
        <v>26321</v>
      </c>
      <c r="H12" s="43">
        <v>80925</v>
      </c>
      <c r="I12" s="43">
        <v>20077</v>
      </c>
      <c r="J12" s="43">
        <v>5014</v>
      </c>
    </row>
    <row r="13" spans="1:10" ht="6" customHeight="1">
      <c r="A13" s="40"/>
      <c r="B13" s="39"/>
      <c r="C13" s="40"/>
      <c r="D13" s="40"/>
      <c r="E13" s="40"/>
      <c r="F13" s="40"/>
      <c r="G13" s="40"/>
      <c r="H13" s="40"/>
      <c r="I13" s="40"/>
      <c r="J13" s="40"/>
    </row>
    <row r="14" spans="1:10" ht="15" customHeight="1">
      <c r="A14" s="240" t="s">
        <v>325</v>
      </c>
      <c r="B14" s="14"/>
      <c r="C14" s="14"/>
      <c r="D14" s="14"/>
      <c r="E14" s="14"/>
      <c r="F14" s="14"/>
      <c r="G14" s="14"/>
      <c r="H14" s="14"/>
      <c r="I14" s="14"/>
      <c r="J14" s="14"/>
    </row>
    <row r="19" ht="13.5">
      <c r="N19" s="239"/>
    </row>
  </sheetData>
  <sheetProtection/>
  <mergeCells count="14">
    <mergeCell ref="H5:H6"/>
    <mergeCell ref="J5:J6"/>
    <mergeCell ref="E5:E6"/>
    <mergeCell ref="I5:I6"/>
    <mergeCell ref="I3:J4"/>
    <mergeCell ref="A3:A6"/>
    <mergeCell ref="C4:D4"/>
    <mergeCell ref="E4:G4"/>
    <mergeCell ref="B3:H3"/>
    <mergeCell ref="B5:B6"/>
    <mergeCell ref="C5:C6"/>
    <mergeCell ref="D5:D6"/>
    <mergeCell ref="F5:F6"/>
    <mergeCell ref="G5:G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75" defaultRowHeight="13.5"/>
  <cols>
    <col min="1" max="1" width="22.875" style="38" customWidth="1"/>
    <col min="2" max="5" width="11.625" style="38" customWidth="1"/>
    <col min="6" max="16384" width="8.875" style="38" customWidth="1"/>
  </cols>
  <sheetData>
    <row r="1" ht="17.25">
      <c r="A1" s="57" t="s">
        <v>361</v>
      </c>
    </row>
    <row r="2" ht="9" customHeight="1">
      <c r="A2" s="57"/>
    </row>
    <row r="3" ht="13.5">
      <c r="A3" s="55" t="s">
        <v>360</v>
      </c>
    </row>
    <row r="4" ht="6" customHeight="1">
      <c r="A4" s="55"/>
    </row>
    <row r="5" spans="1:5" s="200" customFormat="1" ht="15" customHeight="1">
      <c r="A5" s="236" t="s">
        <v>78</v>
      </c>
      <c r="B5" s="54" t="s">
        <v>307</v>
      </c>
      <c r="C5" s="180" t="s">
        <v>359</v>
      </c>
      <c r="D5" s="54" t="s">
        <v>358</v>
      </c>
      <c r="E5" s="54" t="s">
        <v>357</v>
      </c>
    </row>
    <row r="6" spans="1:5" s="198" customFormat="1" ht="10.5" customHeight="1">
      <c r="A6" s="253"/>
      <c r="B6" s="49"/>
      <c r="C6" s="252"/>
      <c r="D6" s="252"/>
      <c r="E6" s="252"/>
    </row>
    <row r="7" spans="1:5" ht="16.5" customHeight="1">
      <c r="A7" s="50" t="s">
        <v>277</v>
      </c>
      <c r="B7" s="42">
        <v>189</v>
      </c>
      <c r="C7" s="43">
        <v>85</v>
      </c>
      <c r="D7" s="43">
        <v>80</v>
      </c>
      <c r="E7" s="43">
        <v>24</v>
      </c>
    </row>
    <row r="8" spans="1:5" ht="16.5" customHeight="1">
      <c r="A8" s="72">
        <v>23</v>
      </c>
      <c r="B8" s="42">
        <v>188</v>
      </c>
      <c r="C8" s="43">
        <v>83</v>
      </c>
      <c r="D8" s="43">
        <v>81</v>
      </c>
      <c r="E8" s="43">
        <v>24</v>
      </c>
    </row>
    <row r="9" spans="1:5" ht="16.5" customHeight="1">
      <c r="A9" s="72">
        <v>24</v>
      </c>
      <c r="B9" s="42">
        <v>188</v>
      </c>
      <c r="C9" s="43">
        <v>83</v>
      </c>
      <c r="D9" s="43">
        <v>81</v>
      </c>
      <c r="E9" s="43">
        <v>24</v>
      </c>
    </row>
    <row r="10" spans="1:5" ht="16.5" customHeight="1">
      <c r="A10" s="72">
        <v>25</v>
      </c>
      <c r="B10" s="42">
        <v>188</v>
      </c>
      <c r="C10" s="43">
        <v>83</v>
      </c>
      <c r="D10" s="43">
        <v>81</v>
      </c>
      <c r="E10" s="43">
        <v>24</v>
      </c>
    </row>
    <row r="11" spans="1:5" ht="16.5" customHeight="1">
      <c r="A11" s="72">
        <v>26</v>
      </c>
      <c r="B11" s="42">
        <f>SUM(C11:E11)</f>
        <v>189</v>
      </c>
      <c r="C11" s="43">
        <f>SUM(C13:C25)</f>
        <v>24</v>
      </c>
      <c r="D11" s="43">
        <f>SUM(D13:D25)</f>
        <v>82</v>
      </c>
      <c r="E11" s="43">
        <f>SUM(E13:E25)</f>
        <v>83</v>
      </c>
    </row>
    <row r="12" spans="1:5" s="246" customFormat="1" ht="10.5" customHeight="1">
      <c r="A12" s="72"/>
      <c r="B12" s="42"/>
      <c r="C12" s="43"/>
      <c r="D12" s="43"/>
      <c r="E12" s="43"/>
    </row>
    <row r="13" spans="1:5" s="246" customFormat="1" ht="16.5" customHeight="1">
      <c r="A13" s="249" t="s">
        <v>356</v>
      </c>
      <c r="B13" s="42">
        <f aca="true" t="shared" si="0" ref="B13:B25">SUM(C13:E13)</f>
        <v>21</v>
      </c>
      <c r="C13" s="43">
        <v>8</v>
      </c>
      <c r="D13" s="43">
        <v>6</v>
      </c>
      <c r="E13" s="43">
        <v>7</v>
      </c>
    </row>
    <row r="14" spans="1:5" s="246" customFormat="1" ht="16.5" customHeight="1">
      <c r="A14" s="249" t="s">
        <v>355</v>
      </c>
      <c r="B14" s="42">
        <f t="shared" si="0"/>
        <v>42</v>
      </c>
      <c r="C14" s="43">
        <v>4</v>
      </c>
      <c r="D14" s="43">
        <v>13</v>
      </c>
      <c r="E14" s="43">
        <v>25</v>
      </c>
    </row>
    <row r="15" spans="1:5" s="246" customFormat="1" ht="16.5" customHeight="1">
      <c r="A15" s="249" t="s">
        <v>354</v>
      </c>
      <c r="B15" s="42">
        <f t="shared" si="0"/>
        <v>31</v>
      </c>
      <c r="C15" s="43">
        <v>2</v>
      </c>
      <c r="D15" s="43">
        <v>24</v>
      </c>
      <c r="E15" s="43">
        <v>5</v>
      </c>
    </row>
    <row r="16" spans="1:5" s="246" customFormat="1" ht="16.5" customHeight="1">
      <c r="A16" s="249" t="s">
        <v>353</v>
      </c>
      <c r="B16" s="42">
        <f t="shared" si="0"/>
        <v>18</v>
      </c>
      <c r="C16" s="43">
        <v>1</v>
      </c>
      <c r="D16" s="43">
        <v>11</v>
      </c>
      <c r="E16" s="43">
        <v>6</v>
      </c>
    </row>
    <row r="17" spans="1:5" s="246" customFormat="1" ht="16.5" customHeight="1">
      <c r="A17" s="249" t="s">
        <v>352</v>
      </c>
      <c r="B17" s="42">
        <f t="shared" si="0"/>
        <v>16</v>
      </c>
      <c r="C17" s="43">
        <v>3</v>
      </c>
      <c r="D17" s="43">
        <v>7</v>
      </c>
      <c r="E17" s="43">
        <v>6</v>
      </c>
    </row>
    <row r="18" spans="1:5" s="246" customFormat="1" ht="16.5" customHeight="1">
      <c r="A18" s="249" t="s">
        <v>351</v>
      </c>
      <c r="B18" s="42">
        <f t="shared" si="0"/>
        <v>17</v>
      </c>
      <c r="C18" s="248">
        <v>2</v>
      </c>
      <c r="D18" s="248">
        <v>5</v>
      </c>
      <c r="E18" s="248">
        <v>10</v>
      </c>
    </row>
    <row r="19" spans="1:7" s="246" customFormat="1" ht="16.5" customHeight="1">
      <c r="A19" s="249" t="s">
        <v>350</v>
      </c>
      <c r="B19" s="42">
        <f t="shared" si="0"/>
        <v>4</v>
      </c>
      <c r="C19" s="218">
        <v>0</v>
      </c>
      <c r="D19" s="43">
        <v>4</v>
      </c>
      <c r="E19" s="218">
        <v>0</v>
      </c>
      <c r="G19" s="251"/>
    </row>
    <row r="20" spans="1:5" s="246" customFormat="1" ht="16.5" customHeight="1">
      <c r="A20" s="249" t="s">
        <v>349</v>
      </c>
      <c r="B20" s="42">
        <f t="shared" si="0"/>
        <v>8</v>
      </c>
      <c r="C20" s="43">
        <v>2</v>
      </c>
      <c r="D20" s="43">
        <v>4</v>
      </c>
      <c r="E20" s="43">
        <v>2</v>
      </c>
    </row>
    <row r="21" spans="1:5" s="246" customFormat="1" ht="16.5" customHeight="1">
      <c r="A21" s="249" t="s">
        <v>348</v>
      </c>
      <c r="B21" s="42">
        <f t="shared" si="0"/>
        <v>2</v>
      </c>
      <c r="C21" s="43">
        <v>1</v>
      </c>
      <c r="D21" s="218">
        <v>0</v>
      </c>
      <c r="E21" s="43">
        <v>1</v>
      </c>
    </row>
    <row r="22" spans="1:5" s="246" customFormat="1" ht="16.5" customHeight="1">
      <c r="A22" s="249" t="s">
        <v>347</v>
      </c>
      <c r="B22" s="42">
        <f t="shared" si="0"/>
        <v>15</v>
      </c>
      <c r="C22" s="43">
        <v>1</v>
      </c>
      <c r="D22" s="43">
        <v>4</v>
      </c>
      <c r="E22" s="43">
        <v>10</v>
      </c>
    </row>
    <row r="23" spans="1:5" s="246" customFormat="1" ht="16.5" customHeight="1">
      <c r="A23" s="249" t="s">
        <v>346</v>
      </c>
      <c r="B23" s="42">
        <f t="shared" si="0"/>
        <v>8</v>
      </c>
      <c r="C23" s="248">
        <v>0</v>
      </c>
      <c r="D23" s="248">
        <v>2</v>
      </c>
      <c r="E23" s="248">
        <v>6</v>
      </c>
    </row>
    <row r="24" spans="1:5" s="246" customFormat="1" ht="16.5" customHeight="1">
      <c r="A24" s="249" t="s">
        <v>345</v>
      </c>
      <c r="B24" s="42">
        <f t="shared" si="0"/>
        <v>6</v>
      </c>
      <c r="C24" s="43">
        <v>0</v>
      </c>
      <c r="D24" s="43">
        <v>1</v>
      </c>
      <c r="E24" s="250">
        <v>5</v>
      </c>
    </row>
    <row r="25" spans="1:5" s="246" customFormat="1" ht="16.5" customHeight="1">
      <c r="A25" s="249" t="s">
        <v>344</v>
      </c>
      <c r="B25" s="42">
        <f t="shared" si="0"/>
        <v>1</v>
      </c>
      <c r="C25" s="248">
        <v>0</v>
      </c>
      <c r="D25" s="248">
        <v>1</v>
      </c>
      <c r="E25" s="247">
        <v>0</v>
      </c>
    </row>
    <row r="26" spans="1:5" ht="10.5" customHeight="1">
      <c r="A26" s="40"/>
      <c r="B26" s="39"/>
      <c r="C26" s="40"/>
      <c r="D26" s="40"/>
      <c r="E26" s="40"/>
    </row>
    <row r="27" spans="1:5" ht="15" customHeight="1">
      <c r="A27" s="14" t="s">
        <v>343</v>
      </c>
      <c r="B27" s="14"/>
      <c r="C27" s="14"/>
      <c r="D27" s="14"/>
      <c r="E27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625" defaultRowHeight="13.5"/>
  <cols>
    <col min="1" max="16384" width="10.625" style="38" customWidth="1"/>
  </cols>
  <sheetData>
    <row r="1" ht="17.25">
      <c r="A1" s="57" t="s">
        <v>374</v>
      </c>
    </row>
    <row r="2" ht="13.5">
      <c r="A2" s="55"/>
    </row>
    <row r="3" spans="1:15" s="255" customFormat="1" ht="15" customHeight="1">
      <c r="A3" s="300" t="s">
        <v>78</v>
      </c>
      <c r="B3" s="351" t="s">
        <v>90</v>
      </c>
      <c r="C3" s="352"/>
      <c r="D3" s="351" t="s">
        <v>373</v>
      </c>
      <c r="E3" s="352"/>
      <c r="F3" s="351" t="s">
        <v>372</v>
      </c>
      <c r="G3" s="352"/>
      <c r="H3" s="351" t="s">
        <v>371</v>
      </c>
      <c r="I3" s="352"/>
      <c r="J3" s="351" t="s">
        <v>370</v>
      </c>
      <c r="K3" s="352"/>
      <c r="L3" s="351" t="s">
        <v>369</v>
      </c>
      <c r="M3" s="375"/>
      <c r="N3" s="351" t="s">
        <v>160</v>
      </c>
      <c r="O3" s="375"/>
    </row>
    <row r="4" spans="1:15" s="255" customFormat="1" ht="15" customHeight="1">
      <c r="A4" s="301"/>
      <c r="B4" s="256" t="s">
        <v>368</v>
      </c>
      <c r="C4" s="256" t="s">
        <v>367</v>
      </c>
      <c r="D4" s="256" t="s">
        <v>368</v>
      </c>
      <c r="E4" s="256" t="s">
        <v>367</v>
      </c>
      <c r="F4" s="256" t="s">
        <v>368</v>
      </c>
      <c r="G4" s="256" t="s">
        <v>367</v>
      </c>
      <c r="H4" s="256" t="s">
        <v>368</v>
      </c>
      <c r="I4" s="256" t="s">
        <v>367</v>
      </c>
      <c r="J4" s="256" t="s">
        <v>368</v>
      </c>
      <c r="K4" s="256" t="s">
        <v>367</v>
      </c>
      <c r="L4" s="256" t="s">
        <v>368</v>
      </c>
      <c r="M4" s="256" t="s">
        <v>367</v>
      </c>
      <c r="N4" s="256" t="s">
        <v>368</v>
      </c>
      <c r="O4" s="256" t="s">
        <v>367</v>
      </c>
    </row>
    <row r="5" spans="1:13" ht="10.5" customHeight="1">
      <c r="A5" s="51"/>
      <c r="B5" s="49"/>
      <c r="C5" s="252"/>
      <c r="D5" s="50"/>
      <c r="E5" s="252"/>
      <c r="F5" s="50"/>
      <c r="G5" s="252"/>
      <c r="H5" s="50"/>
      <c r="I5" s="252"/>
      <c r="J5" s="50"/>
      <c r="K5" s="252"/>
      <c r="L5" s="50"/>
      <c r="M5" s="252"/>
    </row>
    <row r="6" spans="1:15" s="14" customFormat="1" ht="16.5" customHeight="1">
      <c r="A6" s="177" t="s">
        <v>277</v>
      </c>
      <c r="B6" s="42">
        <v>1216</v>
      </c>
      <c r="C6" s="43">
        <v>114884</v>
      </c>
      <c r="D6" s="43">
        <v>177</v>
      </c>
      <c r="E6" s="43">
        <v>91034</v>
      </c>
      <c r="F6" s="43">
        <v>152</v>
      </c>
      <c r="G6" s="43">
        <v>12442</v>
      </c>
      <c r="H6" s="43">
        <v>100</v>
      </c>
      <c r="I6" s="43">
        <v>1229</v>
      </c>
      <c r="J6" s="43">
        <v>580</v>
      </c>
      <c r="K6" s="43">
        <v>7951</v>
      </c>
      <c r="L6" s="43">
        <v>92</v>
      </c>
      <c r="M6" s="43">
        <v>1175</v>
      </c>
      <c r="N6" s="43">
        <v>115</v>
      </c>
      <c r="O6" s="43">
        <v>1053</v>
      </c>
    </row>
    <row r="7" spans="1:15" s="174" customFormat="1" ht="16.5" customHeight="1">
      <c r="A7" s="73">
        <v>23</v>
      </c>
      <c r="B7" s="42">
        <v>1563</v>
      </c>
      <c r="C7" s="43">
        <v>145960</v>
      </c>
      <c r="D7" s="43">
        <v>223</v>
      </c>
      <c r="E7" s="43">
        <v>110914</v>
      </c>
      <c r="F7" s="43">
        <v>194</v>
      </c>
      <c r="G7" s="43">
        <v>18377</v>
      </c>
      <c r="H7" s="43">
        <v>129</v>
      </c>
      <c r="I7" s="43">
        <v>2050</v>
      </c>
      <c r="J7" s="43">
        <v>682</v>
      </c>
      <c r="K7" s="43">
        <v>10198</v>
      </c>
      <c r="L7" s="43">
        <v>123</v>
      </c>
      <c r="M7" s="43">
        <v>2796</v>
      </c>
      <c r="N7" s="43">
        <v>212</v>
      </c>
      <c r="O7" s="43">
        <v>1625</v>
      </c>
    </row>
    <row r="8" spans="1:15" s="174" customFormat="1" ht="16.5" customHeight="1">
      <c r="A8" s="73">
        <v>24</v>
      </c>
      <c r="B8" s="42">
        <f>SUM(D8,F8,H8,J8,L8,N8,)</f>
        <v>1621</v>
      </c>
      <c r="C8" s="43">
        <f>SUM(E8,G8,I8,K8,M8,O8)</f>
        <v>134391</v>
      </c>
      <c r="D8" s="43">
        <v>189</v>
      </c>
      <c r="E8" s="43">
        <v>99080</v>
      </c>
      <c r="F8" s="43">
        <v>180</v>
      </c>
      <c r="G8" s="43">
        <v>17420</v>
      </c>
      <c r="H8" s="43">
        <v>140</v>
      </c>
      <c r="I8" s="43">
        <v>2565</v>
      </c>
      <c r="J8" s="43">
        <v>735</v>
      </c>
      <c r="K8" s="43">
        <v>11004</v>
      </c>
      <c r="L8" s="43">
        <v>116</v>
      </c>
      <c r="M8" s="43">
        <v>2434</v>
      </c>
      <c r="N8" s="43">
        <v>261</v>
      </c>
      <c r="O8" s="43">
        <v>1888</v>
      </c>
    </row>
    <row r="9" spans="1:15" s="174" customFormat="1" ht="16.5" customHeight="1">
      <c r="A9" s="72">
        <v>25</v>
      </c>
      <c r="B9" s="42">
        <v>1571</v>
      </c>
      <c r="C9" s="43">
        <v>135164</v>
      </c>
      <c r="D9" s="43">
        <v>193</v>
      </c>
      <c r="E9" s="43">
        <v>99040</v>
      </c>
      <c r="F9" s="43">
        <v>180</v>
      </c>
      <c r="G9" s="43">
        <v>16521</v>
      </c>
      <c r="H9" s="43">
        <v>127</v>
      </c>
      <c r="I9" s="43">
        <v>2488</v>
      </c>
      <c r="J9" s="43">
        <v>697</v>
      </c>
      <c r="K9" s="43">
        <v>12063</v>
      </c>
      <c r="L9" s="43">
        <v>128</v>
      </c>
      <c r="M9" s="43">
        <v>3068</v>
      </c>
      <c r="N9" s="43">
        <v>246</v>
      </c>
      <c r="O9" s="43">
        <v>1984</v>
      </c>
    </row>
    <row r="10" spans="1:15" s="174" customFormat="1" ht="16.5" customHeight="1">
      <c r="A10" s="72">
        <v>26</v>
      </c>
      <c r="B10" s="42">
        <v>1551</v>
      </c>
      <c r="C10" s="43">
        <v>135726</v>
      </c>
      <c r="D10" s="43">
        <v>214</v>
      </c>
      <c r="E10" s="43">
        <v>100398</v>
      </c>
      <c r="F10" s="43">
        <v>192</v>
      </c>
      <c r="G10" s="43">
        <v>15814</v>
      </c>
      <c r="H10" s="43">
        <v>138</v>
      </c>
      <c r="I10" s="43">
        <v>3574</v>
      </c>
      <c r="J10" s="43">
        <v>699</v>
      </c>
      <c r="K10" s="43">
        <v>12014</v>
      </c>
      <c r="L10" s="43">
        <v>87</v>
      </c>
      <c r="M10" s="43">
        <v>2524</v>
      </c>
      <c r="N10" s="43">
        <v>221</v>
      </c>
      <c r="O10" s="43">
        <v>1402</v>
      </c>
    </row>
    <row r="11" spans="1:15" ht="10.5" customHeight="1">
      <c r="A11" s="182"/>
      <c r="B11" s="104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54"/>
      <c r="O11" s="254"/>
    </row>
    <row r="12" spans="1:13" ht="15" customHeight="1">
      <c r="A12" s="174" t="s">
        <v>366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</sheetData>
  <sheetProtection/>
  <mergeCells count="8">
    <mergeCell ref="A3:A4"/>
    <mergeCell ref="B3:C3"/>
    <mergeCell ref="D3:E3"/>
    <mergeCell ref="F3:G3"/>
    <mergeCell ref="N3:O3"/>
    <mergeCell ref="H3:I3"/>
    <mergeCell ref="J3:K3"/>
    <mergeCell ref="L3:M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1.125" style="38" customWidth="1"/>
    <col min="2" max="2" width="9.625" style="38" customWidth="1"/>
    <col min="3" max="3" width="12.625" style="38" customWidth="1"/>
    <col min="4" max="4" width="9.625" style="38" customWidth="1"/>
    <col min="5" max="5" width="12.625" style="38" customWidth="1"/>
    <col min="6" max="6" width="9.625" style="38" customWidth="1"/>
    <col min="7" max="7" width="12.625" style="38" customWidth="1"/>
    <col min="8" max="8" width="9.625" style="38" customWidth="1"/>
    <col min="9" max="9" width="12.625" style="38" customWidth="1"/>
    <col min="10" max="10" width="9.625" style="38" customWidth="1"/>
    <col min="11" max="11" width="12.625" style="38" customWidth="1"/>
    <col min="12" max="16384" width="8.875" style="38" customWidth="1"/>
  </cols>
  <sheetData>
    <row r="1" ht="17.25">
      <c r="A1" s="57" t="s">
        <v>380</v>
      </c>
    </row>
    <row r="2" ht="13.5" customHeight="1">
      <c r="A2" s="57"/>
    </row>
    <row r="3" ht="13.5">
      <c r="A3" s="55" t="s">
        <v>379</v>
      </c>
    </row>
    <row r="4" ht="9" customHeight="1">
      <c r="A4" s="55"/>
    </row>
    <row r="5" spans="1:11" s="257" customFormat="1" ht="15" customHeight="1">
      <c r="A5" s="300" t="s">
        <v>78</v>
      </c>
      <c r="B5" s="351" t="s">
        <v>5</v>
      </c>
      <c r="C5" s="352"/>
      <c r="D5" s="351" t="s">
        <v>373</v>
      </c>
      <c r="E5" s="352"/>
      <c r="F5" s="351" t="s">
        <v>378</v>
      </c>
      <c r="G5" s="352"/>
      <c r="H5" s="351" t="s">
        <v>371</v>
      </c>
      <c r="I5" s="352"/>
      <c r="J5" s="351" t="s">
        <v>370</v>
      </c>
      <c r="K5" s="375"/>
    </row>
    <row r="6" spans="1:11" s="257" customFormat="1" ht="15" customHeight="1">
      <c r="A6" s="301"/>
      <c r="B6" s="256" t="s">
        <v>377</v>
      </c>
      <c r="C6" s="256" t="s">
        <v>367</v>
      </c>
      <c r="D6" s="256" t="s">
        <v>377</v>
      </c>
      <c r="E6" s="256" t="s">
        <v>367</v>
      </c>
      <c r="F6" s="256" t="s">
        <v>377</v>
      </c>
      <c r="G6" s="256" t="s">
        <v>367</v>
      </c>
      <c r="H6" s="256" t="s">
        <v>377</v>
      </c>
      <c r="I6" s="256" t="s">
        <v>367</v>
      </c>
      <c r="J6" s="256" t="s">
        <v>377</v>
      </c>
      <c r="K6" s="256" t="s">
        <v>367</v>
      </c>
    </row>
    <row r="7" spans="1:11" ht="10.5" customHeight="1">
      <c r="A7" s="177"/>
      <c r="B7" s="50"/>
      <c r="C7" s="252"/>
      <c r="D7" s="50"/>
      <c r="E7" s="252"/>
      <c r="F7" s="50"/>
      <c r="G7" s="252"/>
      <c r="H7" s="50"/>
      <c r="I7" s="252"/>
      <c r="J7" s="50"/>
      <c r="K7" s="252"/>
    </row>
    <row r="8" spans="1:11" s="14" customFormat="1" ht="16.5" customHeight="1">
      <c r="A8" s="177" t="s">
        <v>277</v>
      </c>
      <c r="B8" s="43">
        <v>523</v>
      </c>
      <c r="C8" s="43">
        <v>169782</v>
      </c>
      <c r="D8" s="43">
        <v>178</v>
      </c>
      <c r="E8" s="43">
        <v>147556</v>
      </c>
      <c r="F8" s="43">
        <v>132</v>
      </c>
      <c r="G8" s="43">
        <v>13523</v>
      </c>
      <c r="H8" s="43">
        <v>40</v>
      </c>
      <c r="I8" s="43">
        <v>2679</v>
      </c>
      <c r="J8" s="43">
        <v>173</v>
      </c>
      <c r="K8" s="43">
        <v>6024</v>
      </c>
    </row>
    <row r="9" spans="1:11" s="174" customFormat="1" ht="16.5" customHeight="1">
      <c r="A9" s="73">
        <v>23</v>
      </c>
      <c r="B9" s="43">
        <v>458</v>
      </c>
      <c r="C9" s="43">
        <v>159191</v>
      </c>
      <c r="D9" s="43">
        <v>148</v>
      </c>
      <c r="E9" s="43">
        <v>139023</v>
      </c>
      <c r="F9" s="43">
        <v>114</v>
      </c>
      <c r="G9" s="43">
        <v>9015</v>
      </c>
      <c r="H9" s="43">
        <v>26</v>
      </c>
      <c r="I9" s="43">
        <v>5822</v>
      </c>
      <c r="J9" s="43">
        <v>170</v>
      </c>
      <c r="K9" s="43">
        <v>5331</v>
      </c>
    </row>
    <row r="10" spans="1:11" s="174" customFormat="1" ht="16.5" customHeight="1">
      <c r="A10" s="73">
        <v>24</v>
      </c>
      <c r="B10" s="43">
        <v>460</v>
      </c>
      <c r="C10" s="43">
        <v>139954</v>
      </c>
      <c r="D10" s="43">
        <v>161</v>
      </c>
      <c r="E10" s="43">
        <v>126821</v>
      </c>
      <c r="F10" s="43">
        <v>101</v>
      </c>
      <c r="G10" s="43">
        <v>7081</v>
      </c>
      <c r="H10" s="43">
        <v>36</v>
      </c>
      <c r="I10" s="43">
        <v>1799</v>
      </c>
      <c r="J10" s="43">
        <v>162</v>
      </c>
      <c r="K10" s="43">
        <v>4253</v>
      </c>
    </row>
    <row r="11" spans="1:11" s="174" customFormat="1" ht="16.5" customHeight="1">
      <c r="A11" s="73">
        <v>25</v>
      </c>
      <c r="B11" s="42">
        <v>470</v>
      </c>
      <c r="C11" s="43">
        <v>132167</v>
      </c>
      <c r="D11" s="43">
        <v>167</v>
      </c>
      <c r="E11" s="43">
        <v>117796</v>
      </c>
      <c r="F11" s="43">
        <v>95</v>
      </c>
      <c r="G11" s="43">
        <v>8275</v>
      </c>
      <c r="H11" s="43">
        <v>37</v>
      </c>
      <c r="I11" s="43">
        <v>1380</v>
      </c>
      <c r="J11" s="43">
        <v>171</v>
      </c>
      <c r="K11" s="43">
        <v>4716</v>
      </c>
    </row>
    <row r="12" spans="1:11" s="174" customFormat="1" ht="16.5" customHeight="1">
      <c r="A12" s="72">
        <v>26</v>
      </c>
      <c r="B12" s="42">
        <v>477</v>
      </c>
      <c r="C12" s="43">
        <v>141694</v>
      </c>
      <c r="D12" s="43">
        <v>173</v>
      </c>
      <c r="E12" s="43">
        <v>124018</v>
      </c>
      <c r="F12" s="43">
        <v>117</v>
      </c>
      <c r="G12" s="43">
        <v>9193</v>
      </c>
      <c r="H12" s="43">
        <v>37</v>
      </c>
      <c r="I12" s="43">
        <v>3077</v>
      </c>
      <c r="J12" s="43">
        <v>150</v>
      </c>
      <c r="K12" s="43">
        <v>5406</v>
      </c>
    </row>
    <row r="13" spans="1:11" ht="10.5" customHeight="1">
      <c r="A13" s="40"/>
      <c r="B13" s="39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174" t="s">
        <v>376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9" ht="13.5">
      <c r="I19" s="172"/>
    </row>
  </sheetData>
  <sheetProtection/>
  <mergeCells count="6">
    <mergeCell ref="A5:A6"/>
    <mergeCell ref="J5:K5"/>
    <mergeCell ref="B5:C5"/>
    <mergeCell ref="D5:E5"/>
    <mergeCell ref="F5:G5"/>
    <mergeCell ref="H5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5.625" style="15" customWidth="1"/>
    <col min="2" max="2" width="10.625" style="15" customWidth="1"/>
    <col min="3" max="9" width="10.125" style="15" customWidth="1"/>
    <col min="10" max="16384" width="9.00390625" style="15" customWidth="1"/>
  </cols>
  <sheetData>
    <row r="1" ht="16.5" customHeight="1">
      <c r="A1" s="37" t="s">
        <v>63</v>
      </c>
    </row>
    <row r="2" ht="16.5" customHeight="1">
      <c r="A2" s="36"/>
    </row>
    <row r="3" spans="1:13" ht="9" customHeight="1">
      <c r="A3" s="35"/>
      <c r="B3" s="17"/>
      <c r="C3" s="17"/>
      <c r="D3" s="17"/>
      <c r="E3" s="17"/>
      <c r="F3" s="17"/>
      <c r="G3" s="17"/>
      <c r="H3" s="17"/>
      <c r="I3" s="17"/>
      <c r="J3" s="16"/>
      <c r="K3" s="16"/>
      <c r="L3" s="16"/>
      <c r="M3" s="16"/>
    </row>
    <row r="4" spans="1:13" ht="13.5" customHeight="1">
      <c r="A4" s="33" t="s">
        <v>62</v>
      </c>
      <c r="B4" s="287" t="s">
        <v>13</v>
      </c>
      <c r="C4" s="290" t="s">
        <v>61</v>
      </c>
      <c r="D4" s="291"/>
      <c r="E4" s="291"/>
      <c r="F4" s="291"/>
      <c r="G4" s="292"/>
      <c r="H4" s="287" t="s">
        <v>60</v>
      </c>
      <c r="I4" s="293" t="s">
        <v>59</v>
      </c>
      <c r="J4" s="16"/>
      <c r="K4" s="16"/>
      <c r="L4" s="16"/>
      <c r="M4" s="16"/>
    </row>
    <row r="5" spans="1:9" ht="13.5" customHeight="1">
      <c r="A5" s="33" t="s">
        <v>58</v>
      </c>
      <c r="B5" s="288"/>
      <c r="C5" s="34" t="s">
        <v>13</v>
      </c>
      <c r="D5" s="33" t="s">
        <v>57</v>
      </c>
      <c r="E5" s="32" t="s">
        <v>56</v>
      </c>
      <c r="F5" s="32" t="s">
        <v>55</v>
      </c>
      <c r="G5" s="31" t="s">
        <v>54</v>
      </c>
      <c r="H5" s="288"/>
      <c r="I5" s="294"/>
    </row>
    <row r="6" spans="1:9" ht="13.5" customHeight="1">
      <c r="A6" s="29" t="s">
        <v>53</v>
      </c>
      <c r="B6" s="289"/>
      <c r="C6" s="30" t="s">
        <v>52</v>
      </c>
      <c r="D6" s="29" t="s">
        <v>51</v>
      </c>
      <c r="E6" s="28" t="s">
        <v>50</v>
      </c>
      <c r="F6" s="28" t="s">
        <v>49</v>
      </c>
      <c r="G6" s="29" t="s">
        <v>48</v>
      </c>
      <c r="H6" s="289"/>
      <c r="I6" s="295"/>
    </row>
    <row r="7" spans="1:9" ht="12" customHeight="1">
      <c r="A7" s="16"/>
      <c r="B7" s="27"/>
      <c r="C7" s="16"/>
      <c r="D7" s="16"/>
      <c r="E7" s="16"/>
      <c r="F7" s="16"/>
      <c r="G7" s="16"/>
      <c r="H7" s="16"/>
      <c r="I7" s="16"/>
    </row>
    <row r="8" spans="1:9" ht="12" customHeight="1">
      <c r="A8" s="23" t="s">
        <v>47</v>
      </c>
      <c r="B8" s="19">
        <v>218829</v>
      </c>
      <c r="C8" s="19">
        <v>201574</v>
      </c>
      <c r="D8" s="19">
        <v>29357</v>
      </c>
      <c r="E8" s="19">
        <v>103724</v>
      </c>
      <c r="F8" s="19">
        <v>26340</v>
      </c>
      <c r="G8" s="19">
        <v>34553</v>
      </c>
      <c r="H8" s="19">
        <v>17078</v>
      </c>
      <c r="I8" s="19">
        <v>156</v>
      </c>
    </row>
    <row r="9" spans="1:9" ht="12" customHeight="1">
      <c r="A9" s="21" t="s">
        <v>31</v>
      </c>
      <c r="B9" s="19">
        <v>13076</v>
      </c>
      <c r="C9" s="19">
        <v>1134</v>
      </c>
      <c r="D9" s="19">
        <v>236</v>
      </c>
      <c r="E9" s="19">
        <v>897</v>
      </c>
      <c r="F9" s="22" t="s">
        <v>2</v>
      </c>
      <c r="G9" s="22" t="s">
        <v>2</v>
      </c>
      <c r="H9" s="19">
        <v>11933</v>
      </c>
      <c r="I9" s="19">
        <v>5</v>
      </c>
    </row>
    <row r="10" spans="1:9" ht="12" customHeight="1">
      <c r="A10" s="21" t="s">
        <v>45</v>
      </c>
      <c r="B10" s="19">
        <v>12704</v>
      </c>
      <c r="C10" s="19">
        <v>8129</v>
      </c>
      <c r="D10" s="19">
        <v>321</v>
      </c>
      <c r="E10" s="19">
        <v>3914</v>
      </c>
      <c r="F10" s="19">
        <v>1979</v>
      </c>
      <c r="G10" s="19">
        <v>1392</v>
      </c>
      <c r="H10" s="19">
        <v>4565</v>
      </c>
      <c r="I10" s="19">
        <v>2</v>
      </c>
    </row>
    <row r="11" spans="1:9" ht="12" customHeight="1">
      <c r="A11" s="21" t="s">
        <v>44</v>
      </c>
      <c r="B11" s="19">
        <v>13986</v>
      </c>
      <c r="C11" s="19">
        <v>13639</v>
      </c>
      <c r="D11" s="19">
        <v>628</v>
      </c>
      <c r="E11" s="19">
        <v>5167</v>
      </c>
      <c r="F11" s="19">
        <v>2953</v>
      </c>
      <c r="G11" s="19">
        <v>3892</v>
      </c>
      <c r="H11" s="19">
        <v>345</v>
      </c>
      <c r="I11" s="19">
        <v>1</v>
      </c>
    </row>
    <row r="12" spans="1:9" ht="12" customHeight="1">
      <c r="A12" s="21" t="s">
        <v>43</v>
      </c>
      <c r="B12" s="19">
        <v>16454</v>
      </c>
      <c r="C12" s="19">
        <v>16352</v>
      </c>
      <c r="D12" s="19">
        <v>585</v>
      </c>
      <c r="E12" s="19">
        <v>6856</v>
      </c>
      <c r="F12" s="19">
        <v>3817</v>
      </c>
      <c r="G12" s="19">
        <v>4152</v>
      </c>
      <c r="H12" s="19">
        <v>99</v>
      </c>
      <c r="I12" s="19">
        <v>2</v>
      </c>
    </row>
    <row r="13" spans="1:9" ht="12" customHeight="1">
      <c r="A13" s="21" t="s">
        <v>42</v>
      </c>
      <c r="B13" s="19">
        <v>17624</v>
      </c>
      <c r="C13" s="19">
        <v>17578</v>
      </c>
      <c r="D13" s="19">
        <v>660</v>
      </c>
      <c r="E13" s="19">
        <v>8206</v>
      </c>
      <c r="F13" s="19">
        <v>3673</v>
      </c>
      <c r="G13" s="19">
        <v>4116</v>
      </c>
      <c r="H13" s="19">
        <v>45</v>
      </c>
      <c r="I13" s="19">
        <v>1</v>
      </c>
    </row>
    <row r="14" spans="1:9" ht="12" customHeight="1">
      <c r="A14" s="21" t="s">
        <v>41</v>
      </c>
      <c r="B14" s="19">
        <v>15898</v>
      </c>
      <c r="C14" s="19">
        <v>15871</v>
      </c>
      <c r="D14" s="19">
        <v>524</v>
      </c>
      <c r="E14" s="19">
        <v>8341</v>
      </c>
      <c r="F14" s="19">
        <v>2693</v>
      </c>
      <c r="G14" s="19">
        <v>3589</v>
      </c>
      <c r="H14" s="19">
        <v>22</v>
      </c>
      <c r="I14" s="19">
        <v>4</v>
      </c>
    </row>
    <row r="15" spans="1:9" ht="12" customHeight="1">
      <c r="A15" s="21" t="s">
        <v>40</v>
      </c>
      <c r="B15" s="19">
        <v>15602</v>
      </c>
      <c r="C15" s="19">
        <v>15580</v>
      </c>
      <c r="D15" s="19">
        <v>422</v>
      </c>
      <c r="E15" s="19">
        <v>8321</v>
      </c>
      <c r="F15" s="19">
        <v>2684</v>
      </c>
      <c r="G15" s="19">
        <v>3583</v>
      </c>
      <c r="H15" s="19">
        <v>18</v>
      </c>
      <c r="I15" s="19">
        <v>3</v>
      </c>
    </row>
    <row r="16" spans="1:9" ht="12" customHeight="1">
      <c r="A16" s="21" t="s">
        <v>39</v>
      </c>
      <c r="B16" s="19">
        <v>16103</v>
      </c>
      <c r="C16" s="19">
        <v>16079</v>
      </c>
      <c r="D16" s="19">
        <v>504</v>
      </c>
      <c r="E16" s="19">
        <v>8584</v>
      </c>
      <c r="F16" s="19">
        <v>2615</v>
      </c>
      <c r="G16" s="19">
        <v>3896</v>
      </c>
      <c r="H16" s="19">
        <v>11</v>
      </c>
      <c r="I16" s="19">
        <v>12</v>
      </c>
    </row>
    <row r="17" spans="1:9" ht="12" customHeight="1">
      <c r="A17" s="21" t="s">
        <v>38</v>
      </c>
      <c r="B17" s="19">
        <v>17612</v>
      </c>
      <c r="C17" s="19">
        <v>17590</v>
      </c>
      <c r="D17" s="19">
        <v>1357</v>
      </c>
      <c r="E17" s="19">
        <v>10422</v>
      </c>
      <c r="F17" s="19">
        <v>1958</v>
      </c>
      <c r="G17" s="19">
        <v>3313</v>
      </c>
      <c r="H17" s="19">
        <v>10</v>
      </c>
      <c r="I17" s="19">
        <v>11</v>
      </c>
    </row>
    <row r="18" spans="1:9" ht="12" customHeight="1">
      <c r="A18" s="21" t="s">
        <v>37</v>
      </c>
      <c r="B18" s="19">
        <v>18888</v>
      </c>
      <c r="C18" s="19">
        <v>18865</v>
      </c>
      <c r="D18" s="19">
        <v>2203</v>
      </c>
      <c r="E18" s="19">
        <v>12022</v>
      </c>
      <c r="F18" s="19">
        <v>1573</v>
      </c>
      <c r="G18" s="19">
        <v>2552</v>
      </c>
      <c r="H18" s="19">
        <v>7</v>
      </c>
      <c r="I18" s="19">
        <v>16</v>
      </c>
    </row>
    <row r="19" spans="1:9" ht="12" customHeight="1">
      <c r="A19" s="21" t="s">
        <v>36</v>
      </c>
      <c r="B19" s="19">
        <v>15104</v>
      </c>
      <c r="C19" s="19">
        <v>15078</v>
      </c>
      <c r="D19" s="19">
        <v>3253</v>
      </c>
      <c r="E19" s="19">
        <v>9114</v>
      </c>
      <c r="F19" s="19">
        <v>810</v>
      </c>
      <c r="G19" s="19">
        <v>1505</v>
      </c>
      <c r="H19" s="19">
        <v>4</v>
      </c>
      <c r="I19" s="19">
        <v>19</v>
      </c>
    </row>
    <row r="20" spans="1:9" ht="12" customHeight="1">
      <c r="A20" s="21" t="s">
        <v>35</v>
      </c>
      <c r="B20" s="19">
        <v>13575</v>
      </c>
      <c r="C20" s="19">
        <v>13550</v>
      </c>
      <c r="D20" s="19">
        <v>4048</v>
      </c>
      <c r="E20" s="19">
        <v>7640</v>
      </c>
      <c r="F20" s="19">
        <v>512</v>
      </c>
      <c r="G20" s="19">
        <v>1050</v>
      </c>
      <c r="H20" s="19">
        <v>7</v>
      </c>
      <c r="I20" s="19">
        <v>18</v>
      </c>
    </row>
    <row r="21" spans="1:9" ht="12" customHeight="1">
      <c r="A21" s="20" t="s">
        <v>34</v>
      </c>
      <c r="B21" s="19">
        <v>12745</v>
      </c>
      <c r="C21" s="19">
        <v>12719</v>
      </c>
      <c r="D21" s="19">
        <v>4639</v>
      </c>
      <c r="E21" s="19">
        <v>6548</v>
      </c>
      <c r="F21" s="19">
        <v>388</v>
      </c>
      <c r="G21" s="19">
        <v>884</v>
      </c>
      <c r="H21" s="19">
        <v>5</v>
      </c>
      <c r="I21" s="19">
        <v>21</v>
      </c>
    </row>
    <row r="22" spans="1:9" ht="12" customHeight="1">
      <c r="A22" s="20" t="s">
        <v>33</v>
      </c>
      <c r="B22" s="19">
        <v>10279</v>
      </c>
      <c r="C22" s="19">
        <v>10259</v>
      </c>
      <c r="D22" s="19">
        <v>4587</v>
      </c>
      <c r="E22" s="19">
        <v>4652</v>
      </c>
      <c r="F22" s="19">
        <v>392</v>
      </c>
      <c r="G22" s="19">
        <v>412</v>
      </c>
      <c r="H22" s="19">
        <v>6</v>
      </c>
      <c r="I22" s="19">
        <v>14</v>
      </c>
    </row>
    <row r="23" spans="1:9" ht="12" customHeight="1">
      <c r="A23" s="20" t="s">
        <v>17</v>
      </c>
      <c r="B23" s="19">
        <v>9179</v>
      </c>
      <c r="C23" s="19">
        <v>9151</v>
      </c>
      <c r="D23" s="19">
        <v>5390</v>
      </c>
      <c r="E23" s="19">
        <v>3040</v>
      </c>
      <c r="F23" s="19">
        <v>293</v>
      </c>
      <c r="G23" s="19">
        <v>217</v>
      </c>
      <c r="H23" s="19">
        <v>1</v>
      </c>
      <c r="I23" s="19">
        <v>27</v>
      </c>
    </row>
    <row r="24" spans="1:9" ht="12" customHeight="1">
      <c r="A24" s="20"/>
      <c r="B24" s="24"/>
      <c r="C24" s="24"/>
      <c r="D24" s="26"/>
      <c r="E24" s="26"/>
      <c r="F24" s="26"/>
      <c r="G24" s="26"/>
      <c r="H24" s="25"/>
      <c r="I24" s="24"/>
    </row>
    <row r="25" spans="1:9" ht="12" customHeight="1">
      <c r="A25" s="23" t="s">
        <v>46</v>
      </c>
      <c r="B25" s="19">
        <v>103254</v>
      </c>
      <c r="C25" s="19">
        <v>95018</v>
      </c>
      <c r="D25" s="19">
        <v>12810</v>
      </c>
      <c r="E25" s="19">
        <v>47417</v>
      </c>
      <c r="F25" s="19">
        <v>7101</v>
      </c>
      <c r="G25" s="19">
        <v>23951</v>
      </c>
      <c r="H25" s="19">
        <v>8170</v>
      </c>
      <c r="I25" s="19">
        <v>53</v>
      </c>
    </row>
    <row r="26" spans="1:9" ht="12" customHeight="1">
      <c r="A26" s="21" t="s">
        <v>31</v>
      </c>
      <c r="B26" s="19">
        <v>6380</v>
      </c>
      <c r="C26" s="19">
        <v>552</v>
      </c>
      <c r="D26" s="19">
        <v>109</v>
      </c>
      <c r="E26" s="19">
        <v>443</v>
      </c>
      <c r="F26" s="22" t="s">
        <v>2</v>
      </c>
      <c r="G26" s="22" t="s">
        <v>2</v>
      </c>
      <c r="H26" s="19">
        <v>5822</v>
      </c>
      <c r="I26" s="19">
        <v>2</v>
      </c>
    </row>
    <row r="27" spans="1:9" ht="12" customHeight="1">
      <c r="A27" s="21" t="s">
        <v>45</v>
      </c>
      <c r="B27" s="19">
        <v>5689</v>
      </c>
      <c r="C27" s="19">
        <v>3664</v>
      </c>
      <c r="D27" s="19">
        <v>176</v>
      </c>
      <c r="E27" s="19">
        <v>1899</v>
      </c>
      <c r="F27" s="19">
        <v>634</v>
      </c>
      <c r="G27" s="19">
        <v>685</v>
      </c>
      <c r="H27" s="19">
        <v>2020</v>
      </c>
      <c r="I27" s="19">
        <v>1</v>
      </c>
    </row>
    <row r="28" spans="1:9" ht="12" customHeight="1">
      <c r="A28" s="21" t="s">
        <v>44</v>
      </c>
      <c r="B28" s="19">
        <v>6882</v>
      </c>
      <c r="C28" s="19">
        <v>6675</v>
      </c>
      <c r="D28" s="19">
        <v>413</v>
      </c>
      <c r="E28" s="19">
        <v>2661</v>
      </c>
      <c r="F28" s="19">
        <v>939</v>
      </c>
      <c r="G28" s="19">
        <v>2128</v>
      </c>
      <c r="H28" s="19">
        <v>205</v>
      </c>
      <c r="I28" s="19">
        <v>1</v>
      </c>
    </row>
    <row r="29" spans="1:9" ht="12" customHeight="1">
      <c r="A29" s="21" t="s">
        <v>43</v>
      </c>
      <c r="B29" s="19">
        <v>8234</v>
      </c>
      <c r="C29" s="19">
        <v>8173</v>
      </c>
      <c r="D29" s="19">
        <v>396</v>
      </c>
      <c r="E29" s="19">
        <v>3664</v>
      </c>
      <c r="F29" s="19">
        <v>1138</v>
      </c>
      <c r="G29" s="19">
        <v>2473</v>
      </c>
      <c r="H29" s="19">
        <v>60</v>
      </c>
      <c r="I29" s="19">
        <v>1</v>
      </c>
    </row>
    <row r="30" spans="1:9" ht="12" customHeight="1">
      <c r="A30" s="21" t="s">
        <v>42</v>
      </c>
      <c r="B30" s="19">
        <v>8775</v>
      </c>
      <c r="C30" s="19">
        <v>8753</v>
      </c>
      <c r="D30" s="19">
        <v>431</v>
      </c>
      <c r="E30" s="19">
        <v>4100</v>
      </c>
      <c r="F30" s="19">
        <v>1040</v>
      </c>
      <c r="G30" s="19">
        <v>2674</v>
      </c>
      <c r="H30" s="19">
        <v>21</v>
      </c>
      <c r="I30" s="19">
        <v>1</v>
      </c>
    </row>
    <row r="31" spans="1:9" ht="12" customHeight="1">
      <c r="A31" s="21" t="s">
        <v>41</v>
      </c>
      <c r="B31" s="19">
        <v>7986</v>
      </c>
      <c r="C31" s="19">
        <v>7971</v>
      </c>
      <c r="D31" s="19">
        <v>331</v>
      </c>
      <c r="E31" s="19">
        <v>3994</v>
      </c>
      <c r="F31" s="19">
        <v>703</v>
      </c>
      <c r="G31" s="19">
        <v>2576</v>
      </c>
      <c r="H31" s="19">
        <v>10</v>
      </c>
      <c r="I31" s="19">
        <v>4</v>
      </c>
    </row>
    <row r="32" spans="1:9" ht="12" customHeight="1">
      <c r="A32" s="21" t="s">
        <v>40</v>
      </c>
      <c r="B32" s="19">
        <v>7735</v>
      </c>
      <c r="C32" s="19">
        <v>7731</v>
      </c>
      <c r="D32" s="19">
        <v>283</v>
      </c>
      <c r="E32" s="19">
        <v>3917</v>
      </c>
      <c r="F32" s="19">
        <v>590</v>
      </c>
      <c r="G32" s="19">
        <v>2632</v>
      </c>
      <c r="H32" s="19">
        <v>3</v>
      </c>
      <c r="I32" s="19">
        <v>1</v>
      </c>
    </row>
    <row r="33" spans="1:9" ht="12" customHeight="1">
      <c r="A33" s="21" t="s">
        <v>39</v>
      </c>
      <c r="B33" s="19">
        <v>7939</v>
      </c>
      <c r="C33" s="19">
        <v>7930</v>
      </c>
      <c r="D33" s="19">
        <v>304</v>
      </c>
      <c r="E33" s="19">
        <v>3890</v>
      </c>
      <c r="F33" s="19">
        <v>539</v>
      </c>
      <c r="G33" s="19">
        <v>2953</v>
      </c>
      <c r="H33" s="19">
        <v>3</v>
      </c>
      <c r="I33" s="19">
        <v>6</v>
      </c>
    </row>
    <row r="34" spans="1:9" ht="12" customHeight="1">
      <c r="A34" s="21" t="s">
        <v>38</v>
      </c>
      <c r="B34" s="19">
        <v>8683</v>
      </c>
      <c r="C34" s="19">
        <v>8670</v>
      </c>
      <c r="D34" s="19">
        <v>753</v>
      </c>
      <c r="E34" s="19">
        <v>4682</v>
      </c>
      <c r="F34" s="19">
        <v>418</v>
      </c>
      <c r="G34" s="19">
        <v>2551</v>
      </c>
      <c r="H34" s="19">
        <v>7</v>
      </c>
      <c r="I34" s="19">
        <v>5</v>
      </c>
    </row>
    <row r="35" spans="1:9" ht="12" customHeight="1">
      <c r="A35" s="21" t="s">
        <v>37</v>
      </c>
      <c r="B35" s="19">
        <v>9319</v>
      </c>
      <c r="C35" s="19">
        <v>9308</v>
      </c>
      <c r="D35" s="19">
        <v>1150</v>
      </c>
      <c r="E35" s="19">
        <v>5505</v>
      </c>
      <c r="F35" s="19">
        <v>371</v>
      </c>
      <c r="G35" s="19">
        <v>2039</v>
      </c>
      <c r="H35" s="19">
        <v>6</v>
      </c>
      <c r="I35" s="19">
        <v>5</v>
      </c>
    </row>
    <row r="36" spans="1:9" ht="12" customHeight="1">
      <c r="A36" s="21" t="s">
        <v>36</v>
      </c>
      <c r="B36" s="19">
        <v>7219</v>
      </c>
      <c r="C36" s="19">
        <v>7207</v>
      </c>
      <c r="D36" s="19">
        <v>1610</v>
      </c>
      <c r="E36" s="19">
        <v>4036</v>
      </c>
      <c r="F36" s="19">
        <v>176</v>
      </c>
      <c r="G36" s="19">
        <v>1211</v>
      </c>
      <c r="H36" s="19">
        <v>1</v>
      </c>
      <c r="I36" s="19">
        <v>9</v>
      </c>
    </row>
    <row r="37" spans="1:9" ht="12" customHeight="1">
      <c r="A37" s="21" t="s">
        <v>35</v>
      </c>
      <c r="B37" s="19">
        <v>6306</v>
      </c>
      <c r="C37" s="19">
        <v>6296</v>
      </c>
      <c r="D37" s="19">
        <v>1822</v>
      </c>
      <c r="E37" s="19">
        <v>3388</v>
      </c>
      <c r="F37" s="19">
        <v>119</v>
      </c>
      <c r="G37" s="19">
        <v>832</v>
      </c>
      <c r="H37" s="19">
        <v>5</v>
      </c>
      <c r="I37" s="19">
        <v>5</v>
      </c>
    </row>
    <row r="38" spans="1:9" ht="12" customHeight="1">
      <c r="A38" s="20" t="s">
        <v>34</v>
      </c>
      <c r="B38" s="19">
        <v>5535</v>
      </c>
      <c r="C38" s="19">
        <v>5524</v>
      </c>
      <c r="D38" s="19">
        <v>1892</v>
      </c>
      <c r="E38" s="19">
        <v>2693</v>
      </c>
      <c r="F38" s="19">
        <v>112</v>
      </c>
      <c r="G38" s="19">
        <v>735</v>
      </c>
      <c r="H38" s="19">
        <v>3</v>
      </c>
      <c r="I38" s="19">
        <v>8</v>
      </c>
    </row>
    <row r="39" spans="1:9" ht="12" customHeight="1">
      <c r="A39" s="20" t="s">
        <v>33</v>
      </c>
      <c r="B39" s="19">
        <v>3908</v>
      </c>
      <c r="C39" s="19">
        <v>3903</v>
      </c>
      <c r="D39" s="19">
        <v>1691</v>
      </c>
      <c r="E39" s="19">
        <v>1654</v>
      </c>
      <c r="F39" s="19">
        <v>189</v>
      </c>
      <c r="G39" s="19">
        <v>320</v>
      </c>
      <c r="H39" s="19">
        <v>4</v>
      </c>
      <c r="I39" s="19">
        <v>1</v>
      </c>
    </row>
    <row r="40" spans="1:9" ht="12" customHeight="1">
      <c r="A40" s="20" t="s">
        <v>17</v>
      </c>
      <c r="B40" s="19">
        <v>2664</v>
      </c>
      <c r="C40" s="19">
        <v>2661</v>
      </c>
      <c r="D40" s="19">
        <v>1449</v>
      </c>
      <c r="E40" s="19">
        <v>891</v>
      </c>
      <c r="F40" s="19">
        <v>133</v>
      </c>
      <c r="G40" s="19">
        <v>142</v>
      </c>
      <c r="H40" s="22" t="s">
        <v>2</v>
      </c>
      <c r="I40" s="19">
        <v>3</v>
      </c>
    </row>
    <row r="41" spans="1:9" ht="12" customHeight="1">
      <c r="A41" s="20"/>
      <c r="B41" s="24"/>
      <c r="C41" s="24"/>
      <c r="D41" s="26"/>
      <c r="E41" s="26"/>
      <c r="F41" s="26"/>
      <c r="G41" s="26"/>
      <c r="H41" s="25"/>
      <c r="I41" s="24"/>
    </row>
    <row r="42" spans="1:9" ht="12" customHeight="1">
      <c r="A42" s="23" t="s">
        <v>32</v>
      </c>
      <c r="B42" s="19">
        <v>115575</v>
      </c>
      <c r="C42" s="19">
        <v>106556</v>
      </c>
      <c r="D42" s="19">
        <v>16547</v>
      </c>
      <c r="E42" s="19">
        <v>56307</v>
      </c>
      <c r="F42" s="19">
        <v>19239</v>
      </c>
      <c r="G42" s="19">
        <v>10602</v>
      </c>
      <c r="H42" s="19">
        <v>8908</v>
      </c>
      <c r="I42" s="19">
        <v>103</v>
      </c>
    </row>
    <row r="43" spans="1:9" ht="12" customHeight="1">
      <c r="A43" s="21" t="s">
        <v>31</v>
      </c>
      <c r="B43" s="19">
        <v>6696</v>
      </c>
      <c r="C43" s="19">
        <v>582</v>
      </c>
      <c r="D43" s="19">
        <v>127</v>
      </c>
      <c r="E43" s="19">
        <v>454</v>
      </c>
      <c r="F43" s="22" t="s">
        <v>2</v>
      </c>
      <c r="G43" s="22" t="s">
        <v>2</v>
      </c>
      <c r="H43" s="19">
        <v>6111</v>
      </c>
      <c r="I43" s="19">
        <v>3</v>
      </c>
    </row>
    <row r="44" spans="1:9" ht="12" customHeight="1">
      <c r="A44" s="21" t="s">
        <v>30</v>
      </c>
      <c r="B44" s="19">
        <v>7015</v>
      </c>
      <c r="C44" s="19">
        <v>4465</v>
      </c>
      <c r="D44" s="19">
        <v>145</v>
      </c>
      <c r="E44" s="19">
        <v>2015</v>
      </c>
      <c r="F44" s="19">
        <v>1345</v>
      </c>
      <c r="G44" s="19">
        <v>707</v>
      </c>
      <c r="H44" s="19">
        <v>2545</v>
      </c>
      <c r="I44" s="19">
        <v>1</v>
      </c>
    </row>
    <row r="45" spans="1:9" ht="12" customHeight="1">
      <c r="A45" s="21" t="s">
        <v>29</v>
      </c>
      <c r="B45" s="19">
        <v>7104</v>
      </c>
      <c r="C45" s="19">
        <v>6964</v>
      </c>
      <c r="D45" s="19">
        <v>215</v>
      </c>
      <c r="E45" s="19">
        <v>2506</v>
      </c>
      <c r="F45" s="19">
        <v>2014</v>
      </c>
      <c r="G45" s="19">
        <v>1764</v>
      </c>
      <c r="H45" s="19">
        <v>140</v>
      </c>
      <c r="I45" s="22" t="s">
        <v>2</v>
      </c>
    </row>
    <row r="46" spans="1:9" ht="12" customHeight="1">
      <c r="A46" s="21" t="s">
        <v>28</v>
      </c>
      <c r="B46" s="19">
        <v>8220</v>
      </c>
      <c r="C46" s="19">
        <v>8179</v>
      </c>
      <c r="D46" s="19">
        <v>189</v>
      </c>
      <c r="E46" s="19">
        <v>3192</v>
      </c>
      <c r="F46" s="19">
        <v>2679</v>
      </c>
      <c r="G46" s="19">
        <v>1679</v>
      </c>
      <c r="H46" s="19">
        <v>39</v>
      </c>
      <c r="I46" s="19">
        <v>1</v>
      </c>
    </row>
    <row r="47" spans="1:9" ht="12" customHeight="1">
      <c r="A47" s="21" t="s">
        <v>27</v>
      </c>
      <c r="B47" s="19">
        <v>8849</v>
      </c>
      <c r="C47" s="19">
        <v>8825</v>
      </c>
      <c r="D47" s="19">
        <v>229</v>
      </c>
      <c r="E47" s="19">
        <v>4106</v>
      </c>
      <c r="F47" s="19">
        <v>2633</v>
      </c>
      <c r="G47" s="19">
        <v>1442</v>
      </c>
      <c r="H47" s="19">
        <v>24</v>
      </c>
      <c r="I47" s="22" t="s">
        <v>2</v>
      </c>
    </row>
    <row r="48" spans="1:9" ht="12" customHeight="1">
      <c r="A48" s="21" t="s">
        <v>26</v>
      </c>
      <c r="B48" s="19">
        <v>7912</v>
      </c>
      <c r="C48" s="19">
        <v>7900</v>
      </c>
      <c r="D48" s="19">
        <v>193</v>
      </c>
      <c r="E48" s="19">
        <v>4347</v>
      </c>
      <c r="F48" s="19">
        <v>1990</v>
      </c>
      <c r="G48" s="19">
        <v>1013</v>
      </c>
      <c r="H48" s="19">
        <v>12</v>
      </c>
      <c r="I48" s="22" t="s">
        <v>2</v>
      </c>
    </row>
    <row r="49" spans="1:9" ht="12" customHeight="1">
      <c r="A49" s="21" t="s">
        <v>25</v>
      </c>
      <c r="B49" s="19">
        <v>7867</v>
      </c>
      <c r="C49" s="19">
        <v>7849</v>
      </c>
      <c r="D49" s="19">
        <v>139</v>
      </c>
      <c r="E49" s="19">
        <v>4404</v>
      </c>
      <c r="F49" s="19">
        <v>2094</v>
      </c>
      <c r="G49" s="19">
        <v>951</v>
      </c>
      <c r="H49" s="19">
        <v>15</v>
      </c>
      <c r="I49" s="19">
        <v>2</v>
      </c>
    </row>
    <row r="50" spans="1:9" ht="12" customHeight="1">
      <c r="A50" s="21" t="s">
        <v>24</v>
      </c>
      <c r="B50" s="19">
        <v>8164</v>
      </c>
      <c r="C50" s="19">
        <v>8149</v>
      </c>
      <c r="D50" s="19">
        <v>200</v>
      </c>
      <c r="E50" s="19">
        <v>4694</v>
      </c>
      <c r="F50" s="19">
        <v>2076</v>
      </c>
      <c r="G50" s="19">
        <v>943</v>
      </c>
      <c r="H50" s="19">
        <v>8</v>
      </c>
      <c r="I50" s="19">
        <v>6</v>
      </c>
    </row>
    <row r="51" spans="1:9" ht="12" customHeight="1">
      <c r="A51" s="21" t="s">
        <v>23</v>
      </c>
      <c r="B51" s="19">
        <v>8929</v>
      </c>
      <c r="C51" s="19">
        <v>8920</v>
      </c>
      <c r="D51" s="19">
        <v>604</v>
      </c>
      <c r="E51" s="19">
        <v>5740</v>
      </c>
      <c r="F51" s="19">
        <v>1540</v>
      </c>
      <c r="G51" s="19">
        <v>762</v>
      </c>
      <c r="H51" s="19">
        <v>3</v>
      </c>
      <c r="I51" s="19">
        <v>6</v>
      </c>
    </row>
    <row r="52" spans="1:9" ht="12" customHeight="1">
      <c r="A52" s="21" t="s">
        <v>22</v>
      </c>
      <c r="B52" s="19">
        <v>9569</v>
      </c>
      <c r="C52" s="19">
        <v>9557</v>
      </c>
      <c r="D52" s="19">
        <v>1053</v>
      </c>
      <c r="E52" s="19">
        <v>6517</v>
      </c>
      <c r="F52" s="19">
        <v>1202</v>
      </c>
      <c r="G52" s="19">
        <v>513</v>
      </c>
      <c r="H52" s="19">
        <v>1</v>
      </c>
      <c r="I52" s="19">
        <v>11</v>
      </c>
    </row>
    <row r="53" spans="1:9" ht="12" customHeight="1">
      <c r="A53" s="21" t="s">
        <v>21</v>
      </c>
      <c r="B53" s="19">
        <v>7885</v>
      </c>
      <c r="C53" s="19">
        <v>7871</v>
      </c>
      <c r="D53" s="19">
        <v>1643</v>
      </c>
      <c r="E53" s="19">
        <v>5078</v>
      </c>
      <c r="F53" s="19">
        <v>634</v>
      </c>
      <c r="G53" s="19">
        <v>294</v>
      </c>
      <c r="H53" s="19">
        <v>3</v>
      </c>
      <c r="I53" s="19">
        <v>10</v>
      </c>
    </row>
    <row r="54" spans="1:9" ht="12" customHeight="1">
      <c r="A54" s="21" t="s">
        <v>20</v>
      </c>
      <c r="B54" s="19">
        <v>7269</v>
      </c>
      <c r="C54" s="19">
        <v>7254</v>
      </c>
      <c r="D54" s="19">
        <v>2226</v>
      </c>
      <c r="E54" s="19">
        <v>4252</v>
      </c>
      <c r="F54" s="19">
        <v>393</v>
      </c>
      <c r="G54" s="19">
        <v>218</v>
      </c>
      <c r="H54" s="19">
        <v>2</v>
      </c>
      <c r="I54" s="19">
        <v>13</v>
      </c>
    </row>
    <row r="55" spans="1:9" ht="12" customHeight="1">
      <c r="A55" s="20" t="s">
        <v>19</v>
      </c>
      <c r="B55" s="19">
        <v>7210</v>
      </c>
      <c r="C55" s="19">
        <v>7195</v>
      </c>
      <c r="D55" s="19">
        <v>2747</v>
      </c>
      <c r="E55" s="19">
        <v>3855</v>
      </c>
      <c r="F55" s="19">
        <v>276</v>
      </c>
      <c r="G55" s="19">
        <v>149</v>
      </c>
      <c r="H55" s="19">
        <v>2</v>
      </c>
      <c r="I55" s="19">
        <v>13</v>
      </c>
    </row>
    <row r="56" spans="1:9" ht="12" customHeight="1">
      <c r="A56" s="20" t="s">
        <v>18</v>
      </c>
      <c r="B56" s="19">
        <v>6371</v>
      </c>
      <c r="C56" s="19">
        <v>6356</v>
      </c>
      <c r="D56" s="19">
        <v>2896</v>
      </c>
      <c r="E56" s="19">
        <v>2998</v>
      </c>
      <c r="F56" s="19">
        <v>203</v>
      </c>
      <c r="G56" s="19">
        <v>92</v>
      </c>
      <c r="H56" s="19">
        <v>2</v>
      </c>
      <c r="I56" s="19">
        <v>13</v>
      </c>
    </row>
    <row r="57" spans="1:9" ht="12" customHeight="1">
      <c r="A57" s="20" t="s">
        <v>17</v>
      </c>
      <c r="B57" s="19">
        <v>6515</v>
      </c>
      <c r="C57" s="19">
        <v>6490</v>
      </c>
      <c r="D57" s="19">
        <v>3941</v>
      </c>
      <c r="E57" s="19">
        <v>2149</v>
      </c>
      <c r="F57" s="19">
        <v>160</v>
      </c>
      <c r="G57" s="19">
        <v>75</v>
      </c>
      <c r="H57" s="19">
        <v>1</v>
      </c>
      <c r="I57" s="19">
        <v>24</v>
      </c>
    </row>
    <row r="58" spans="1:9" ht="12" customHeight="1">
      <c r="A58" s="17"/>
      <c r="B58" s="18"/>
      <c r="C58" s="17"/>
      <c r="D58" s="17"/>
      <c r="E58" s="17"/>
      <c r="F58" s="17"/>
      <c r="G58" s="17"/>
      <c r="H58" s="17"/>
      <c r="I58" s="17"/>
    </row>
    <row r="59" spans="1:9" ht="13.5" customHeight="1">
      <c r="A59" s="16" t="s">
        <v>16</v>
      </c>
      <c r="B59" s="16"/>
      <c r="C59" s="16"/>
      <c r="D59" s="16"/>
      <c r="E59" s="16"/>
      <c r="F59" s="16"/>
      <c r="G59" s="16"/>
      <c r="H59" s="16"/>
      <c r="I59" s="16"/>
    </row>
    <row r="60" ht="13.5" customHeight="1">
      <c r="A60" s="15" t="s">
        <v>15</v>
      </c>
    </row>
  </sheetData>
  <sheetProtection/>
  <mergeCells count="4">
    <mergeCell ref="B4:B6"/>
    <mergeCell ref="C4:G4"/>
    <mergeCell ref="H4:H6"/>
    <mergeCell ref="I4:I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75" defaultRowHeight="13.5"/>
  <cols>
    <col min="1" max="1" width="10.625" style="258" customWidth="1"/>
    <col min="2" max="18" width="9.625" style="258" customWidth="1"/>
    <col min="19" max="22" width="10.625" style="258" customWidth="1"/>
    <col min="23" max="16384" width="8.875" style="258" customWidth="1"/>
  </cols>
  <sheetData>
    <row r="1" ht="18.75">
      <c r="A1" s="278" t="s">
        <v>406</v>
      </c>
    </row>
    <row r="2" spans="1:22" ht="13.5">
      <c r="A2" s="277"/>
      <c r="V2" s="276" t="s">
        <v>405</v>
      </c>
    </row>
    <row r="3" spans="1:22" s="274" customFormat="1" ht="14.25" customHeight="1">
      <c r="A3" s="376" t="s">
        <v>78</v>
      </c>
      <c r="B3" s="379" t="s">
        <v>404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275"/>
      <c r="S3" s="379" t="s">
        <v>403</v>
      </c>
      <c r="T3" s="380"/>
      <c r="U3" s="380"/>
      <c r="V3" s="380"/>
    </row>
    <row r="4" spans="1:22" s="273" customFormat="1" ht="14.25" customHeight="1">
      <c r="A4" s="377"/>
      <c r="B4" s="381" t="s">
        <v>307</v>
      </c>
      <c r="C4" s="381" t="s">
        <v>402</v>
      </c>
      <c r="D4" s="383" t="s">
        <v>401</v>
      </c>
      <c r="E4" s="383" t="s">
        <v>400</v>
      </c>
      <c r="F4" s="383" t="s">
        <v>399</v>
      </c>
      <c r="G4" s="383" t="s">
        <v>398</v>
      </c>
      <c r="H4" s="383" t="s">
        <v>397</v>
      </c>
      <c r="I4" s="383" t="s">
        <v>396</v>
      </c>
      <c r="J4" s="383" t="s">
        <v>395</v>
      </c>
      <c r="K4" s="383" t="s">
        <v>394</v>
      </c>
      <c r="L4" s="383" t="s">
        <v>393</v>
      </c>
      <c r="M4" s="383" t="s">
        <v>392</v>
      </c>
      <c r="N4" s="383" t="s">
        <v>391</v>
      </c>
      <c r="O4" s="387" t="s">
        <v>390</v>
      </c>
      <c r="P4" s="387" t="s">
        <v>389</v>
      </c>
      <c r="Q4" s="383" t="s">
        <v>388</v>
      </c>
      <c r="R4" s="389" t="s">
        <v>387</v>
      </c>
      <c r="S4" s="381" t="s">
        <v>307</v>
      </c>
      <c r="T4" s="381" t="s">
        <v>386</v>
      </c>
      <c r="U4" s="381" t="s">
        <v>385</v>
      </c>
      <c r="V4" s="385" t="s">
        <v>384</v>
      </c>
    </row>
    <row r="5" spans="1:22" s="273" customFormat="1" ht="14.25" customHeight="1">
      <c r="A5" s="378"/>
      <c r="B5" s="382"/>
      <c r="C5" s="382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8"/>
      <c r="P5" s="388"/>
      <c r="Q5" s="384"/>
      <c r="R5" s="390"/>
      <c r="S5" s="382"/>
      <c r="T5" s="382"/>
      <c r="U5" s="382"/>
      <c r="V5" s="386"/>
    </row>
    <row r="6" spans="1:22" s="268" customFormat="1" ht="10.5" customHeight="1">
      <c r="A6" s="269"/>
      <c r="B6" s="272"/>
      <c r="C6" s="271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70"/>
      <c r="T6" s="269"/>
      <c r="U6" s="269"/>
      <c r="V6" s="269"/>
    </row>
    <row r="7" spans="1:22" s="261" customFormat="1" ht="18" customHeight="1">
      <c r="A7" s="266" t="s">
        <v>277</v>
      </c>
      <c r="B7" s="264">
        <v>188602</v>
      </c>
      <c r="C7" s="261">
        <v>15919</v>
      </c>
      <c r="D7" s="261">
        <v>15829</v>
      </c>
      <c r="E7" s="261">
        <v>6174</v>
      </c>
      <c r="F7" s="261">
        <v>13828</v>
      </c>
      <c r="G7" s="261">
        <v>4476</v>
      </c>
      <c r="H7" s="261">
        <v>2074</v>
      </c>
      <c r="I7" s="261">
        <v>5996</v>
      </c>
      <c r="J7" s="261">
        <v>2179</v>
      </c>
      <c r="K7" s="261">
        <v>3225</v>
      </c>
      <c r="L7" s="261">
        <v>27043</v>
      </c>
      <c r="M7" s="261">
        <v>23354</v>
      </c>
      <c r="N7" s="261">
        <v>24152</v>
      </c>
      <c r="O7" s="261">
        <v>14493</v>
      </c>
      <c r="P7" s="261">
        <v>2468</v>
      </c>
      <c r="Q7" s="261">
        <v>13553</v>
      </c>
      <c r="R7" s="267">
        <v>13839</v>
      </c>
      <c r="S7" s="261">
        <v>225985</v>
      </c>
      <c r="T7" s="261">
        <v>96848</v>
      </c>
      <c r="U7" s="261">
        <v>18128</v>
      </c>
      <c r="V7" s="261">
        <v>111009</v>
      </c>
    </row>
    <row r="8" spans="1:22" s="261" customFormat="1" ht="18" customHeight="1">
      <c r="A8" s="266">
        <v>23</v>
      </c>
      <c r="B8" s="264">
        <v>205611</v>
      </c>
      <c r="C8" s="261">
        <v>16662</v>
      </c>
      <c r="D8" s="261">
        <v>13008</v>
      </c>
      <c r="E8" s="261">
        <v>6993</v>
      </c>
      <c r="F8" s="261">
        <v>13683</v>
      </c>
      <c r="G8" s="261">
        <v>5157</v>
      </c>
      <c r="H8" s="261">
        <v>1792</v>
      </c>
      <c r="I8" s="261">
        <v>7023</v>
      </c>
      <c r="J8" s="261">
        <v>3127</v>
      </c>
      <c r="K8" s="261">
        <v>3528</v>
      </c>
      <c r="L8" s="261">
        <v>38527</v>
      </c>
      <c r="M8" s="261">
        <v>21679</v>
      </c>
      <c r="N8" s="261">
        <v>23918</v>
      </c>
      <c r="O8" s="261">
        <v>13575</v>
      </c>
      <c r="P8" s="261">
        <v>3836</v>
      </c>
      <c r="Q8" s="261">
        <v>17913</v>
      </c>
      <c r="R8" s="267">
        <v>15200</v>
      </c>
      <c r="S8" s="261">
        <v>221521</v>
      </c>
      <c r="T8" s="261">
        <v>89242</v>
      </c>
      <c r="U8" s="261">
        <v>14002</v>
      </c>
      <c r="V8" s="261">
        <v>118277</v>
      </c>
    </row>
    <row r="9" spans="1:22" s="261" customFormat="1" ht="18" customHeight="1">
      <c r="A9" s="266">
        <v>24</v>
      </c>
      <c r="B9" s="264">
        <f>SUM(D9:R9)</f>
        <v>164916</v>
      </c>
      <c r="C9" s="261">
        <v>15641</v>
      </c>
      <c r="D9" s="261">
        <v>9304</v>
      </c>
      <c r="E9" s="261">
        <v>7647</v>
      </c>
      <c r="F9" s="261">
        <v>13466</v>
      </c>
      <c r="G9" s="261">
        <v>5120</v>
      </c>
      <c r="H9" s="261">
        <v>1655</v>
      </c>
      <c r="I9" s="261">
        <v>4828</v>
      </c>
      <c r="J9" s="261">
        <v>2633</v>
      </c>
      <c r="K9" s="261">
        <v>4297</v>
      </c>
      <c r="L9" s="261">
        <v>36600</v>
      </c>
      <c r="M9" s="261">
        <v>23384</v>
      </c>
      <c r="N9" s="261">
        <v>18776</v>
      </c>
      <c r="O9" s="261">
        <v>10847</v>
      </c>
      <c r="P9" s="261">
        <v>3262</v>
      </c>
      <c r="Q9" s="261">
        <v>7885</v>
      </c>
      <c r="R9" s="267">
        <v>15212</v>
      </c>
      <c r="S9" s="261">
        <v>240859</v>
      </c>
      <c r="T9" s="261">
        <v>103835</v>
      </c>
      <c r="U9" s="261">
        <v>19117</v>
      </c>
      <c r="V9" s="261">
        <v>117907</v>
      </c>
    </row>
    <row r="10" spans="1:22" s="261" customFormat="1" ht="18" customHeight="1">
      <c r="A10" s="266">
        <v>25</v>
      </c>
      <c r="B10" s="264">
        <f>SUM(C10:R10)</f>
        <v>176417</v>
      </c>
      <c r="C10" s="261">
        <v>19892</v>
      </c>
      <c r="D10" s="261">
        <v>10915</v>
      </c>
      <c r="E10" s="261">
        <v>7745</v>
      </c>
      <c r="F10" s="265" t="s">
        <v>4</v>
      </c>
      <c r="G10" s="261">
        <v>4806</v>
      </c>
      <c r="H10" s="261">
        <v>971</v>
      </c>
      <c r="I10" s="261">
        <v>5289</v>
      </c>
      <c r="J10" s="261">
        <v>2068</v>
      </c>
      <c r="K10" s="261">
        <v>4792</v>
      </c>
      <c r="L10" s="261">
        <v>34973</v>
      </c>
      <c r="M10" s="261">
        <v>23775</v>
      </c>
      <c r="N10" s="261">
        <v>24261</v>
      </c>
      <c r="O10" s="261">
        <v>11201</v>
      </c>
      <c r="P10" s="261">
        <v>3619</v>
      </c>
      <c r="Q10" s="261">
        <v>9727</v>
      </c>
      <c r="R10" s="261">
        <v>12383</v>
      </c>
      <c r="S10" s="264">
        <f>SUM(T10:V10)</f>
        <v>241505</v>
      </c>
      <c r="T10" s="261">
        <v>110964</v>
      </c>
      <c r="U10" s="261">
        <v>16932</v>
      </c>
      <c r="V10" s="261">
        <v>113609</v>
      </c>
    </row>
    <row r="11" spans="1:22" s="261" customFormat="1" ht="18" customHeight="1">
      <c r="A11" s="266">
        <v>26</v>
      </c>
      <c r="B11" s="264">
        <f>SUM(C11:R11)</f>
        <v>197778</v>
      </c>
      <c r="C11" s="261">
        <v>31970</v>
      </c>
      <c r="D11" s="261">
        <v>12247</v>
      </c>
      <c r="E11" s="261">
        <v>8643</v>
      </c>
      <c r="F11" s="265" t="s">
        <v>4</v>
      </c>
      <c r="G11" s="261">
        <v>6442</v>
      </c>
      <c r="H11" s="261">
        <v>1031</v>
      </c>
      <c r="I11" s="261">
        <v>5598</v>
      </c>
      <c r="J11" s="261">
        <v>2007</v>
      </c>
      <c r="K11" s="261">
        <v>5237</v>
      </c>
      <c r="L11" s="261">
        <v>34669</v>
      </c>
      <c r="M11" s="261">
        <v>24569</v>
      </c>
      <c r="N11" s="261">
        <v>22968</v>
      </c>
      <c r="O11" s="261">
        <v>15070</v>
      </c>
      <c r="P11" s="261">
        <v>3429</v>
      </c>
      <c r="Q11" s="261">
        <v>8355</v>
      </c>
      <c r="R11" s="261">
        <v>15543</v>
      </c>
      <c r="S11" s="264">
        <f>SUM(T11:V11)</f>
        <v>260484</v>
      </c>
      <c r="T11" s="261">
        <v>119017</v>
      </c>
      <c r="U11" s="261">
        <v>17506</v>
      </c>
      <c r="V11" s="261">
        <v>123961</v>
      </c>
    </row>
    <row r="12" spans="1:22" s="260" customFormat="1" ht="10.5" customHeight="1">
      <c r="A12" s="262"/>
      <c r="B12" s="263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3"/>
      <c r="T12" s="262"/>
      <c r="U12" s="262"/>
      <c r="V12" s="262"/>
    </row>
    <row r="13" s="260" customFormat="1" ht="14.25" customHeight="1">
      <c r="A13" s="261" t="s">
        <v>383</v>
      </c>
    </row>
    <row r="14" s="260" customFormat="1" ht="12">
      <c r="A14" s="260" t="s">
        <v>382</v>
      </c>
    </row>
    <row r="15" s="260" customFormat="1" ht="12"/>
    <row r="21" ht="13.5">
      <c r="T21" s="259"/>
    </row>
  </sheetData>
  <sheetProtection/>
  <mergeCells count="24">
    <mergeCell ref="U4:U5"/>
    <mergeCell ref="V4:V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3:A5"/>
    <mergeCell ref="B3:Q3"/>
    <mergeCell ref="S3:V3"/>
    <mergeCell ref="B4:B5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50390625" style="38" customWidth="1"/>
    <col min="2" max="4" width="14.625" style="38" customWidth="1"/>
    <col min="5" max="16384" width="8.875" style="38" customWidth="1"/>
  </cols>
  <sheetData>
    <row r="1" ht="17.25">
      <c r="A1" s="57" t="s">
        <v>410</v>
      </c>
    </row>
    <row r="2" ht="13.5">
      <c r="A2" s="55"/>
    </row>
    <row r="3" spans="1:4" s="200" customFormat="1" ht="14.25" customHeight="1">
      <c r="A3" s="300" t="s">
        <v>78</v>
      </c>
      <c r="B3" s="344" t="s">
        <v>307</v>
      </c>
      <c r="C3" s="391" t="s">
        <v>409</v>
      </c>
      <c r="D3" s="296" t="s">
        <v>408</v>
      </c>
    </row>
    <row r="4" spans="1:4" s="200" customFormat="1" ht="14.25" customHeight="1">
      <c r="A4" s="301"/>
      <c r="B4" s="345"/>
      <c r="C4" s="362"/>
      <c r="D4" s="365"/>
    </row>
    <row r="5" spans="1:4" s="198" customFormat="1" ht="6" customHeight="1">
      <c r="A5" s="177"/>
      <c r="B5" s="50"/>
      <c r="C5" s="50"/>
      <c r="D5" s="50"/>
    </row>
    <row r="6" spans="1:5" s="14" customFormat="1" ht="18" customHeight="1">
      <c r="A6" s="177" t="s">
        <v>277</v>
      </c>
      <c r="B6" s="43">
        <v>22436</v>
      </c>
      <c r="C6" s="43">
        <v>15410</v>
      </c>
      <c r="D6" s="43">
        <v>7026</v>
      </c>
      <c r="E6" s="174"/>
    </row>
    <row r="7" spans="1:4" s="174" customFormat="1" ht="18" customHeight="1">
      <c r="A7" s="73">
        <v>23</v>
      </c>
      <c r="B7" s="43">
        <v>20184</v>
      </c>
      <c r="C7" s="43">
        <v>13976</v>
      </c>
      <c r="D7" s="43">
        <v>6208</v>
      </c>
    </row>
    <row r="8" spans="1:4" s="174" customFormat="1" ht="18" customHeight="1">
      <c r="A8" s="73">
        <v>24</v>
      </c>
      <c r="B8" s="43">
        <f>SUM(C8:D8)</f>
        <v>22246</v>
      </c>
      <c r="C8" s="43">
        <v>15189</v>
      </c>
      <c r="D8" s="43">
        <v>7057</v>
      </c>
    </row>
    <row r="9" spans="1:4" s="174" customFormat="1" ht="18" customHeight="1">
      <c r="A9" s="73">
        <v>25</v>
      </c>
      <c r="B9" s="42">
        <v>18564</v>
      </c>
      <c r="C9" s="43">
        <v>12200</v>
      </c>
      <c r="D9" s="43">
        <v>6364</v>
      </c>
    </row>
    <row r="10" spans="1:4" s="174" customFormat="1" ht="18" customHeight="1">
      <c r="A10" s="72">
        <v>26</v>
      </c>
      <c r="B10" s="42">
        <f>SUM(C10:D10)</f>
        <v>18062</v>
      </c>
      <c r="C10" s="43">
        <v>12241</v>
      </c>
      <c r="D10" s="43">
        <v>5821</v>
      </c>
    </row>
    <row r="11" spans="1:4" ht="6" customHeight="1">
      <c r="A11" s="40"/>
      <c r="B11" s="39"/>
      <c r="C11" s="40"/>
      <c r="D11" s="40"/>
    </row>
    <row r="12" spans="1:4" ht="14.25" customHeight="1">
      <c r="A12" s="14" t="s">
        <v>273</v>
      </c>
      <c r="B12" s="14"/>
      <c r="C12" s="14"/>
      <c r="D12" s="14"/>
    </row>
    <row r="13" ht="6" customHeight="1"/>
    <row r="14" spans="1:4" ht="13.5">
      <c r="A14" s="14"/>
      <c r="D14" s="173"/>
    </row>
    <row r="20" ht="13.5">
      <c r="D20" s="172"/>
    </row>
  </sheetData>
  <sheetProtection/>
  <mergeCells count="4">
    <mergeCell ref="D3:D4"/>
    <mergeCell ref="A3:A4"/>
    <mergeCell ref="B3:B4"/>
    <mergeCell ref="C3:C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50390625" style="38" customWidth="1"/>
    <col min="2" max="12" width="9.625" style="38" customWidth="1"/>
    <col min="13" max="16384" width="8.875" style="38" customWidth="1"/>
  </cols>
  <sheetData>
    <row r="1" ht="17.25">
      <c r="A1" s="57" t="s">
        <v>423</v>
      </c>
    </row>
    <row r="2" ht="13.5">
      <c r="A2" s="55"/>
    </row>
    <row r="3" spans="1:12" s="280" customFormat="1" ht="14.25" customHeight="1">
      <c r="A3" s="300" t="s">
        <v>78</v>
      </c>
      <c r="B3" s="344" t="s">
        <v>422</v>
      </c>
      <c r="C3" s="344" t="s">
        <v>421</v>
      </c>
      <c r="D3" s="351" t="s">
        <v>420</v>
      </c>
      <c r="E3" s="352"/>
      <c r="F3" s="351" t="s">
        <v>419</v>
      </c>
      <c r="G3" s="352"/>
      <c r="H3" s="351" t="s">
        <v>418</v>
      </c>
      <c r="I3" s="375"/>
      <c r="J3" s="352"/>
      <c r="K3" s="351" t="s">
        <v>417</v>
      </c>
      <c r="L3" s="375"/>
    </row>
    <row r="4" spans="1:12" s="280" customFormat="1" ht="14.25" customHeight="1">
      <c r="A4" s="301"/>
      <c r="B4" s="345"/>
      <c r="C4" s="345"/>
      <c r="D4" s="54" t="s">
        <v>415</v>
      </c>
      <c r="E4" s="54" t="s">
        <v>414</v>
      </c>
      <c r="F4" s="54" t="s">
        <v>415</v>
      </c>
      <c r="G4" s="54" t="s">
        <v>414</v>
      </c>
      <c r="H4" s="281" t="s">
        <v>416</v>
      </c>
      <c r="I4" s="54" t="s">
        <v>415</v>
      </c>
      <c r="J4" s="54" t="s">
        <v>414</v>
      </c>
      <c r="K4" s="54" t="s">
        <v>415</v>
      </c>
      <c r="L4" s="196" t="s">
        <v>414</v>
      </c>
    </row>
    <row r="5" spans="1:12" s="50" customFormat="1" ht="10.5" customHeight="1">
      <c r="A5" s="177"/>
      <c r="B5" s="242"/>
      <c r="C5" s="242"/>
      <c r="D5" s="242"/>
      <c r="E5" s="242"/>
      <c r="F5" s="242"/>
      <c r="G5" s="242"/>
      <c r="H5" s="190"/>
      <c r="I5" s="242"/>
      <c r="J5" s="242"/>
      <c r="K5" s="242"/>
      <c r="L5" s="242"/>
    </row>
    <row r="6" spans="1:12" s="14" customFormat="1" ht="16.5" customHeight="1">
      <c r="A6" s="50" t="s">
        <v>277</v>
      </c>
      <c r="B6" s="42">
        <v>108225</v>
      </c>
      <c r="C6" s="43">
        <v>408770</v>
      </c>
      <c r="D6" s="43">
        <v>224912</v>
      </c>
      <c r="E6" s="43">
        <v>1237492</v>
      </c>
      <c r="F6" s="43">
        <v>155255</v>
      </c>
      <c r="G6" s="43">
        <v>918256</v>
      </c>
      <c r="H6" s="43">
        <v>4</v>
      </c>
      <c r="I6" s="43">
        <v>69657</v>
      </c>
      <c r="J6" s="43">
        <v>319236</v>
      </c>
      <c r="K6" s="67" t="s">
        <v>4</v>
      </c>
      <c r="L6" s="67" t="s">
        <v>4</v>
      </c>
    </row>
    <row r="7" spans="1:12" s="14" customFormat="1" ht="16.5" customHeight="1">
      <c r="A7" s="73">
        <v>23</v>
      </c>
      <c r="B7" s="43">
        <v>44139</v>
      </c>
      <c r="C7" s="43">
        <v>417963</v>
      </c>
      <c r="D7" s="43">
        <v>211021</v>
      </c>
      <c r="E7" s="43">
        <v>1135010</v>
      </c>
      <c r="F7" s="43">
        <v>147444</v>
      </c>
      <c r="G7" s="43">
        <v>845335</v>
      </c>
      <c r="H7" s="43">
        <v>4</v>
      </c>
      <c r="I7" s="43">
        <v>63577</v>
      </c>
      <c r="J7" s="43">
        <v>289675</v>
      </c>
      <c r="K7" s="67" t="s">
        <v>4</v>
      </c>
      <c r="L7" s="67" t="s">
        <v>4</v>
      </c>
    </row>
    <row r="8" spans="1:12" s="14" customFormat="1" ht="16.5" customHeight="1">
      <c r="A8" s="73">
        <v>24</v>
      </c>
      <c r="B8" s="43">
        <v>42322</v>
      </c>
      <c r="C8" s="43">
        <v>418986</v>
      </c>
      <c r="D8" s="43">
        <v>222782</v>
      </c>
      <c r="E8" s="43">
        <v>1169525</v>
      </c>
      <c r="F8" s="43">
        <v>154526</v>
      </c>
      <c r="G8" s="43">
        <v>868587</v>
      </c>
      <c r="H8" s="43">
        <v>4</v>
      </c>
      <c r="I8" s="43">
        <v>68256</v>
      </c>
      <c r="J8" s="43">
        <v>300938</v>
      </c>
      <c r="K8" s="67" t="s">
        <v>4</v>
      </c>
      <c r="L8" s="67" t="s">
        <v>4</v>
      </c>
    </row>
    <row r="9" spans="1:12" s="14" customFormat="1" ht="16.5" customHeight="1">
      <c r="A9" s="73">
        <v>25</v>
      </c>
      <c r="B9" s="42">
        <v>42436</v>
      </c>
      <c r="C9" s="43">
        <v>410897</v>
      </c>
      <c r="D9" s="43">
        <v>215081</v>
      </c>
      <c r="E9" s="43">
        <v>1113290</v>
      </c>
      <c r="F9" s="43">
        <v>149945</v>
      </c>
      <c r="G9" s="43">
        <v>832672</v>
      </c>
      <c r="H9" s="43">
        <v>4</v>
      </c>
      <c r="I9" s="43">
        <v>65136</v>
      </c>
      <c r="J9" s="43">
        <v>280618</v>
      </c>
      <c r="K9" s="67" t="s">
        <v>4</v>
      </c>
      <c r="L9" s="67" t="s">
        <v>4</v>
      </c>
    </row>
    <row r="10" spans="1:12" s="14" customFormat="1" ht="16.5" customHeight="1">
      <c r="A10" s="72">
        <v>26</v>
      </c>
      <c r="B10" s="42">
        <v>41893</v>
      </c>
      <c r="C10" s="43">
        <v>413541</v>
      </c>
      <c r="D10" s="43">
        <v>209146</v>
      </c>
      <c r="E10" s="43">
        <v>1061541</v>
      </c>
      <c r="F10" s="43">
        <v>146141</v>
      </c>
      <c r="G10" s="43">
        <v>801834</v>
      </c>
      <c r="H10" s="43">
        <v>4</v>
      </c>
      <c r="I10" s="43">
        <v>63005</v>
      </c>
      <c r="J10" s="43">
        <v>259707</v>
      </c>
      <c r="K10" s="67" t="s">
        <v>4</v>
      </c>
      <c r="L10" s="67" t="s">
        <v>4</v>
      </c>
    </row>
    <row r="11" spans="1:12" s="14" customFormat="1" ht="10.5" customHeight="1">
      <c r="A11" s="41"/>
      <c r="B11" s="40"/>
      <c r="C11" s="279"/>
      <c r="D11" s="40"/>
      <c r="E11" s="40"/>
      <c r="F11" s="40"/>
      <c r="G11" s="40"/>
      <c r="H11" s="40"/>
      <c r="I11" s="40"/>
      <c r="J11" s="40"/>
      <c r="K11" s="40"/>
      <c r="L11" s="40"/>
    </row>
    <row r="12" s="14" customFormat="1" ht="14.25" customHeight="1">
      <c r="A12" s="14" t="s">
        <v>413</v>
      </c>
    </row>
    <row r="13" ht="13.5">
      <c r="A13" s="14" t="s">
        <v>412</v>
      </c>
    </row>
    <row r="14" ht="13.5">
      <c r="F14" s="173"/>
    </row>
  </sheetData>
  <sheetProtection/>
  <mergeCells count="7">
    <mergeCell ref="K3:L3"/>
    <mergeCell ref="F3:G3"/>
    <mergeCell ref="H3:J3"/>
    <mergeCell ref="A3:A4"/>
    <mergeCell ref="B3:B4"/>
    <mergeCell ref="C3:C4"/>
    <mergeCell ref="D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1.75390625" style="59" customWidth="1"/>
    <col min="2" max="7" width="9.625" style="59" customWidth="1"/>
    <col min="8" max="8" width="10.625" style="59" customWidth="1"/>
    <col min="9" max="12" width="9.625" style="59" customWidth="1"/>
    <col min="13" max="16384" width="8.875" style="59" customWidth="1"/>
  </cols>
  <sheetData>
    <row r="1" ht="17.25">
      <c r="A1" s="83" t="s">
        <v>434</v>
      </c>
    </row>
    <row r="2" ht="13.5">
      <c r="A2" s="82"/>
    </row>
    <row r="3" spans="1:12" s="75" customFormat="1" ht="14.25" customHeight="1">
      <c r="A3" s="392" t="s">
        <v>78</v>
      </c>
      <c r="B3" s="394" t="s">
        <v>307</v>
      </c>
      <c r="C3" s="328" t="s">
        <v>433</v>
      </c>
      <c r="D3" s="328" t="s">
        <v>432</v>
      </c>
      <c r="E3" s="394" t="s">
        <v>385</v>
      </c>
      <c r="F3" s="394" t="s">
        <v>431</v>
      </c>
      <c r="G3" s="394" t="s">
        <v>430</v>
      </c>
      <c r="H3" s="328" t="s">
        <v>429</v>
      </c>
      <c r="I3" s="328" t="s">
        <v>428</v>
      </c>
      <c r="J3" s="328" t="s">
        <v>427</v>
      </c>
      <c r="K3" s="328" t="s">
        <v>426</v>
      </c>
      <c r="L3" s="396" t="s">
        <v>298</v>
      </c>
    </row>
    <row r="4" spans="1:12" s="75" customFormat="1" ht="14.25" customHeight="1">
      <c r="A4" s="393"/>
      <c r="B4" s="395"/>
      <c r="C4" s="324"/>
      <c r="D4" s="324"/>
      <c r="E4" s="395"/>
      <c r="F4" s="395"/>
      <c r="G4" s="395"/>
      <c r="H4" s="324"/>
      <c r="I4" s="324"/>
      <c r="J4" s="324"/>
      <c r="K4" s="324"/>
      <c r="L4" s="397"/>
    </row>
    <row r="5" spans="1:12" s="72" customFormat="1" ht="6" customHeight="1">
      <c r="A5" s="73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</row>
    <row r="6" spans="1:12" s="82" customFormat="1" ht="16.5" customHeight="1">
      <c r="A6" s="72" t="s">
        <v>277</v>
      </c>
      <c r="B6" s="284">
        <v>504794</v>
      </c>
      <c r="C6" s="283">
        <v>83324</v>
      </c>
      <c r="D6" s="283">
        <v>34884</v>
      </c>
      <c r="E6" s="283">
        <v>33469</v>
      </c>
      <c r="F6" s="283">
        <v>11837</v>
      </c>
      <c r="G6" s="283">
        <v>27070</v>
      </c>
      <c r="H6" s="283">
        <v>73800</v>
      </c>
      <c r="I6" s="283">
        <v>23047</v>
      </c>
      <c r="J6" s="283">
        <v>35128</v>
      </c>
      <c r="K6" s="283">
        <v>48430</v>
      </c>
      <c r="L6" s="283">
        <v>133805</v>
      </c>
    </row>
    <row r="7" spans="1:12" s="283" customFormat="1" ht="16.5" customHeight="1">
      <c r="A7" s="73">
        <v>23</v>
      </c>
      <c r="B7" s="283">
        <v>399923</v>
      </c>
      <c r="C7" s="283">
        <v>72931</v>
      </c>
      <c r="D7" s="283">
        <v>19293</v>
      </c>
      <c r="E7" s="283">
        <v>15858</v>
      </c>
      <c r="F7" s="283">
        <v>7794</v>
      </c>
      <c r="G7" s="283">
        <v>29476</v>
      </c>
      <c r="H7" s="283">
        <v>50932</v>
      </c>
      <c r="I7" s="283">
        <v>25941</v>
      </c>
      <c r="J7" s="283">
        <v>27666</v>
      </c>
      <c r="K7" s="283">
        <v>37750</v>
      </c>
      <c r="L7" s="283">
        <v>112282</v>
      </c>
    </row>
    <row r="8" spans="1:12" s="283" customFormat="1" ht="16.5" customHeight="1">
      <c r="A8" s="73">
        <v>24</v>
      </c>
      <c r="B8" s="283">
        <v>515543</v>
      </c>
      <c r="C8" s="283">
        <v>86840</v>
      </c>
      <c r="D8" s="283">
        <v>36399</v>
      </c>
      <c r="E8" s="283">
        <v>43441</v>
      </c>
      <c r="F8" s="283">
        <v>18989</v>
      </c>
      <c r="G8" s="283">
        <v>31199</v>
      </c>
      <c r="H8" s="283">
        <v>66450</v>
      </c>
      <c r="I8" s="283">
        <v>28455</v>
      </c>
      <c r="J8" s="283">
        <v>35972</v>
      </c>
      <c r="K8" s="283">
        <v>45384</v>
      </c>
      <c r="L8" s="283">
        <v>122414</v>
      </c>
    </row>
    <row r="9" spans="1:12" s="283" customFormat="1" ht="16.5" customHeight="1">
      <c r="A9" s="73">
        <v>25</v>
      </c>
      <c r="B9" s="284">
        <v>529193</v>
      </c>
      <c r="C9" s="283">
        <v>98423</v>
      </c>
      <c r="D9" s="283">
        <v>47046</v>
      </c>
      <c r="E9" s="283">
        <v>36471</v>
      </c>
      <c r="F9" s="283">
        <v>13785</v>
      </c>
      <c r="G9" s="283">
        <v>32521</v>
      </c>
      <c r="H9" s="283">
        <v>71950</v>
      </c>
      <c r="I9" s="283">
        <v>24772</v>
      </c>
      <c r="J9" s="283">
        <v>33008</v>
      </c>
      <c r="K9" s="283">
        <v>40594</v>
      </c>
      <c r="L9" s="283">
        <v>130623</v>
      </c>
    </row>
    <row r="10" spans="1:12" s="283" customFormat="1" ht="16.5" customHeight="1">
      <c r="A10" s="72">
        <v>26</v>
      </c>
      <c r="B10" s="284">
        <v>518556</v>
      </c>
      <c r="C10" s="283">
        <v>97493</v>
      </c>
      <c r="D10" s="283">
        <v>40819</v>
      </c>
      <c r="E10" s="283">
        <f>13913+21587</f>
        <v>35500</v>
      </c>
      <c r="F10" s="283">
        <v>10349</v>
      </c>
      <c r="G10" s="283">
        <v>33460</v>
      </c>
      <c r="H10" s="283">
        <v>70413</v>
      </c>
      <c r="I10" s="283">
        <v>19614</v>
      </c>
      <c r="J10" s="283">
        <v>31135</v>
      </c>
      <c r="K10" s="283">
        <v>40421</v>
      </c>
      <c r="L10" s="283">
        <f>B10-SUM(C10:K10)</f>
        <v>139352</v>
      </c>
    </row>
    <row r="11" spans="1:12" s="46" customFormat="1" ht="6" customHeight="1">
      <c r="A11" s="103"/>
      <c r="B11" s="104"/>
      <c r="C11" s="282"/>
      <c r="D11" s="103"/>
      <c r="E11" s="103"/>
      <c r="F11" s="103"/>
      <c r="G11" s="103"/>
      <c r="H11" s="103"/>
      <c r="I11" s="103"/>
      <c r="J11" s="103"/>
      <c r="K11" s="103"/>
      <c r="L11" s="103"/>
    </row>
    <row r="12" s="46" customFormat="1" ht="14.25" customHeight="1">
      <c r="A12" s="46" t="s">
        <v>425</v>
      </c>
    </row>
    <row r="14" ht="13.5">
      <c r="F14" s="84"/>
    </row>
  </sheetData>
  <sheetProtection/>
  <mergeCells count="12">
    <mergeCell ref="J3:J4"/>
    <mergeCell ref="K3:K4"/>
    <mergeCell ref="L3:L4"/>
    <mergeCell ref="G3:G4"/>
    <mergeCell ref="H3:H4"/>
    <mergeCell ref="I3:I4"/>
    <mergeCell ref="A3:A4"/>
    <mergeCell ref="B3:B4"/>
    <mergeCell ref="E3:E4"/>
    <mergeCell ref="F3:F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8.875" defaultRowHeight="13.5"/>
  <cols>
    <col min="1" max="5" width="17.25390625" style="59" customWidth="1"/>
    <col min="6" max="7" width="12.375" style="59" customWidth="1"/>
    <col min="8" max="16384" width="8.875" style="59" customWidth="1"/>
  </cols>
  <sheetData>
    <row r="1" ht="17.25">
      <c r="A1" s="83" t="s">
        <v>439</v>
      </c>
    </row>
    <row r="2" ht="13.5">
      <c r="A2" s="82"/>
    </row>
    <row r="3" spans="1:5" s="75" customFormat="1" ht="14.25" customHeight="1">
      <c r="A3" s="306" t="s">
        <v>78</v>
      </c>
      <c r="B3" s="303" t="s">
        <v>422</v>
      </c>
      <c r="C3" s="303" t="s">
        <v>421</v>
      </c>
      <c r="D3" s="308" t="s">
        <v>438</v>
      </c>
      <c r="E3" s="310"/>
    </row>
    <row r="4" spans="1:5" s="75" customFormat="1" ht="14.25" customHeight="1">
      <c r="A4" s="307"/>
      <c r="B4" s="304"/>
      <c r="C4" s="304"/>
      <c r="D4" s="77" t="s">
        <v>415</v>
      </c>
      <c r="E4" s="76" t="s">
        <v>414</v>
      </c>
    </row>
    <row r="5" spans="1:7" s="72" customFormat="1" ht="10.5" customHeight="1">
      <c r="A5" s="185"/>
      <c r="B5" s="118"/>
      <c r="C5" s="118"/>
      <c r="D5" s="118"/>
      <c r="E5" s="118"/>
      <c r="F5" s="118"/>
      <c r="G5" s="118"/>
    </row>
    <row r="6" spans="1:7" s="46" customFormat="1" ht="16.5" customHeight="1">
      <c r="A6" s="73" t="s">
        <v>277</v>
      </c>
      <c r="B6" s="43">
        <v>91183</v>
      </c>
      <c r="C6" s="43">
        <v>731374</v>
      </c>
      <c r="D6" s="43">
        <v>59504</v>
      </c>
      <c r="E6" s="43">
        <v>176873</v>
      </c>
      <c r="F6" s="67"/>
      <c r="G6" s="67"/>
    </row>
    <row r="7" spans="1:7" s="46" customFormat="1" ht="16.5" customHeight="1">
      <c r="A7" s="73">
        <v>23</v>
      </c>
      <c r="B7" s="43">
        <v>93708</v>
      </c>
      <c r="C7" s="43">
        <v>749132</v>
      </c>
      <c r="D7" s="43">
        <v>64731</v>
      </c>
      <c r="E7" s="43">
        <v>175671</v>
      </c>
      <c r="F7" s="67"/>
      <c r="G7" s="67"/>
    </row>
    <row r="8" spans="1:7" s="46" customFormat="1" ht="16.5" customHeight="1">
      <c r="A8" s="73">
        <v>24</v>
      </c>
      <c r="B8" s="43">
        <v>95918</v>
      </c>
      <c r="C8" s="43">
        <v>766154</v>
      </c>
      <c r="D8" s="43">
        <v>66842</v>
      </c>
      <c r="E8" s="43">
        <v>180146</v>
      </c>
      <c r="F8" s="67"/>
      <c r="G8" s="67"/>
    </row>
    <row r="9" spans="1:7" s="46" customFormat="1" ht="16.5" customHeight="1">
      <c r="A9" s="73">
        <v>25</v>
      </c>
      <c r="B9" s="42">
        <v>98448</v>
      </c>
      <c r="C9" s="43">
        <v>785137</v>
      </c>
      <c r="D9" s="43">
        <v>65815</v>
      </c>
      <c r="E9" s="43">
        <v>175295</v>
      </c>
      <c r="F9" s="67"/>
      <c r="G9" s="67"/>
    </row>
    <row r="10" spans="1:7" s="46" customFormat="1" ht="16.5" customHeight="1">
      <c r="A10" s="72">
        <v>26</v>
      </c>
      <c r="B10" s="42">
        <v>100589</v>
      </c>
      <c r="C10" s="43">
        <v>799446</v>
      </c>
      <c r="D10" s="43">
        <v>66834</v>
      </c>
      <c r="E10" s="43">
        <v>201469</v>
      </c>
      <c r="F10" s="67"/>
      <c r="G10" s="67"/>
    </row>
    <row r="11" spans="1:7" s="46" customFormat="1" ht="10.5" customHeight="1">
      <c r="A11" s="182"/>
      <c r="B11" s="103"/>
      <c r="C11" s="282"/>
      <c r="D11" s="103"/>
      <c r="E11" s="103"/>
      <c r="F11" s="43"/>
      <c r="G11" s="43"/>
    </row>
    <row r="12" s="46" customFormat="1" ht="14.25" customHeight="1">
      <c r="A12" s="46" t="s">
        <v>437</v>
      </c>
    </row>
    <row r="13" spans="1:4" ht="13.5">
      <c r="A13" s="46" t="s">
        <v>436</v>
      </c>
      <c r="D13" s="84"/>
    </row>
    <row r="14" ht="13.5">
      <c r="A14" s="46"/>
    </row>
    <row r="15" ht="13.5">
      <c r="A15" s="46"/>
    </row>
  </sheetData>
  <sheetProtection/>
  <mergeCells count="4">
    <mergeCell ref="D3:E3"/>
    <mergeCell ref="A3:A4"/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14.75390625" style="38" customWidth="1"/>
    <col min="2" max="4" width="14.25390625" style="38" customWidth="1"/>
    <col min="5" max="5" width="20.375" style="38" bestFit="1" customWidth="1"/>
    <col min="6" max="6" width="29.375" style="38" bestFit="1" customWidth="1"/>
    <col min="7" max="7" width="14.25390625" style="38" customWidth="1"/>
    <col min="8" max="16384" width="9.00390625" style="38" customWidth="1"/>
  </cols>
  <sheetData>
    <row r="1" ht="17.25">
      <c r="A1" s="57" t="s">
        <v>80</v>
      </c>
    </row>
    <row r="2" ht="9" customHeight="1">
      <c r="A2" s="57"/>
    </row>
    <row r="3" ht="13.5">
      <c r="A3" s="56" t="s">
        <v>79</v>
      </c>
    </row>
    <row r="4" ht="6" customHeight="1">
      <c r="A4" s="55"/>
    </row>
    <row r="5" spans="1:7" s="52" customFormat="1" ht="15" customHeight="1">
      <c r="A5" s="300" t="s">
        <v>78</v>
      </c>
      <c r="B5" s="298" t="s">
        <v>77</v>
      </c>
      <c r="C5" s="302"/>
      <c r="D5" s="302"/>
      <c r="E5" s="302"/>
      <c r="F5" s="296" t="s">
        <v>76</v>
      </c>
      <c r="G5" s="298" t="s">
        <v>75</v>
      </c>
    </row>
    <row r="6" spans="1:7" s="52" customFormat="1" ht="24">
      <c r="A6" s="301"/>
      <c r="B6" s="54" t="s">
        <v>5</v>
      </c>
      <c r="C6" s="54" t="s">
        <v>74</v>
      </c>
      <c r="D6" s="54" t="s">
        <v>73</v>
      </c>
      <c r="E6" s="53" t="s">
        <v>72</v>
      </c>
      <c r="F6" s="297"/>
      <c r="G6" s="299"/>
    </row>
    <row r="7" spans="1:7" s="48" customFormat="1" ht="6" customHeight="1">
      <c r="A7" s="51"/>
      <c r="B7" s="50"/>
      <c r="C7" s="50"/>
      <c r="D7" s="50"/>
      <c r="E7" s="50"/>
      <c r="F7" s="49"/>
      <c r="G7" s="49"/>
    </row>
    <row r="8" spans="1:7" s="14" customFormat="1" ht="16.5" customHeight="1">
      <c r="A8" s="47" t="s">
        <v>71</v>
      </c>
      <c r="B8" s="46">
        <v>26</v>
      </c>
      <c r="C8" s="46">
        <v>1</v>
      </c>
      <c r="D8" s="46">
        <v>25</v>
      </c>
      <c r="E8" s="58" t="s">
        <v>4</v>
      </c>
      <c r="F8" s="42">
        <v>298</v>
      </c>
      <c r="G8" s="42">
        <v>3573</v>
      </c>
    </row>
    <row r="9" spans="1:7" s="14" customFormat="1" ht="16.5" customHeight="1">
      <c r="A9" s="45" t="s">
        <v>70</v>
      </c>
      <c r="B9" s="46">
        <v>26</v>
      </c>
      <c r="C9" s="46">
        <v>1</v>
      </c>
      <c r="D9" s="46">
        <v>25</v>
      </c>
      <c r="E9" s="58" t="s">
        <v>4</v>
      </c>
      <c r="F9" s="42">
        <v>294</v>
      </c>
      <c r="G9" s="42">
        <v>3676</v>
      </c>
    </row>
    <row r="10" spans="1:7" s="14" customFormat="1" ht="16.5" customHeight="1">
      <c r="A10" s="45" t="s">
        <v>69</v>
      </c>
      <c r="B10" s="46">
        <v>26</v>
      </c>
      <c r="C10" s="46">
        <v>1</v>
      </c>
      <c r="D10" s="46">
        <v>25</v>
      </c>
      <c r="E10" s="58" t="s">
        <v>4</v>
      </c>
      <c r="F10" s="42">
        <v>292</v>
      </c>
      <c r="G10" s="42">
        <v>3454</v>
      </c>
    </row>
    <row r="11" spans="1:7" s="14" customFormat="1" ht="16.5" customHeight="1">
      <c r="A11" s="45" t="s">
        <v>68</v>
      </c>
      <c r="B11" s="42">
        <v>26</v>
      </c>
      <c r="C11" s="43">
        <v>1</v>
      </c>
      <c r="D11" s="43">
        <v>25</v>
      </c>
      <c r="E11" s="58" t="s">
        <v>4</v>
      </c>
      <c r="F11" s="42">
        <v>290</v>
      </c>
      <c r="G11" s="42">
        <v>3237</v>
      </c>
    </row>
    <row r="12" spans="1:7" s="14" customFormat="1" ht="16.5" customHeight="1">
      <c r="A12" s="44" t="s">
        <v>67</v>
      </c>
      <c r="B12" s="42">
        <v>26</v>
      </c>
      <c r="C12" s="43">
        <v>1</v>
      </c>
      <c r="D12" s="43">
        <v>20</v>
      </c>
      <c r="E12" s="43">
        <v>5</v>
      </c>
      <c r="F12" s="42">
        <v>378</v>
      </c>
      <c r="G12" s="42">
        <v>3570</v>
      </c>
    </row>
    <row r="13" spans="1:7" s="14" customFormat="1" ht="6" customHeight="1">
      <c r="A13" s="41"/>
      <c r="B13" s="40"/>
      <c r="C13" s="40"/>
      <c r="D13" s="40"/>
      <c r="E13" s="40"/>
      <c r="F13" s="39"/>
      <c r="G13" s="39"/>
    </row>
    <row r="14" s="14" customFormat="1" ht="13.5" customHeight="1">
      <c r="A14" s="14" t="s">
        <v>66</v>
      </c>
    </row>
    <row r="15" ht="13.5">
      <c r="A15" s="14"/>
    </row>
    <row r="16" ht="13.5">
      <c r="A16" s="14"/>
    </row>
  </sheetData>
  <sheetProtection/>
  <mergeCells count="4">
    <mergeCell ref="F5:F6"/>
    <mergeCell ref="G5:G6"/>
    <mergeCell ref="A5:A6"/>
    <mergeCell ref="B5:E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375" style="59" customWidth="1"/>
    <col min="2" max="2" width="9.625" style="59" customWidth="1"/>
    <col min="3" max="3" width="8.625" style="59" customWidth="1"/>
    <col min="4" max="4" width="9.25390625" style="59" customWidth="1"/>
    <col min="5" max="5" width="9.375" style="59" customWidth="1"/>
    <col min="6" max="6" width="9.00390625" style="59" customWidth="1"/>
    <col min="7" max="8" width="9.25390625" style="59" customWidth="1"/>
    <col min="9" max="9" width="8.75390625" style="59" customWidth="1"/>
    <col min="10" max="10" width="8.375" style="59" customWidth="1"/>
    <col min="11" max="16384" width="9.00390625" style="59" customWidth="1"/>
  </cols>
  <sheetData>
    <row r="1" ht="17.25">
      <c r="A1" s="83" t="s">
        <v>99</v>
      </c>
    </row>
    <row r="2" ht="9" customHeight="1">
      <c r="A2" s="83"/>
    </row>
    <row r="3" spans="1:10" ht="13.5">
      <c r="A3" s="82" t="s">
        <v>98</v>
      </c>
      <c r="I3" s="81"/>
      <c r="J3" s="67"/>
    </row>
    <row r="4" spans="1:10" ht="6" customHeight="1">
      <c r="A4" s="82"/>
      <c r="I4" s="81"/>
      <c r="J4" s="81"/>
    </row>
    <row r="5" spans="1:10" s="78" customFormat="1" ht="15" customHeight="1">
      <c r="A5" s="306" t="s">
        <v>97</v>
      </c>
      <c r="B5" s="308" t="s">
        <v>96</v>
      </c>
      <c r="C5" s="309"/>
      <c r="D5" s="303" t="s">
        <v>95</v>
      </c>
      <c r="E5" s="303" t="s">
        <v>94</v>
      </c>
      <c r="F5" s="308" t="s">
        <v>93</v>
      </c>
      <c r="G5" s="310"/>
      <c r="H5" s="310"/>
      <c r="I5" s="305"/>
      <c r="J5" s="305"/>
    </row>
    <row r="6" spans="1:10" s="74" customFormat="1" ht="15" customHeight="1">
      <c r="A6" s="307"/>
      <c r="B6" s="77" t="s">
        <v>92</v>
      </c>
      <c r="C6" s="77" t="s">
        <v>91</v>
      </c>
      <c r="D6" s="304"/>
      <c r="E6" s="304"/>
      <c r="F6" s="77" t="s">
        <v>90</v>
      </c>
      <c r="G6" s="77" t="s">
        <v>89</v>
      </c>
      <c r="H6" s="76" t="s">
        <v>88</v>
      </c>
      <c r="I6" s="305"/>
      <c r="J6" s="305"/>
    </row>
    <row r="7" spans="1:10" s="71" customFormat="1" ht="9" customHeight="1">
      <c r="A7" s="73"/>
      <c r="B7" s="72"/>
      <c r="C7" s="72"/>
      <c r="D7" s="72"/>
      <c r="E7" s="72"/>
      <c r="F7" s="72"/>
      <c r="G7" s="72"/>
      <c r="H7" s="72"/>
      <c r="I7" s="72"/>
      <c r="J7" s="72"/>
    </row>
    <row r="8" spans="1:10" s="46" customFormat="1" ht="16.5" customHeight="1">
      <c r="A8" s="44" t="s">
        <v>71</v>
      </c>
      <c r="B8" s="42">
        <v>37</v>
      </c>
      <c r="C8" s="58" t="s">
        <v>4</v>
      </c>
      <c r="D8" s="46">
        <v>547</v>
      </c>
      <c r="E8" s="46">
        <v>762</v>
      </c>
      <c r="F8" s="46">
        <v>13044</v>
      </c>
      <c r="G8" s="46">
        <v>6636</v>
      </c>
      <c r="H8" s="46">
        <v>6408</v>
      </c>
      <c r="I8" s="43"/>
      <c r="J8" s="43"/>
    </row>
    <row r="9" spans="1:10" s="46" customFormat="1" ht="16.5" customHeight="1">
      <c r="A9" s="45" t="s">
        <v>87</v>
      </c>
      <c r="B9" s="46">
        <v>37</v>
      </c>
      <c r="C9" s="58" t="s">
        <v>4</v>
      </c>
      <c r="D9" s="46">
        <v>572</v>
      </c>
      <c r="E9" s="46">
        <v>802</v>
      </c>
      <c r="F9" s="46">
        <v>13892</v>
      </c>
      <c r="G9" s="46">
        <v>7028</v>
      </c>
      <c r="H9" s="46">
        <v>6864</v>
      </c>
      <c r="I9" s="43"/>
      <c r="J9" s="43"/>
    </row>
    <row r="10" spans="1:10" s="46" customFormat="1" ht="16.5" customHeight="1">
      <c r="A10" s="45" t="s">
        <v>86</v>
      </c>
      <c r="B10" s="46">
        <v>37</v>
      </c>
      <c r="C10" s="58" t="s">
        <v>4</v>
      </c>
      <c r="D10" s="46">
        <v>579</v>
      </c>
      <c r="E10" s="46">
        <v>804</v>
      </c>
      <c r="F10" s="46">
        <v>13715</v>
      </c>
      <c r="G10" s="46">
        <v>6982</v>
      </c>
      <c r="H10" s="46">
        <v>6733</v>
      </c>
      <c r="I10" s="43"/>
      <c r="J10" s="43"/>
    </row>
    <row r="11" spans="1:10" s="46" customFormat="1" ht="16.5" customHeight="1">
      <c r="A11" s="45" t="s">
        <v>85</v>
      </c>
      <c r="B11" s="42">
        <v>37</v>
      </c>
      <c r="C11" s="67" t="s">
        <v>4</v>
      </c>
      <c r="D11" s="43">
        <v>572</v>
      </c>
      <c r="E11" s="43">
        <v>801</v>
      </c>
      <c r="F11" s="43">
        <v>13434</v>
      </c>
      <c r="G11" s="43">
        <v>6849</v>
      </c>
      <c r="H11" s="43">
        <v>6585</v>
      </c>
      <c r="I11" s="43"/>
      <c r="J11" s="43"/>
    </row>
    <row r="12" spans="1:10" s="46" customFormat="1" ht="16.5" customHeight="1">
      <c r="A12" s="44" t="s">
        <v>84</v>
      </c>
      <c r="B12" s="42">
        <v>37</v>
      </c>
      <c r="C12" s="67" t="s">
        <v>4</v>
      </c>
      <c r="D12" s="43">
        <v>564</v>
      </c>
      <c r="E12" s="43">
        <v>790</v>
      </c>
      <c r="F12" s="43">
        <v>13154</v>
      </c>
      <c r="G12" s="43">
        <v>6726</v>
      </c>
      <c r="H12" s="43">
        <v>6428</v>
      </c>
      <c r="I12" s="43"/>
      <c r="J12" s="43"/>
    </row>
    <row r="13" spans="1:10" s="46" customFormat="1" ht="9" customHeight="1">
      <c r="A13" s="43"/>
      <c r="B13" s="42"/>
      <c r="C13" s="43"/>
      <c r="D13" s="43"/>
      <c r="E13" s="43"/>
      <c r="F13" s="43"/>
      <c r="G13" s="43"/>
      <c r="H13" s="43"/>
      <c r="I13" s="43"/>
      <c r="J13" s="43"/>
    </row>
    <row r="14" spans="1:10" s="46" customFormat="1" ht="13.5" customHeight="1">
      <c r="A14" s="70" t="s">
        <v>83</v>
      </c>
      <c r="B14" s="42"/>
      <c r="C14" s="43"/>
      <c r="D14" s="43"/>
      <c r="E14" s="43"/>
      <c r="F14" s="43"/>
      <c r="G14" s="43"/>
      <c r="H14" s="43"/>
      <c r="I14" s="43"/>
      <c r="J14" s="43"/>
    </row>
    <row r="15" spans="1:10" s="60" customFormat="1" ht="16.5" customHeight="1">
      <c r="A15" s="69" t="s">
        <v>82</v>
      </c>
      <c r="B15" s="68"/>
      <c r="C15" s="67"/>
      <c r="D15" s="66">
        <v>19</v>
      </c>
      <c r="E15" s="66">
        <v>28</v>
      </c>
      <c r="F15" s="66">
        <v>591</v>
      </c>
      <c r="G15" s="66">
        <v>282</v>
      </c>
      <c r="H15" s="66">
        <v>309</v>
      </c>
      <c r="I15" s="66"/>
      <c r="J15" s="66"/>
    </row>
    <row r="16" spans="1:10" s="60" customFormat="1" ht="9" customHeight="1">
      <c r="A16" s="65"/>
      <c r="B16" s="64"/>
      <c r="C16" s="63"/>
      <c r="D16" s="62"/>
      <c r="E16" s="62"/>
      <c r="F16" s="62"/>
      <c r="G16" s="62"/>
      <c r="H16" s="62"/>
      <c r="I16" s="61"/>
      <c r="J16" s="61"/>
    </row>
    <row r="17" s="46" customFormat="1" ht="13.5" customHeight="1">
      <c r="A17" s="43" t="s">
        <v>81</v>
      </c>
    </row>
  </sheetData>
  <sheetProtection/>
  <mergeCells count="7">
    <mergeCell ref="D5:D6"/>
    <mergeCell ref="I5:I6"/>
    <mergeCell ref="J5:J6"/>
    <mergeCell ref="A5:A6"/>
    <mergeCell ref="B5:C5"/>
    <mergeCell ref="F5:H5"/>
    <mergeCell ref="E5:E6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375" style="84" customWidth="1"/>
    <col min="2" max="2" width="9.875" style="84" customWidth="1"/>
    <col min="3" max="3" width="9.375" style="84" customWidth="1"/>
    <col min="4" max="4" width="9.875" style="84" customWidth="1"/>
    <col min="5" max="5" width="10.125" style="84" customWidth="1"/>
    <col min="6" max="6" width="10.375" style="84" customWidth="1"/>
    <col min="7" max="7" width="9.875" style="84" customWidth="1"/>
    <col min="8" max="8" width="9.375" style="84" customWidth="1"/>
    <col min="9" max="16384" width="9.00390625" style="84" customWidth="1"/>
  </cols>
  <sheetData>
    <row r="1" spans="1:9" ht="17.25">
      <c r="A1" s="83" t="s">
        <v>105</v>
      </c>
      <c r="B1" s="59"/>
      <c r="C1" s="59"/>
      <c r="D1" s="59"/>
      <c r="E1" s="59"/>
      <c r="F1" s="59"/>
      <c r="G1" s="59"/>
      <c r="H1" s="59"/>
      <c r="I1" s="59"/>
    </row>
    <row r="2" spans="1:9" ht="9" customHeight="1">
      <c r="A2" s="83"/>
      <c r="B2" s="59"/>
      <c r="C2" s="59"/>
      <c r="D2" s="59"/>
      <c r="E2" s="59"/>
      <c r="F2" s="59"/>
      <c r="G2" s="59"/>
      <c r="H2" s="59"/>
      <c r="I2" s="59"/>
    </row>
    <row r="3" spans="1:9" ht="13.5">
      <c r="A3" s="82" t="s">
        <v>98</v>
      </c>
      <c r="B3" s="59"/>
      <c r="C3" s="59"/>
      <c r="D3" s="59"/>
      <c r="E3" s="59"/>
      <c r="F3" s="59"/>
      <c r="G3" s="59"/>
      <c r="H3" s="101"/>
      <c r="I3" s="67"/>
    </row>
    <row r="4" spans="1:9" ht="6" customHeight="1">
      <c r="A4" s="82"/>
      <c r="B4" s="59"/>
      <c r="C4" s="59"/>
      <c r="D4" s="59"/>
      <c r="E4" s="59"/>
      <c r="F4" s="59"/>
      <c r="G4" s="59"/>
      <c r="H4" s="81"/>
      <c r="I4" s="81"/>
    </row>
    <row r="5" spans="1:9" s="90" customFormat="1" ht="15" customHeight="1">
      <c r="A5" s="306" t="s">
        <v>97</v>
      </c>
      <c r="B5" s="303" t="s">
        <v>104</v>
      </c>
      <c r="C5" s="303" t="s">
        <v>95</v>
      </c>
      <c r="D5" s="303" t="s">
        <v>94</v>
      </c>
      <c r="E5" s="308" t="s">
        <v>103</v>
      </c>
      <c r="F5" s="310"/>
      <c r="G5" s="310"/>
      <c r="H5" s="75"/>
      <c r="I5" s="75"/>
    </row>
    <row r="6" spans="1:9" s="90" customFormat="1" ht="15" customHeight="1">
      <c r="A6" s="307"/>
      <c r="B6" s="304"/>
      <c r="C6" s="304"/>
      <c r="D6" s="304"/>
      <c r="E6" s="77" t="s">
        <v>90</v>
      </c>
      <c r="F6" s="77" t="s">
        <v>89</v>
      </c>
      <c r="G6" s="76" t="s">
        <v>88</v>
      </c>
      <c r="H6" s="75"/>
      <c r="I6" s="75"/>
    </row>
    <row r="7" spans="1:9" s="90" customFormat="1" ht="9" customHeight="1">
      <c r="A7" s="100"/>
      <c r="B7" s="99"/>
      <c r="C7" s="75"/>
      <c r="D7" s="75"/>
      <c r="E7" s="75"/>
      <c r="F7" s="75"/>
      <c r="G7" s="75"/>
      <c r="H7" s="75"/>
      <c r="I7" s="75"/>
    </row>
    <row r="8" spans="1:9" s="94" customFormat="1" ht="16.5" customHeight="1">
      <c r="A8" s="45" t="s">
        <v>71</v>
      </c>
      <c r="B8" s="94">
        <v>15</v>
      </c>
      <c r="C8" s="94">
        <v>250</v>
      </c>
      <c r="D8" s="94">
        <v>480</v>
      </c>
      <c r="E8" s="98">
        <v>6682</v>
      </c>
      <c r="F8" s="98">
        <v>3389</v>
      </c>
      <c r="G8" s="98">
        <v>3293</v>
      </c>
      <c r="H8" s="43"/>
      <c r="I8" s="43"/>
    </row>
    <row r="9" spans="1:9" s="94" customFormat="1" ht="16.5" customHeight="1">
      <c r="A9" s="45" t="s">
        <v>70</v>
      </c>
      <c r="B9" s="94">
        <v>17</v>
      </c>
      <c r="C9" s="94">
        <v>261</v>
      </c>
      <c r="D9" s="94">
        <v>500</v>
      </c>
      <c r="E9" s="98">
        <v>7178</v>
      </c>
      <c r="F9" s="98">
        <v>3654</v>
      </c>
      <c r="G9" s="98">
        <v>3524</v>
      </c>
      <c r="H9" s="43"/>
      <c r="I9" s="43"/>
    </row>
    <row r="10" spans="1:9" s="94" customFormat="1" ht="16.5" customHeight="1">
      <c r="A10" s="44" t="s">
        <v>69</v>
      </c>
      <c r="B10" s="97">
        <v>17</v>
      </c>
      <c r="C10" s="94">
        <v>262</v>
      </c>
      <c r="D10" s="94">
        <v>505</v>
      </c>
      <c r="E10" s="98">
        <v>7143</v>
      </c>
      <c r="F10" s="98">
        <v>3605</v>
      </c>
      <c r="G10" s="98">
        <v>3538</v>
      </c>
      <c r="H10" s="43"/>
      <c r="I10" s="43"/>
    </row>
    <row r="11" spans="1:9" s="94" customFormat="1" ht="16.5" customHeight="1">
      <c r="A11" s="44" t="s">
        <v>68</v>
      </c>
      <c r="B11" s="97">
        <v>16</v>
      </c>
      <c r="C11" s="96">
        <v>264</v>
      </c>
      <c r="D11" s="96">
        <v>501</v>
      </c>
      <c r="E11" s="95">
        <v>7089</v>
      </c>
      <c r="F11" s="95">
        <v>3609</v>
      </c>
      <c r="G11" s="95">
        <v>3480</v>
      </c>
      <c r="H11" s="43"/>
      <c r="I11" s="43"/>
    </row>
    <row r="12" spans="1:9" s="94" customFormat="1" ht="16.5" customHeight="1">
      <c r="A12" s="44" t="s">
        <v>67</v>
      </c>
      <c r="B12" s="97">
        <v>16</v>
      </c>
      <c r="C12" s="96">
        <v>264</v>
      </c>
      <c r="D12" s="96">
        <v>499</v>
      </c>
      <c r="E12" s="95">
        <v>7055</v>
      </c>
      <c r="F12" s="95">
        <v>3587</v>
      </c>
      <c r="G12" s="95">
        <v>3468</v>
      </c>
      <c r="H12" s="43"/>
      <c r="I12" s="43"/>
    </row>
    <row r="13" spans="1:9" ht="9" customHeight="1">
      <c r="A13" s="43"/>
      <c r="B13" s="42"/>
      <c r="C13" s="43"/>
      <c r="D13" s="43"/>
      <c r="E13" s="43"/>
      <c r="F13" s="43"/>
      <c r="G13" s="43"/>
      <c r="H13" s="43"/>
      <c r="I13" s="43"/>
    </row>
    <row r="14" spans="1:9" ht="13.5">
      <c r="A14" s="66" t="s">
        <v>83</v>
      </c>
      <c r="B14" s="68"/>
      <c r="C14" s="66"/>
      <c r="D14" s="66"/>
      <c r="E14" s="66"/>
      <c r="F14" s="66"/>
      <c r="G14" s="66"/>
      <c r="H14" s="66"/>
      <c r="I14" s="66"/>
    </row>
    <row r="15" spans="1:9" s="90" customFormat="1" ht="16.5" customHeight="1">
      <c r="A15" s="93" t="s">
        <v>102</v>
      </c>
      <c r="B15" s="92"/>
      <c r="C15" s="91">
        <v>12</v>
      </c>
      <c r="D15" s="91">
        <v>24</v>
      </c>
      <c r="E15" s="91">
        <v>471</v>
      </c>
      <c r="F15" s="91">
        <v>241</v>
      </c>
      <c r="G15" s="91">
        <v>230</v>
      </c>
      <c r="H15" s="66"/>
      <c r="I15" s="66"/>
    </row>
    <row r="16" spans="1:9" s="86" customFormat="1" ht="9" customHeight="1">
      <c r="A16" s="89"/>
      <c r="B16" s="88"/>
      <c r="C16" s="87"/>
      <c r="D16" s="87"/>
      <c r="E16" s="87"/>
      <c r="F16" s="87"/>
      <c r="G16" s="87"/>
      <c r="H16" s="66"/>
      <c r="I16" s="66"/>
    </row>
    <row r="17" spans="1:9" ht="13.5">
      <c r="A17" s="43" t="s">
        <v>101</v>
      </c>
      <c r="B17" s="46"/>
      <c r="C17" s="46"/>
      <c r="D17" s="46"/>
      <c r="E17" s="46"/>
      <c r="F17" s="46"/>
      <c r="G17" s="46"/>
      <c r="H17" s="43"/>
      <c r="I17" s="43"/>
    </row>
    <row r="18" ht="13.5">
      <c r="A18" s="85" t="s">
        <v>100</v>
      </c>
    </row>
  </sheetData>
  <sheetProtection/>
  <mergeCells count="5">
    <mergeCell ref="E5:G5"/>
    <mergeCell ref="A5:A6"/>
    <mergeCell ref="B5:B6"/>
    <mergeCell ref="C5:C6"/>
    <mergeCell ref="D5:D6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7.625" style="84" customWidth="1"/>
    <col min="2" max="6" width="10.625" style="84" customWidth="1"/>
    <col min="7" max="16384" width="9.00390625" style="84" customWidth="1"/>
  </cols>
  <sheetData>
    <row r="1" spans="1:6" ht="17.25">
      <c r="A1" s="83" t="s">
        <v>122</v>
      </c>
      <c r="B1" s="59"/>
      <c r="C1" s="59"/>
      <c r="D1" s="59"/>
      <c r="E1" s="59"/>
      <c r="F1" s="59"/>
    </row>
    <row r="2" spans="1:6" ht="9" customHeight="1">
      <c r="A2" s="83"/>
      <c r="B2" s="59"/>
      <c r="C2" s="59"/>
      <c r="D2" s="59"/>
      <c r="E2" s="59"/>
      <c r="F2" s="59"/>
    </row>
    <row r="3" spans="1:6" ht="13.5">
      <c r="A3" s="311" t="s">
        <v>98</v>
      </c>
      <c r="B3" s="311"/>
      <c r="C3" s="311"/>
      <c r="D3" s="311"/>
      <c r="E3" s="311"/>
      <c r="F3" s="311"/>
    </row>
    <row r="4" spans="1:6" s="110" customFormat="1" ht="11.25">
      <c r="A4" s="110" t="s">
        <v>119</v>
      </c>
      <c r="B4" s="82"/>
      <c r="C4" s="82"/>
      <c r="D4" s="82"/>
      <c r="E4" s="82"/>
      <c r="F4" s="82"/>
    </row>
    <row r="5" spans="2:6" s="110" customFormat="1" ht="6" customHeight="1">
      <c r="B5" s="82"/>
      <c r="C5" s="82"/>
      <c r="D5" s="82"/>
      <c r="E5" s="82"/>
      <c r="F5" s="82"/>
    </row>
    <row r="6" spans="1:6" s="90" customFormat="1" ht="15" customHeight="1">
      <c r="A6" s="306" t="s">
        <v>97</v>
      </c>
      <c r="B6" s="303" t="s">
        <v>104</v>
      </c>
      <c r="C6" s="303" t="s">
        <v>118</v>
      </c>
      <c r="D6" s="308" t="s">
        <v>117</v>
      </c>
      <c r="E6" s="310"/>
      <c r="F6" s="310"/>
    </row>
    <row r="7" spans="1:6" s="90" customFormat="1" ht="15" customHeight="1">
      <c r="A7" s="307"/>
      <c r="B7" s="304"/>
      <c r="C7" s="304"/>
      <c r="D7" s="80" t="s">
        <v>116</v>
      </c>
      <c r="E7" s="77" t="s">
        <v>89</v>
      </c>
      <c r="F7" s="79" t="s">
        <v>88</v>
      </c>
    </row>
    <row r="8" spans="1:6" ht="6" customHeight="1">
      <c r="A8" s="72"/>
      <c r="B8" s="109"/>
      <c r="C8" s="72"/>
      <c r="D8" s="72"/>
      <c r="E8" s="72"/>
      <c r="F8" s="72"/>
    </row>
    <row r="9" spans="1:7" ht="16.5" customHeight="1">
      <c r="A9" s="44" t="s">
        <v>71</v>
      </c>
      <c r="B9" s="97">
        <v>14</v>
      </c>
      <c r="C9" s="94">
        <v>735</v>
      </c>
      <c r="D9" s="108">
        <v>10752</v>
      </c>
      <c r="E9" s="108">
        <v>5535</v>
      </c>
      <c r="F9" s="108">
        <v>5217</v>
      </c>
      <c r="G9" s="101"/>
    </row>
    <row r="10" spans="1:7" ht="16.5" customHeight="1">
      <c r="A10" s="44" t="s">
        <v>70</v>
      </c>
      <c r="B10" s="97">
        <v>14</v>
      </c>
      <c r="C10" s="94">
        <v>734</v>
      </c>
      <c r="D10" s="108">
        <v>10842</v>
      </c>
      <c r="E10" s="108">
        <v>5547</v>
      </c>
      <c r="F10" s="108">
        <v>5295</v>
      </c>
      <c r="G10" s="101"/>
    </row>
    <row r="11" spans="1:7" s="106" customFormat="1" ht="16.5" customHeight="1">
      <c r="A11" s="44" t="s">
        <v>69</v>
      </c>
      <c r="B11" s="97">
        <v>14</v>
      </c>
      <c r="C11" s="94">
        <v>741</v>
      </c>
      <c r="D11" s="108">
        <v>10653</v>
      </c>
      <c r="E11" s="108">
        <v>5504</v>
      </c>
      <c r="F11" s="108">
        <v>5149</v>
      </c>
      <c r="G11" s="107"/>
    </row>
    <row r="12" spans="1:7" s="106" customFormat="1" ht="16.5" customHeight="1">
      <c r="A12" s="44" t="s">
        <v>68</v>
      </c>
      <c r="B12" s="42">
        <v>14</v>
      </c>
      <c r="C12" s="43">
        <v>743</v>
      </c>
      <c r="D12" s="43">
        <v>10614</v>
      </c>
      <c r="E12" s="43">
        <v>5509</v>
      </c>
      <c r="F12" s="43">
        <v>5105</v>
      </c>
      <c r="G12" s="107"/>
    </row>
    <row r="13" spans="1:7" ht="16.5" customHeight="1">
      <c r="A13" s="44" t="s">
        <v>67</v>
      </c>
      <c r="B13" s="42">
        <v>14</v>
      </c>
      <c r="C13" s="43">
        <v>729</v>
      </c>
      <c r="D13" s="43">
        <v>10460</v>
      </c>
      <c r="E13" s="43">
        <v>5473</v>
      </c>
      <c r="F13" s="43">
        <v>4987</v>
      </c>
      <c r="G13" s="101"/>
    </row>
    <row r="14" spans="1:7" ht="13.5">
      <c r="A14" s="43" t="s">
        <v>115</v>
      </c>
      <c r="B14" s="42"/>
      <c r="C14" s="43"/>
      <c r="D14" s="43"/>
      <c r="E14" s="43"/>
      <c r="F14" s="43"/>
      <c r="G14" s="101"/>
    </row>
    <row r="15" spans="1:7" ht="13.5">
      <c r="A15" s="43" t="s">
        <v>114</v>
      </c>
      <c r="B15" s="42"/>
      <c r="C15" s="43"/>
      <c r="D15" s="43"/>
      <c r="E15" s="43"/>
      <c r="F15" s="43"/>
      <c r="G15" s="101"/>
    </row>
    <row r="16" spans="1:7" ht="22.5" customHeight="1">
      <c r="A16" s="72" t="s">
        <v>113</v>
      </c>
      <c r="B16" s="42">
        <v>13</v>
      </c>
      <c r="C16" s="43">
        <v>660</v>
      </c>
      <c r="D16" s="43">
        <v>10255</v>
      </c>
      <c r="E16" s="43">
        <v>5366</v>
      </c>
      <c r="F16" s="43">
        <v>4835</v>
      </c>
      <c r="G16" s="101"/>
    </row>
    <row r="17" spans="1:7" ht="22.5" customHeight="1">
      <c r="A17" s="72" t="s">
        <v>112</v>
      </c>
      <c r="B17" s="42">
        <v>1</v>
      </c>
      <c r="C17" s="43">
        <v>69</v>
      </c>
      <c r="D17" s="43">
        <v>259</v>
      </c>
      <c r="E17" s="43">
        <v>107</v>
      </c>
      <c r="F17" s="43">
        <v>152</v>
      </c>
      <c r="G17" s="101"/>
    </row>
    <row r="18" spans="1:7" ht="22.5" customHeight="1">
      <c r="A18" s="72" t="s">
        <v>111</v>
      </c>
      <c r="B18" s="42">
        <v>1</v>
      </c>
      <c r="C18" s="43">
        <v>32</v>
      </c>
      <c r="D18" s="43">
        <v>756</v>
      </c>
      <c r="E18" s="43">
        <v>324</v>
      </c>
      <c r="F18" s="43">
        <v>432</v>
      </c>
      <c r="G18" s="101"/>
    </row>
    <row r="19" spans="1:7" ht="13.5">
      <c r="A19" s="43" t="s">
        <v>110</v>
      </c>
      <c r="B19" s="42"/>
      <c r="C19" s="43"/>
      <c r="D19" s="43"/>
      <c r="E19" s="43"/>
      <c r="F19" s="43"/>
      <c r="G19" s="101"/>
    </row>
    <row r="20" spans="1:7" ht="22.5" customHeight="1">
      <c r="A20" s="72" t="s">
        <v>109</v>
      </c>
      <c r="B20" s="42">
        <v>7</v>
      </c>
      <c r="C20" s="43">
        <v>399</v>
      </c>
      <c r="D20" s="43">
        <v>4707</v>
      </c>
      <c r="E20" s="43">
        <v>2515</v>
      </c>
      <c r="F20" s="43">
        <v>2192</v>
      </c>
      <c r="G20" s="101"/>
    </row>
    <row r="21" spans="1:7" ht="22.5" customHeight="1">
      <c r="A21" s="72" t="s">
        <v>108</v>
      </c>
      <c r="B21" s="42">
        <v>1</v>
      </c>
      <c r="C21" s="43">
        <v>55</v>
      </c>
      <c r="D21" s="43">
        <v>838</v>
      </c>
      <c r="E21" s="43">
        <v>354</v>
      </c>
      <c r="F21" s="43">
        <v>484</v>
      </c>
      <c r="G21" s="101"/>
    </row>
    <row r="22" spans="1:7" ht="22.5" customHeight="1">
      <c r="A22" s="72" t="s">
        <v>107</v>
      </c>
      <c r="B22" s="42">
        <v>6</v>
      </c>
      <c r="C22" s="43">
        <v>275</v>
      </c>
      <c r="D22" s="43">
        <v>4915</v>
      </c>
      <c r="E22" s="43">
        <v>2604</v>
      </c>
      <c r="F22" s="43">
        <v>2311</v>
      </c>
      <c r="G22" s="101"/>
    </row>
    <row r="23" spans="1:6" ht="6" customHeight="1">
      <c r="A23" s="105"/>
      <c r="B23" s="104"/>
      <c r="C23" s="103"/>
      <c r="D23" s="103"/>
      <c r="E23" s="103"/>
      <c r="F23" s="103"/>
    </row>
    <row r="24" spans="1:7" ht="15" customHeight="1">
      <c r="A24" s="43" t="s">
        <v>106</v>
      </c>
      <c r="B24" s="43"/>
      <c r="C24" s="46"/>
      <c r="D24" s="46"/>
      <c r="E24" s="46"/>
      <c r="F24" s="46"/>
      <c r="G24" s="102"/>
    </row>
    <row r="25" spans="1:3" ht="13.5">
      <c r="A25" s="94"/>
      <c r="B25" s="101"/>
      <c r="C25" s="102"/>
    </row>
    <row r="26" ht="13.5">
      <c r="B26" s="101"/>
    </row>
    <row r="27" ht="13.5">
      <c r="B27" s="101"/>
    </row>
  </sheetData>
  <sheetProtection/>
  <mergeCells count="5">
    <mergeCell ref="B6:B7"/>
    <mergeCell ref="C6:C7"/>
    <mergeCell ref="A6:A7"/>
    <mergeCell ref="D6:F6"/>
    <mergeCell ref="A3:F3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84" customWidth="1"/>
    <col min="2" max="2" width="23.625" style="84" customWidth="1"/>
    <col min="3" max="3" width="7.375" style="84" customWidth="1"/>
    <col min="4" max="4" width="7.625" style="84" customWidth="1"/>
    <col min="5" max="6" width="6.625" style="84" customWidth="1"/>
    <col min="7" max="7" width="7.625" style="84" customWidth="1"/>
    <col min="8" max="9" width="6.625" style="84" customWidth="1"/>
    <col min="10" max="10" width="7.625" style="84" customWidth="1"/>
    <col min="11" max="12" width="6.625" style="84" customWidth="1"/>
    <col min="13" max="16384" width="9.00390625" style="84" customWidth="1"/>
  </cols>
  <sheetData>
    <row r="1" spans="1:9" ht="17.25">
      <c r="A1" s="83" t="s">
        <v>143</v>
      </c>
      <c r="B1" s="83"/>
      <c r="C1" s="59"/>
      <c r="D1" s="59"/>
      <c r="E1" s="59"/>
      <c r="F1" s="59"/>
      <c r="G1" s="59"/>
      <c r="H1" s="59"/>
      <c r="I1" s="59"/>
    </row>
    <row r="2" spans="1:9" ht="9" customHeight="1">
      <c r="A2" s="83"/>
      <c r="B2" s="83"/>
      <c r="C2" s="59"/>
      <c r="D2" s="59"/>
      <c r="E2" s="59"/>
      <c r="F2" s="59"/>
      <c r="G2" s="59"/>
      <c r="H2" s="59"/>
      <c r="I2" s="59"/>
    </row>
    <row r="3" spans="1:9" ht="13.5">
      <c r="A3" s="82" t="s">
        <v>142</v>
      </c>
      <c r="B3" s="82"/>
      <c r="C3" s="59"/>
      <c r="D3" s="59"/>
      <c r="E3" s="59"/>
      <c r="F3" s="59"/>
      <c r="G3" s="59"/>
      <c r="H3" s="59"/>
      <c r="I3" s="59"/>
    </row>
    <row r="4" spans="1:9" ht="6" customHeight="1">
      <c r="A4" s="82"/>
      <c r="B4" s="82"/>
      <c r="C4" s="59"/>
      <c r="D4" s="59"/>
      <c r="E4" s="59"/>
      <c r="F4" s="59"/>
      <c r="G4" s="59"/>
      <c r="H4" s="59"/>
      <c r="I4" s="59"/>
    </row>
    <row r="5" spans="1:12" s="90" customFormat="1" ht="15" customHeight="1">
      <c r="A5" s="312" t="s">
        <v>97</v>
      </c>
      <c r="B5" s="306"/>
      <c r="C5" s="303" t="s">
        <v>141</v>
      </c>
      <c r="D5" s="308" t="s">
        <v>140</v>
      </c>
      <c r="E5" s="310"/>
      <c r="F5" s="309"/>
      <c r="G5" s="308" t="s">
        <v>139</v>
      </c>
      <c r="H5" s="310"/>
      <c r="I5" s="309"/>
      <c r="J5" s="308" t="s">
        <v>138</v>
      </c>
      <c r="K5" s="310"/>
      <c r="L5" s="310"/>
    </row>
    <row r="6" spans="1:12" s="90" customFormat="1" ht="15" customHeight="1">
      <c r="A6" s="313"/>
      <c r="B6" s="307"/>
      <c r="C6" s="304"/>
      <c r="D6" s="77" t="s">
        <v>90</v>
      </c>
      <c r="E6" s="77" t="s">
        <v>89</v>
      </c>
      <c r="F6" s="77" t="s">
        <v>88</v>
      </c>
      <c r="G6" s="77" t="s">
        <v>90</v>
      </c>
      <c r="H6" s="77" t="s">
        <v>89</v>
      </c>
      <c r="I6" s="79" t="s">
        <v>88</v>
      </c>
      <c r="J6" s="77" t="s">
        <v>90</v>
      </c>
      <c r="K6" s="77" t="s">
        <v>89</v>
      </c>
      <c r="L6" s="79" t="s">
        <v>88</v>
      </c>
    </row>
    <row r="7" spans="1:12" ht="13.5">
      <c r="A7" s="314" t="s">
        <v>137</v>
      </c>
      <c r="B7" s="314"/>
      <c r="C7" s="109"/>
      <c r="D7" s="72"/>
      <c r="E7" s="72"/>
      <c r="F7" s="72"/>
      <c r="G7" s="72"/>
      <c r="H7" s="72"/>
      <c r="I7" s="72"/>
      <c r="J7" s="96"/>
      <c r="K7" s="96"/>
      <c r="L7" s="96"/>
    </row>
    <row r="8" spans="1:12" ht="16.5" customHeight="1">
      <c r="A8" s="316" t="s">
        <v>136</v>
      </c>
      <c r="B8" s="316"/>
      <c r="C8" s="97">
        <v>40</v>
      </c>
      <c r="D8" s="96">
        <v>574</v>
      </c>
      <c r="E8" s="96">
        <v>87</v>
      </c>
      <c r="F8" s="96">
        <v>487</v>
      </c>
      <c r="G8" s="96">
        <v>289</v>
      </c>
      <c r="H8" s="96">
        <v>44</v>
      </c>
      <c r="I8" s="96">
        <v>245</v>
      </c>
      <c r="J8" s="96">
        <v>245</v>
      </c>
      <c r="K8" s="96">
        <v>38</v>
      </c>
      <c r="L8" s="96">
        <v>207</v>
      </c>
    </row>
    <row r="9" spans="1:12" ht="16.5" customHeight="1">
      <c r="A9" s="316" t="s">
        <v>135</v>
      </c>
      <c r="B9" s="316"/>
      <c r="C9" s="97">
        <v>39</v>
      </c>
      <c r="D9" s="96">
        <v>454</v>
      </c>
      <c r="E9" s="96">
        <v>80</v>
      </c>
      <c r="F9" s="96">
        <v>374</v>
      </c>
      <c r="G9" s="96">
        <v>244</v>
      </c>
      <c r="H9" s="96">
        <v>48</v>
      </c>
      <c r="I9" s="96">
        <v>196</v>
      </c>
      <c r="J9" s="96">
        <v>197</v>
      </c>
      <c r="K9" s="96">
        <v>40</v>
      </c>
      <c r="L9" s="96">
        <v>157</v>
      </c>
    </row>
    <row r="10" spans="1:12" ht="16.5" customHeight="1">
      <c r="A10" s="316" t="s">
        <v>134</v>
      </c>
      <c r="B10" s="316"/>
      <c r="C10" s="97">
        <v>40</v>
      </c>
      <c r="D10" s="96">
        <v>436</v>
      </c>
      <c r="E10" s="96">
        <v>82</v>
      </c>
      <c r="F10" s="96">
        <v>354</v>
      </c>
      <c r="G10" s="96">
        <v>300</v>
      </c>
      <c r="H10" s="96">
        <v>55</v>
      </c>
      <c r="I10" s="96">
        <v>248</v>
      </c>
      <c r="J10" s="96">
        <v>243</v>
      </c>
      <c r="K10" s="96">
        <v>42</v>
      </c>
      <c r="L10" s="96">
        <v>201</v>
      </c>
    </row>
    <row r="11" spans="1:12" ht="15.75" customHeight="1">
      <c r="A11" s="316" t="s">
        <v>133</v>
      </c>
      <c r="B11" s="316"/>
      <c r="C11" s="97">
        <v>40</v>
      </c>
      <c r="D11" s="96">
        <v>443</v>
      </c>
      <c r="E11" s="96">
        <v>66</v>
      </c>
      <c r="F11" s="96">
        <v>377</v>
      </c>
      <c r="G11" s="96">
        <v>256</v>
      </c>
      <c r="H11" s="96">
        <v>35</v>
      </c>
      <c r="I11" s="96">
        <v>221</v>
      </c>
      <c r="J11" s="96">
        <v>213</v>
      </c>
      <c r="K11" s="96">
        <v>30</v>
      </c>
      <c r="L11" s="96">
        <v>183</v>
      </c>
    </row>
    <row r="12" spans="1:12" ht="15.75" customHeight="1">
      <c r="A12" s="316" t="s">
        <v>132</v>
      </c>
      <c r="B12" s="316"/>
      <c r="C12" s="97">
        <v>36</v>
      </c>
      <c r="D12" s="96">
        <v>439</v>
      </c>
      <c r="E12" s="96">
        <v>61</v>
      </c>
      <c r="F12" s="96">
        <v>378</v>
      </c>
      <c r="G12" s="96">
        <v>263</v>
      </c>
      <c r="H12" s="96">
        <v>36</v>
      </c>
      <c r="I12" s="96">
        <v>227</v>
      </c>
      <c r="J12" s="96">
        <v>230</v>
      </c>
      <c r="K12" s="96">
        <v>32</v>
      </c>
      <c r="L12" s="96">
        <v>198</v>
      </c>
    </row>
    <row r="13" spans="1:12" ht="12" customHeight="1">
      <c r="A13" s="315"/>
      <c r="B13" s="315"/>
      <c r="C13" s="42"/>
      <c r="D13" s="43"/>
      <c r="E13" s="43"/>
      <c r="F13" s="43"/>
      <c r="G13" s="43"/>
      <c r="H13" s="43"/>
      <c r="I13" s="43"/>
      <c r="J13" s="43"/>
      <c r="K13" s="43"/>
      <c r="L13" s="43"/>
    </row>
    <row r="14" spans="1:13" s="115" customFormat="1" ht="16.5" customHeight="1">
      <c r="A14" s="119"/>
      <c r="B14" s="118" t="s">
        <v>131</v>
      </c>
      <c r="C14" s="120">
        <v>12</v>
      </c>
      <c r="D14" s="91">
        <v>198</v>
      </c>
      <c r="E14" s="116">
        <v>8</v>
      </c>
      <c r="F14" s="91">
        <v>190</v>
      </c>
      <c r="G14" s="91">
        <v>118</v>
      </c>
      <c r="H14" s="116">
        <v>5</v>
      </c>
      <c r="I14" s="91">
        <v>113</v>
      </c>
      <c r="J14" s="91">
        <v>104</v>
      </c>
      <c r="K14" s="116">
        <v>5</v>
      </c>
      <c r="L14" s="91">
        <v>99</v>
      </c>
      <c r="M14" s="119"/>
    </row>
    <row r="15" spans="1:17" s="115" customFormat="1" ht="16.5" customHeight="1">
      <c r="A15" s="119"/>
      <c r="B15" s="118" t="s">
        <v>130</v>
      </c>
      <c r="C15" s="92">
        <v>11</v>
      </c>
      <c r="D15" s="91">
        <v>127</v>
      </c>
      <c r="E15" s="116">
        <v>29</v>
      </c>
      <c r="F15" s="91">
        <v>98</v>
      </c>
      <c r="G15" s="91">
        <v>70</v>
      </c>
      <c r="H15" s="116">
        <v>16</v>
      </c>
      <c r="I15" s="91">
        <v>54</v>
      </c>
      <c r="J15" s="91">
        <v>68</v>
      </c>
      <c r="K15" s="116">
        <v>16</v>
      </c>
      <c r="L15" s="91">
        <v>52</v>
      </c>
      <c r="M15" s="119"/>
      <c r="O15" s="119"/>
      <c r="Q15" s="119"/>
    </row>
    <row r="16" spans="1:13" s="115" customFormat="1" ht="16.5" customHeight="1">
      <c r="A16" s="119"/>
      <c r="B16" s="118" t="s">
        <v>129</v>
      </c>
      <c r="C16" s="120">
        <v>13</v>
      </c>
      <c r="D16" s="91">
        <v>106</v>
      </c>
      <c r="E16" s="116">
        <v>22</v>
      </c>
      <c r="F16" s="116">
        <v>84</v>
      </c>
      <c r="G16" s="91">
        <v>67</v>
      </c>
      <c r="H16" s="116">
        <v>13</v>
      </c>
      <c r="I16" s="116">
        <v>54</v>
      </c>
      <c r="J16" s="91">
        <v>50</v>
      </c>
      <c r="K16" s="116">
        <v>9</v>
      </c>
      <c r="L16" s="116">
        <v>41</v>
      </c>
      <c r="M16" s="119"/>
    </row>
    <row r="17" spans="1:13" s="115" customFormat="1" ht="16.5" customHeight="1">
      <c r="A17" s="119"/>
      <c r="B17" s="118" t="s">
        <v>128</v>
      </c>
      <c r="C17" s="120">
        <f aca="true" t="shared" si="0" ref="C17:L17">SUM(C14:C16)</f>
        <v>36</v>
      </c>
      <c r="D17" s="116">
        <f t="shared" si="0"/>
        <v>431</v>
      </c>
      <c r="E17" s="116">
        <f t="shared" si="0"/>
        <v>59</v>
      </c>
      <c r="F17" s="116">
        <f t="shared" si="0"/>
        <v>372</v>
      </c>
      <c r="G17" s="116">
        <f t="shared" si="0"/>
        <v>255</v>
      </c>
      <c r="H17" s="116">
        <f t="shared" si="0"/>
        <v>34</v>
      </c>
      <c r="I17" s="116">
        <f t="shared" si="0"/>
        <v>221</v>
      </c>
      <c r="J17" s="116">
        <f t="shared" si="0"/>
        <v>222</v>
      </c>
      <c r="K17" s="116">
        <f t="shared" si="0"/>
        <v>30</v>
      </c>
      <c r="L17" s="116">
        <f t="shared" si="0"/>
        <v>192</v>
      </c>
      <c r="M17" s="119"/>
    </row>
    <row r="18" spans="1:12" s="115" customFormat="1" ht="16.5" customHeight="1">
      <c r="A18" s="119"/>
      <c r="B18" s="118" t="s">
        <v>127</v>
      </c>
      <c r="C18" s="117">
        <v>1</v>
      </c>
      <c r="D18" s="91">
        <v>8</v>
      </c>
      <c r="E18" s="116">
        <v>2</v>
      </c>
      <c r="F18" s="116">
        <v>6</v>
      </c>
      <c r="G18" s="116">
        <v>8</v>
      </c>
      <c r="H18" s="116">
        <v>2</v>
      </c>
      <c r="I18" s="116">
        <v>6</v>
      </c>
      <c r="J18" s="116">
        <v>8</v>
      </c>
      <c r="K18" s="116">
        <v>2</v>
      </c>
      <c r="L18" s="116">
        <v>6</v>
      </c>
    </row>
    <row r="19" spans="1:12" ht="16.5" customHeight="1">
      <c r="A19" s="315"/>
      <c r="B19" s="315"/>
      <c r="C19" s="97"/>
      <c r="D19" s="96"/>
      <c r="E19" s="96"/>
      <c r="F19" s="96"/>
      <c r="G19" s="96"/>
      <c r="H19" s="96"/>
      <c r="I19" s="96"/>
      <c r="J19" s="96"/>
      <c r="K19" s="96"/>
      <c r="L19" s="96"/>
    </row>
    <row r="20" spans="1:12" ht="9" customHeight="1">
      <c r="A20" s="105"/>
      <c r="B20" s="105"/>
      <c r="C20" s="114"/>
      <c r="D20" s="113"/>
      <c r="E20" s="113"/>
      <c r="F20" s="113"/>
      <c r="G20" s="113"/>
      <c r="H20" s="113"/>
      <c r="I20" s="113"/>
      <c r="J20" s="113"/>
      <c r="K20" s="113"/>
      <c r="L20" s="113"/>
    </row>
    <row r="21" spans="1:4" ht="13.5">
      <c r="A21" s="112" t="s">
        <v>126</v>
      </c>
      <c r="B21" s="111" t="s">
        <v>125</v>
      </c>
      <c r="C21" s="94"/>
      <c r="D21" s="94"/>
    </row>
    <row r="22" spans="1:2" ht="13.5">
      <c r="A22" s="94"/>
      <c r="B22" s="94" t="s">
        <v>124</v>
      </c>
    </row>
  </sheetData>
  <sheetProtection/>
  <mergeCells count="13">
    <mergeCell ref="A19:B19"/>
    <mergeCell ref="J5:L5"/>
    <mergeCell ref="D5:F5"/>
    <mergeCell ref="A10:B10"/>
    <mergeCell ref="A8:B8"/>
    <mergeCell ref="A9:B9"/>
    <mergeCell ref="A11:B11"/>
    <mergeCell ref="A5:B6"/>
    <mergeCell ref="A7:B7"/>
    <mergeCell ref="A13:B13"/>
    <mergeCell ref="G5:I5"/>
    <mergeCell ref="C5:C6"/>
    <mergeCell ref="A12:B12"/>
  </mergeCells>
  <printOptions/>
  <pageMargins left="0.35433070866141736" right="0.35433070866141736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9.625" style="121" customWidth="1"/>
    <col min="2" max="11" width="7.125" style="121" customWidth="1"/>
    <col min="12" max="16384" width="9.00390625" style="121" customWidth="1"/>
  </cols>
  <sheetData>
    <row r="1" spans="1:8" ht="17.25">
      <c r="A1" s="171" t="s">
        <v>216</v>
      </c>
      <c r="B1" s="169"/>
      <c r="C1" s="169"/>
      <c r="D1" s="169"/>
      <c r="E1" s="169"/>
      <c r="F1" s="169"/>
      <c r="G1" s="169"/>
      <c r="H1" s="169"/>
    </row>
    <row r="2" spans="1:8" ht="13.5">
      <c r="A2" s="170" t="s">
        <v>215</v>
      </c>
      <c r="B2" s="169"/>
      <c r="C2" s="169"/>
      <c r="D2" s="169"/>
      <c r="E2" s="169"/>
      <c r="F2" s="169"/>
      <c r="G2" s="169"/>
      <c r="H2" s="169"/>
    </row>
    <row r="3" spans="1:8" ht="13.5" customHeight="1">
      <c r="A3" s="170"/>
      <c r="B3" s="169"/>
      <c r="C3" s="169"/>
      <c r="D3" s="169"/>
      <c r="E3" s="169"/>
      <c r="F3" s="169"/>
      <c r="G3" s="169"/>
      <c r="H3" s="169"/>
    </row>
    <row r="4" spans="1:11" s="165" customFormat="1" ht="13.5" customHeight="1">
      <c r="A4" s="319" t="s">
        <v>214</v>
      </c>
      <c r="B4" s="319" t="s">
        <v>141</v>
      </c>
      <c r="C4" s="318" t="s">
        <v>140</v>
      </c>
      <c r="D4" s="318"/>
      <c r="E4" s="321"/>
      <c r="F4" s="317" t="s">
        <v>139</v>
      </c>
      <c r="G4" s="318"/>
      <c r="H4" s="321"/>
      <c r="I4" s="317" t="s">
        <v>138</v>
      </c>
      <c r="J4" s="318"/>
      <c r="K4" s="318"/>
    </row>
    <row r="5" spans="1:11" s="165" customFormat="1" ht="13.5" customHeight="1">
      <c r="A5" s="320"/>
      <c r="B5" s="320"/>
      <c r="C5" s="168" t="s">
        <v>90</v>
      </c>
      <c r="D5" s="167" t="s">
        <v>89</v>
      </c>
      <c r="E5" s="167" t="s">
        <v>88</v>
      </c>
      <c r="F5" s="167" t="s">
        <v>90</v>
      </c>
      <c r="G5" s="167" t="s">
        <v>89</v>
      </c>
      <c r="H5" s="166" t="s">
        <v>88</v>
      </c>
      <c r="I5" s="167" t="s">
        <v>90</v>
      </c>
      <c r="J5" s="167" t="s">
        <v>89</v>
      </c>
      <c r="K5" s="166" t="s">
        <v>88</v>
      </c>
    </row>
    <row r="6" spans="1:11" ht="15" customHeight="1">
      <c r="A6" s="164" t="s">
        <v>213</v>
      </c>
      <c r="B6" s="141"/>
      <c r="C6" s="141"/>
      <c r="D6" s="141"/>
      <c r="E6" s="141"/>
      <c r="F6" s="141"/>
      <c r="G6" s="141"/>
      <c r="H6" s="141"/>
      <c r="I6" s="161"/>
      <c r="J6" s="161"/>
      <c r="K6" s="161"/>
    </row>
    <row r="7" spans="1:11" ht="15" customHeight="1">
      <c r="A7" s="131" t="s">
        <v>136</v>
      </c>
      <c r="B7" s="161">
        <v>840</v>
      </c>
      <c r="C7" s="163">
        <v>9261</v>
      </c>
      <c r="D7" s="163">
        <v>6181</v>
      </c>
      <c r="E7" s="163">
        <v>3080</v>
      </c>
      <c r="F7" s="163">
        <v>6617</v>
      </c>
      <c r="G7" s="163">
        <v>4224</v>
      </c>
      <c r="H7" s="163">
        <v>2393</v>
      </c>
      <c r="I7" s="163">
        <v>2350</v>
      </c>
      <c r="J7" s="163">
        <v>1547</v>
      </c>
      <c r="K7" s="163">
        <v>803</v>
      </c>
    </row>
    <row r="8" spans="1:11" ht="15" customHeight="1">
      <c r="A8" s="131">
        <v>24</v>
      </c>
      <c r="B8" s="161">
        <v>861</v>
      </c>
      <c r="C8" s="163">
        <v>9118</v>
      </c>
      <c r="D8" s="163">
        <v>6066</v>
      </c>
      <c r="E8" s="163">
        <v>3052</v>
      </c>
      <c r="F8" s="163">
        <v>6308</v>
      </c>
      <c r="G8" s="163">
        <v>4005</v>
      </c>
      <c r="H8" s="163">
        <v>2303</v>
      </c>
      <c r="I8" s="163">
        <v>2323</v>
      </c>
      <c r="J8" s="163">
        <v>1549</v>
      </c>
      <c r="K8" s="163">
        <v>774</v>
      </c>
    </row>
    <row r="9" spans="1:11" ht="15" customHeight="1">
      <c r="A9" s="131">
        <v>25</v>
      </c>
      <c r="B9" s="161">
        <v>855</v>
      </c>
      <c r="C9" s="161">
        <v>9019</v>
      </c>
      <c r="D9" s="161">
        <v>5997</v>
      </c>
      <c r="E9" s="161">
        <v>3022</v>
      </c>
      <c r="F9" s="161">
        <v>6065</v>
      </c>
      <c r="G9" s="161">
        <v>3893</v>
      </c>
      <c r="H9" s="161">
        <v>2172</v>
      </c>
      <c r="I9" s="161">
        <v>2305</v>
      </c>
      <c r="J9" s="161">
        <v>1534</v>
      </c>
      <c r="K9" s="161">
        <v>771</v>
      </c>
    </row>
    <row r="10" spans="1:11" ht="15" customHeight="1">
      <c r="A10" s="131">
        <v>26</v>
      </c>
      <c r="B10" s="162">
        <v>831</v>
      </c>
      <c r="C10" s="161">
        <v>8949</v>
      </c>
      <c r="D10" s="161">
        <v>5937</v>
      </c>
      <c r="E10" s="161">
        <v>3012</v>
      </c>
      <c r="F10" s="161">
        <v>6408</v>
      </c>
      <c r="G10" s="161">
        <v>4079</v>
      </c>
      <c r="H10" s="161">
        <v>2329</v>
      </c>
      <c r="I10" s="161">
        <v>2322</v>
      </c>
      <c r="J10" s="161">
        <v>1521</v>
      </c>
      <c r="K10" s="161">
        <v>801</v>
      </c>
    </row>
    <row r="11" spans="1:11" ht="15" customHeight="1">
      <c r="A11" s="130">
        <v>27</v>
      </c>
      <c r="B11" s="162">
        <v>834</v>
      </c>
      <c r="C11" s="161">
        <v>8913</v>
      </c>
      <c r="D11" s="161">
        <v>5814</v>
      </c>
      <c r="E11" s="161">
        <v>3099</v>
      </c>
      <c r="F11" s="161">
        <v>6305</v>
      </c>
      <c r="G11" s="161">
        <v>3948</v>
      </c>
      <c r="H11" s="161">
        <v>2357</v>
      </c>
      <c r="I11" s="161">
        <v>2317</v>
      </c>
      <c r="J11" s="161">
        <v>1465</v>
      </c>
      <c r="K11" s="161">
        <v>852</v>
      </c>
    </row>
    <row r="12" spans="1:11" ht="13.5" customHeight="1">
      <c r="A12" s="160"/>
      <c r="B12" s="141"/>
      <c r="C12" s="159"/>
      <c r="D12" s="158"/>
      <c r="E12" s="158"/>
      <c r="F12" s="159"/>
      <c r="G12" s="158"/>
      <c r="H12" s="158"/>
      <c r="I12" s="159"/>
      <c r="J12" s="158"/>
      <c r="K12" s="158"/>
    </row>
    <row r="13" spans="1:11" ht="15" customHeight="1">
      <c r="A13" s="135" t="s">
        <v>212</v>
      </c>
      <c r="B13" s="142">
        <v>1</v>
      </c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ht="15" customHeight="1">
      <c r="A14" s="135" t="s">
        <v>211</v>
      </c>
      <c r="B14" s="142">
        <v>5</v>
      </c>
      <c r="C14" s="141"/>
      <c r="D14" s="141"/>
      <c r="E14" s="141"/>
      <c r="F14" s="141"/>
      <c r="G14" s="141"/>
      <c r="H14" s="141"/>
      <c r="I14" s="141"/>
      <c r="J14" s="141"/>
      <c r="K14" s="141"/>
    </row>
    <row r="15" spans="1:11" ht="15" customHeight="1">
      <c r="A15" s="135" t="s">
        <v>210</v>
      </c>
      <c r="B15" s="150">
        <v>87</v>
      </c>
      <c r="C15" s="152">
        <v>1358</v>
      </c>
      <c r="D15" s="152">
        <v>717</v>
      </c>
      <c r="E15" s="152">
        <v>641</v>
      </c>
      <c r="F15" s="152">
        <v>971</v>
      </c>
      <c r="G15" s="152">
        <v>498</v>
      </c>
      <c r="H15" s="152">
        <v>473</v>
      </c>
      <c r="I15" s="152">
        <v>310</v>
      </c>
      <c r="J15" s="152">
        <v>150</v>
      </c>
      <c r="K15" s="152">
        <v>160</v>
      </c>
    </row>
    <row r="16" spans="1:11" ht="15" customHeight="1">
      <c r="A16" s="135" t="s">
        <v>209</v>
      </c>
      <c r="B16" s="150">
        <v>83</v>
      </c>
      <c r="C16" s="152">
        <v>1019</v>
      </c>
      <c r="D16" s="152">
        <v>358</v>
      </c>
      <c r="E16" s="152">
        <v>661</v>
      </c>
      <c r="F16" s="152">
        <v>905</v>
      </c>
      <c r="G16" s="152">
        <v>321</v>
      </c>
      <c r="H16" s="152">
        <v>584</v>
      </c>
      <c r="I16" s="152">
        <v>250</v>
      </c>
      <c r="J16" s="152">
        <v>73</v>
      </c>
      <c r="K16" s="152">
        <v>177</v>
      </c>
    </row>
    <row r="17" spans="1:11" ht="15" customHeight="1">
      <c r="A17" s="135" t="s">
        <v>208</v>
      </c>
      <c r="B17" s="154"/>
      <c r="C17" s="152"/>
      <c r="D17" s="152"/>
      <c r="E17" s="152"/>
      <c r="F17" s="152"/>
      <c r="G17" s="152"/>
      <c r="H17" s="152"/>
      <c r="I17" s="152"/>
      <c r="J17" s="152"/>
      <c r="K17" s="152"/>
    </row>
    <row r="18" spans="1:11" ht="15" customHeight="1">
      <c r="A18" s="157" t="s">
        <v>207</v>
      </c>
      <c r="B18" s="154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1" ht="15" customHeight="1">
      <c r="A19" s="157" t="s">
        <v>206</v>
      </c>
      <c r="B19" s="154"/>
      <c r="C19" s="152"/>
      <c r="D19" s="152"/>
      <c r="E19" s="152"/>
      <c r="F19" s="152"/>
      <c r="G19" s="152"/>
      <c r="H19" s="152"/>
      <c r="I19" s="152"/>
      <c r="J19" s="152"/>
      <c r="K19" s="152"/>
    </row>
    <row r="20" spans="1:11" ht="15" customHeight="1">
      <c r="A20" s="135" t="s">
        <v>205</v>
      </c>
      <c r="B20" s="150">
        <v>75</v>
      </c>
      <c r="C20" s="152">
        <v>778</v>
      </c>
      <c r="D20" s="152">
        <v>558</v>
      </c>
      <c r="E20" s="152">
        <v>220</v>
      </c>
      <c r="F20" s="152">
        <v>500</v>
      </c>
      <c r="G20" s="152">
        <v>348</v>
      </c>
      <c r="H20" s="152">
        <v>152</v>
      </c>
      <c r="I20" s="152">
        <v>189</v>
      </c>
      <c r="J20" s="152">
        <v>130</v>
      </c>
      <c r="K20" s="152">
        <v>59</v>
      </c>
    </row>
    <row r="21" spans="1:11" ht="15" customHeight="1">
      <c r="A21" s="135" t="s">
        <v>204</v>
      </c>
      <c r="B21" s="150">
        <v>147</v>
      </c>
      <c r="C21" s="152">
        <v>1038</v>
      </c>
      <c r="D21" s="152">
        <v>536</v>
      </c>
      <c r="E21" s="152">
        <v>502</v>
      </c>
      <c r="F21" s="152">
        <v>604</v>
      </c>
      <c r="G21" s="152">
        <v>282</v>
      </c>
      <c r="H21" s="152">
        <v>322</v>
      </c>
      <c r="I21" s="152">
        <v>185</v>
      </c>
      <c r="J21" s="152">
        <v>72</v>
      </c>
      <c r="K21" s="152">
        <v>113</v>
      </c>
    </row>
    <row r="22" spans="1:11" ht="15" customHeight="1">
      <c r="A22" s="157" t="s">
        <v>203</v>
      </c>
      <c r="B22" s="154"/>
      <c r="C22" s="152">
        <v>787</v>
      </c>
      <c r="D22" s="152">
        <v>509</v>
      </c>
      <c r="E22" s="152">
        <v>278</v>
      </c>
      <c r="F22" s="152">
        <v>489</v>
      </c>
      <c r="G22" s="152">
        <v>270</v>
      </c>
      <c r="H22" s="152">
        <v>219</v>
      </c>
      <c r="I22" s="152">
        <v>125</v>
      </c>
      <c r="J22" s="152">
        <v>66</v>
      </c>
      <c r="K22" s="152">
        <v>59</v>
      </c>
    </row>
    <row r="23" spans="1:11" ht="15" customHeight="1">
      <c r="A23" s="157" t="s">
        <v>202</v>
      </c>
      <c r="B23" s="154"/>
      <c r="C23" s="152">
        <v>251</v>
      </c>
      <c r="D23" s="152">
        <v>27</v>
      </c>
      <c r="E23" s="152">
        <v>224</v>
      </c>
      <c r="F23" s="152">
        <v>115</v>
      </c>
      <c r="G23" s="152">
        <v>12</v>
      </c>
      <c r="H23" s="152">
        <v>103</v>
      </c>
      <c r="I23" s="152">
        <v>60</v>
      </c>
      <c r="J23" s="152">
        <v>6</v>
      </c>
      <c r="K23" s="152">
        <v>54</v>
      </c>
    </row>
    <row r="24" spans="1:11" ht="15" customHeight="1">
      <c r="A24" s="135" t="s">
        <v>201</v>
      </c>
      <c r="B24" s="154"/>
      <c r="C24" s="152">
        <v>2729</v>
      </c>
      <c r="D24" s="152">
        <v>2298</v>
      </c>
      <c r="E24" s="152">
        <v>431</v>
      </c>
      <c r="F24" s="152">
        <v>2082</v>
      </c>
      <c r="G24" s="152">
        <v>1717</v>
      </c>
      <c r="H24" s="152">
        <v>365</v>
      </c>
      <c r="I24" s="152">
        <v>664</v>
      </c>
      <c r="J24" s="152">
        <v>542</v>
      </c>
      <c r="K24" s="152">
        <v>122</v>
      </c>
    </row>
    <row r="25" spans="1:11" ht="25.5" customHeight="1">
      <c r="A25" s="156" t="s">
        <v>200</v>
      </c>
      <c r="B25" s="154"/>
      <c r="C25" s="152">
        <v>2502</v>
      </c>
      <c r="D25" s="152">
        <v>2106</v>
      </c>
      <c r="E25" s="152">
        <v>396</v>
      </c>
      <c r="F25" s="152">
        <v>1799</v>
      </c>
      <c r="G25" s="152">
        <v>1471</v>
      </c>
      <c r="H25" s="152">
        <v>328</v>
      </c>
      <c r="I25" s="152">
        <v>612</v>
      </c>
      <c r="J25" s="152">
        <v>497</v>
      </c>
      <c r="K25" s="152">
        <v>115</v>
      </c>
    </row>
    <row r="26" spans="1:11" ht="25.5" customHeight="1">
      <c r="A26" s="156" t="s">
        <v>199</v>
      </c>
      <c r="B26" s="154"/>
      <c r="C26" s="152">
        <v>227</v>
      </c>
      <c r="D26" s="152">
        <v>192</v>
      </c>
      <c r="E26" s="152">
        <v>35</v>
      </c>
      <c r="F26" s="152">
        <v>283</v>
      </c>
      <c r="G26" s="152">
        <v>246</v>
      </c>
      <c r="H26" s="152">
        <v>37</v>
      </c>
      <c r="I26" s="152">
        <v>52</v>
      </c>
      <c r="J26" s="152">
        <v>45</v>
      </c>
      <c r="K26" s="152">
        <v>7</v>
      </c>
    </row>
    <row r="27" spans="1:11" ht="15" customHeight="1">
      <c r="A27" s="135" t="s">
        <v>198</v>
      </c>
      <c r="B27" s="150">
        <v>65</v>
      </c>
      <c r="C27" s="152">
        <v>664</v>
      </c>
      <c r="D27" s="152">
        <v>357</v>
      </c>
      <c r="E27" s="152">
        <v>307</v>
      </c>
      <c r="F27" s="152">
        <v>533</v>
      </c>
      <c r="G27" s="152">
        <v>275</v>
      </c>
      <c r="H27" s="152">
        <v>258</v>
      </c>
      <c r="I27" s="152">
        <v>156</v>
      </c>
      <c r="J27" s="152">
        <v>86</v>
      </c>
      <c r="K27" s="152">
        <v>70</v>
      </c>
    </row>
    <row r="28" spans="1:11" ht="15" customHeight="1">
      <c r="A28" s="135" t="s">
        <v>197</v>
      </c>
      <c r="B28" s="154"/>
      <c r="C28" s="152">
        <v>27</v>
      </c>
      <c r="D28" s="152">
        <v>10</v>
      </c>
      <c r="E28" s="152">
        <v>17</v>
      </c>
      <c r="F28" s="152">
        <v>19</v>
      </c>
      <c r="G28" s="152">
        <v>8</v>
      </c>
      <c r="H28" s="152">
        <v>11</v>
      </c>
      <c r="I28" s="152">
        <v>14</v>
      </c>
      <c r="J28" s="152">
        <v>5</v>
      </c>
      <c r="K28" s="152">
        <v>9</v>
      </c>
    </row>
    <row r="29" spans="1:11" ht="15" customHeight="1">
      <c r="A29" s="135" t="s">
        <v>196</v>
      </c>
      <c r="B29" s="154"/>
      <c r="C29" s="152">
        <v>31</v>
      </c>
      <c r="D29" s="152">
        <v>11</v>
      </c>
      <c r="E29" s="152">
        <v>20</v>
      </c>
      <c r="F29" s="152">
        <v>25</v>
      </c>
      <c r="G29" s="152">
        <v>6</v>
      </c>
      <c r="H29" s="152">
        <v>19</v>
      </c>
      <c r="I29" s="152">
        <v>15</v>
      </c>
      <c r="J29" s="152">
        <v>3</v>
      </c>
      <c r="K29" s="152">
        <v>12</v>
      </c>
    </row>
    <row r="30" spans="1:11" ht="15" customHeight="1">
      <c r="A30" s="135" t="s">
        <v>195</v>
      </c>
      <c r="B30" s="154"/>
      <c r="C30" s="152"/>
      <c r="D30" s="152"/>
      <c r="E30" s="152"/>
      <c r="F30" s="152"/>
      <c r="G30" s="152"/>
      <c r="H30" s="152"/>
      <c r="I30" s="152"/>
      <c r="J30" s="152"/>
      <c r="K30" s="152"/>
    </row>
    <row r="31" spans="1:11" ht="15" customHeight="1">
      <c r="A31" s="135" t="s">
        <v>194</v>
      </c>
      <c r="B31" s="150">
        <v>26</v>
      </c>
      <c r="C31" s="152">
        <v>190</v>
      </c>
      <c r="D31" s="152">
        <v>108</v>
      </c>
      <c r="E31" s="152">
        <v>82</v>
      </c>
      <c r="F31" s="152">
        <v>51</v>
      </c>
      <c r="G31" s="152">
        <v>33</v>
      </c>
      <c r="H31" s="152">
        <v>18</v>
      </c>
      <c r="I31" s="152">
        <v>48</v>
      </c>
      <c r="J31" s="152">
        <v>32</v>
      </c>
      <c r="K31" s="152">
        <v>16</v>
      </c>
    </row>
    <row r="32" spans="1:11" ht="15" customHeight="1">
      <c r="A32" s="155" t="s">
        <v>193</v>
      </c>
      <c r="B32" s="154"/>
      <c r="C32" s="152">
        <v>97</v>
      </c>
      <c r="D32" s="152">
        <v>72</v>
      </c>
      <c r="E32" s="152">
        <v>25</v>
      </c>
      <c r="F32" s="152">
        <v>19</v>
      </c>
      <c r="G32" s="152">
        <v>17</v>
      </c>
      <c r="H32" s="152">
        <v>2</v>
      </c>
      <c r="I32" s="152">
        <v>19</v>
      </c>
      <c r="J32" s="152">
        <v>17</v>
      </c>
      <c r="K32" s="152">
        <v>2</v>
      </c>
    </row>
    <row r="33" spans="1:11" ht="15" customHeight="1">
      <c r="A33" s="155" t="s">
        <v>192</v>
      </c>
      <c r="B33" s="154"/>
      <c r="C33" s="152">
        <v>62</v>
      </c>
      <c r="D33" s="152">
        <v>23</v>
      </c>
      <c r="E33" s="152">
        <v>39</v>
      </c>
      <c r="F33" s="152">
        <v>25</v>
      </c>
      <c r="G33" s="152">
        <v>13</v>
      </c>
      <c r="H33" s="152">
        <v>12</v>
      </c>
      <c r="I33" s="152">
        <v>23</v>
      </c>
      <c r="J33" s="152">
        <v>12</v>
      </c>
      <c r="K33" s="152">
        <v>11</v>
      </c>
    </row>
    <row r="34" spans="1:11" ht="15" customHeight="1">
      <c r="A34" s="155" t="s">
        <v>191</v>
      </c>
      <c r="B34" s="154"/>
      <c r="C34" s="152">
        <v>31</v>
      </c>
      <c r="D34" s="152">
        <v>13</v>
      </c>
      <c r="E34" s="152">
        <v>18</v>
      </c>
      <c r="F34" s="152">
        <v>7</v>
      </c>
      <c r="G34" s="152">
        <v>3</v>
      </c>
      <c r="H34" s="152">
        <v>4</v>
      </c>
      <c r="I34" s="152">
        <v>6</v>
      </c>
      <c r="J34" s="152">
        <v>3</v>
      </c>
      <c r="K34" s="152">
        <v>3</v>
      </c>
    </row>
    <row r="35" spans="1:11" ht="15" customHeight="1">
      <c r="A35" s="155" t="s">
        <v>190</v>
      </c>
      <c r="B35" s="154"/>
      <c r="C35" s="152"/>
      <c r="D35" s="152"/>
      <c r="E35" s="152"/>
      <c r="F35" s="152"/>
      <c r="G35" s="152"/>
      <c r="H35" s="152"/>
      <c r="I35" s="152"/>
      <c r="J35" s="152"/>
      <c r="K35" s="152"/>
    </row>
    <row r="36" spans="1:11" ht="15" customHeight="1">
      <c r="A36" s="135" t="s">
        <v>189</v>
      </c>
      <c r="B36" s="150">
        <v>185</v>
      </c>
      <c r="C36" s="152">
        <v>926</v>
      </c>
      <c r="D36" s="152">
        <v>783</v>
      </c>
      <c r="E36" s="152">
        <v>143</v>
      </c>
      <c r="F36" s="152">
        <v>479</v>
      </c>
      <c r="G36" s="152">
        <v>410</v>
      </c>
      <c r="H36" s="152">
        <v>69</v>
      </c>
      <c r="I36" s="152">
        <v>394</v>
      </c>
      <c r="J36" s="152">
        <v>335</v>
      </c>
      <c r="K36" s="152">
        <v>59</v>
      </c>
    </row>
    <row r="37" spans="1:11" ht="15" customHeight="1">
      <c r="A37" s="155" t="s">
        <v>188</v>
      </c>
      <c r="B37" s="154"/>
      <c r="C37" s="152">
        <v>788</v>
      </c>
      <c r="D37" s="152">
        <v>659</v>
      </c>
      <c r="E37" s="152">
        <v>129</v>
      </c>
      <c r="F37" s="152">
        <v>456</v>
      </c>
      <c r="G37" s="152">
        <v>393</v>
      </c>
      <c r="H37" s="152">
        <v>63</v>
      </c>
      <c r="I37" s="152">
        <v>372</v>
      </c>
      <c r="J37" s="152">
        <v>319</v>
      </c>
      <c r="K37" s="152">
        <v>53</v>
      </c>
    </row>
    <row r="38" spans="1:11" ht="15" customHeight="1">
      <c r="A38" s="155" t="s">
        <v>187</v>
      </c>
      <c r="B38" s="154"/>
      <c r="C38" s="152">
        <v>138</v>
      </c>
      <c r="D38" s="152">
        <v>124</v>
      </c>
      <c r="E38" s="152">
        <v>14</v>
      </c>
      <c r="F38" s="152">
        <v>23</v>
      </c>
      <c r="G38" s="152">
        <v>17</v>
      </c>
      <c r="H38" s="152">
        <v>6</v>
      </c>
      <c r="I38" s="152">
        <v>22</v>
      </c>
      <c r="J38" s="152">
        <v>16</v>
      </c>
      <c r="K38" s="152">
        <v>6</v>
      </c>
    </row>
    <row r="39" spans="1:11" ht="15" customHeight="1">
      <c r="A39" s="135" t="s">
        <v>186</v>
      </c>
      <c r="B39" s="154"/>
      <c r="C39" s="152">
        <v>73</v>
      </c>
      <c r="D39" s="152">
        <v>51</v>
      </c>
      <c r="E39" s="152">
        <v>22</v>
      </c>
      <c r="F39" s="152">
        <v>40</v>
      </c>
      <c r="G39" s="152">
        <v>29</v>
      </c>
      <c r="H39" s="152">
        <v>11</v>
      </c>
      <c r="I39" s="152">
        <v>31</v>
      </c>
      <c r="J39" s="152">
        <v>22</v>
      </c>
      <c r="K39" s="152">
        <v>9</v>
      </c>
    </row>
    <row r="40" spans="1:11" ht="15" customHeight="1">
      <c r="A40" s="135" t="s">
        <v>185</v>
      </c>
      <c r="B40" s="150">
        <v>14</v>
      </c>
      <c r="C40" s="152">
        <v>40</v>
      </c>
      <c r="D40" s="152">
        <v>26</v>
      </c>
      <c r="E40" s="152">
        <v>14</v>
      </c>
      <c r="F40" s="152">
        <v>28</v>
      </c>
      <c r="G40" s="152">
        <v>19</v>
      </c>
      <c r="H40" s="152">
        <v>9</v>
      </c>
      <c r="I40" s="152">
        <v>21</v>
      </c>
      <c r="J40" s="152">
        <v>14</v>
      </c>
      <c r="K40" s="152">
        <v>7</v>
      </c>
    </row>
    <row r="41" spans="1:11" ht="15" customHeight="1">
      <c r="A41" s="135" t="s">
        <v>184</v>
      </c>
      <c r="B41" s="153"/>
      <c r="C41" s="152">
        <v>40</v>
      </c>
      <c r="D41" s="152">
        <v>1</v>
      </c>
      <c r="E41" s="152">
        <v>39</v>
      </c>
      <c r="F41" s="152">
        <v>68</v>
      </c>
      <c r="G41" s="152">
        <v>2</v>
      </c>
      <c r="H41" s="152">
        <v>66</v>
      </c>
      <c r="I41" s="152">
        <v>40</v>
      </c>
      <c r="J41" s="152">
        <v>1</v>
      </c>
      <c r="K41" s="152">
        <v>39</v>
      </c>
    </row>
    <row r="42" spans="1:11" ht="15" customHeight="1">
      <c r="A42" s="135" t="s">
        <v>183</v>
      </c>
      <c r="B42" s="150">
        <v>16</v>
      </c>
      <c r="C42" s="152"/>
      <c r="D42" s="152"/>
      <c r="E42" s="152"/>
      <c r="F42" s="152"/>
      <c r="G42" s="152"/>
      <c r="H42" s="152"/>
      <c r="I42" s="152"/>
      <c r="J42" s="152"/>
      <c r="K42" s="152"/>
    </row>
    <row r="43" spans="1:11" ht="15" customHeight="1">
      <c r="A43" s="135" t="s">
        <v>182</v>
      </c>
      <c r="B43" s="150">
        <v>99</v>
      </c>
      <c r="C43" s="149"/>
      <c r="D43" s="141"/>
      <c r="E43" s="141"/>
      <c r="F43" s="141"/>
      <c r="G43" s="141"/>
      <c r="H43" s="141"/>
      <c r="I43" s="141"/>
      <c r="J43" s="141"/>
      <c r="K43" s="141"/>
    </row>
    <row r="44" spans="1:11" ht="15" customHeight="1">
      <c r="A44" s="135" t="s">
        <v>181</v>
      </c>
      <c r="B44" s="150">
        <v>1</v>
      </c>
      <c r="C44" s="149"/>
      <c r="D44" s="141"/>
      <c r="E44" s="141"/>
      <c r="F44" s="141"/>
      <c r="G44" s="141"/>
      <c r="H44" s="141"/>
      <c r="I44" s="141"/>
      <c r="J44" s="141"/>
      <c r="K44" s="141"/>
    </row>
    <row r="45" spans="1:11" ht="15" customHeight="1">
      <c r="A45" s="135" t="s">
        <v>180</v>
      </c>
      <c r="B45" s="150">
        <v>2</v>
      </c>
      <c r="C45" s="149"/>
      <c r="D45" s="141"/>
      <c r="E45" s="141"/>
      <c r="F45" s="141"/>
      <c r="G45" s="141"/>
      <c r="H45" s="141"/>
      <c r="I45" s="141"/>
      <c r="J45" s="141"/>
      <c r="K45" s="141"/>
    </row>
    <row r="46" spans="1:11" ht="15" customHeight="1">
      <c r="A46" s="135" t="s">
        <v>179</v>
      </c>
      <c r="B46" s="150">
        <v>5</v>
      </c>
      <c r="C46" s="149"/>
      <c r="D46" s="141"/>
      <c r="E46" s="141"/>
      <c r="F46" s="141"/>
      <c r="G46" s="141"/>
      <c r="H46" s="141"/>
      <c r="I46" s="141"/>
      <c r="J46" s="141"/>
      <c r="K46" s="141"/>
    </row>
    <row r="47" spans="1:11" ht="15" customHeight="1">
      <c r="A47" s="151" t="s">
        <v>178</v>
      </c>
      <c r="B47" s="150">
        <v>7</v>
      </c>
      <c r="C47" s="149"/>
      <c r="D47" s="141"/>
      <c r="E47" s="141"/>
      <c r="F47" s="141"/>
      <c r="G47" s="141"/>
      <c r="H47" s="141"/>
      <c r="I47" s="141"/>
      <c r="J47" s="141"/>
      <c r="K47" s="141"/>
    </row>
    <row r="48" spans="1:11" ht="15" customHeight="1">
      <c r="A48" s="135" t="s">
        <v>177</v>
      </c>
      <c r="B48" s="150">
        <v>7</v>
      </c>
      <c r="C48" s="149"/>
      <c r="D48" s="141"/>
      <c r="E48" s="141"/>
      <c r="F48" s="141"/>
      <c r="G48" s="141"/>
      <c r="H48" s="141"/>
      <c r="I48" s="141"/>
      <c r="J48" s="141"/>
      <c r="K48" s="141"/>
    </row>
    <row r="49" spans="1:14" ht="15" customHeight="1">
      <c r="A49" s="135" t="s">
        <v>176</v>
      </c>
      <c r="B49" s="150">
        <v>1</v>
      </c>
      <c r="C49" s="149"/>
      <c r="D49" s="141"/>
      <c r="E49" s="141"/>
      <c r="F49" s="141"/>
      <c r="G49" s="141"/>
      <c r="H49" s="141"/>
      <c r="I49" s="141"/>
      <c r="J49" s="141"/>
      <c r="K49" s="141"/>
      <c r="N49" s="129"/>
    </row>
    <row r="50" spans="1:11" ht="15" customHeight="1">
      <c r="A50" s="135" t="s">
        <v>175</v>
      </c>
      <c r="B50" s="150">
        <v>2</v>
      </c>
      <c r="C50" s="149"/>
      <c r="D50" s="141"/>
      <c r="E50" s="141"/>
      <c r="F50" s="141"/>
      <c r="G50" s="141"/>
      <c r="H50" s="141"/>
      <c r="I50" s="141"/>
      <c r="J50" s="141"/>
      <c r="K50" s="141"/>
    </row>
    <row r="51" spans="1:11" ht="15" customHeight="1">
      <c r="A51" s="135" t="s">
        <v>174</v>
      </c>
      <c r="B51" s="150">
        <v>1</v>
      </c>
      <c r="C51" s="149"/>
      <c r="D51" s="141"/>
      <c r="E51" s="141"/>
      <c r="F51" s="141"/>
      <c r="G51" s="141"/>
      <c r="H51" s="141"/>
      <c r="I51" s="141"/>
      <c r="J51" s="141"/>
      <c r="K51" s="141"/>
    </row>
    <row r="52" spans="1:11" ht="15" customHeight="1">
      <c r="A52" s="135" t="s">
        <v>173</v>
      </c>
      <c r="B52" s="150">
        <v>11</v>
      </c>
      <c r="C52" s="149"/>
      <c r="D52" s="141"/>
      <c r="E52" s="141"/>
      <c r="F52" s="141"/>
      <c r="G52" s="141"/>
      <c r="H52" s="141"/>
      <c r="I52" s="141"/>
      <c r="J52" s="141"/>
      <c r="K52" s="141"/>
    </row>
    <row r="53" spans="1:11" ht="15" customHeight="1">
      <c r="A53" s="129"/>
      <c r="B53" s="148"/>
      <c r="C53" s="85"/>
      <c r="D53" s="144"/>
      <c r="E53" s="144"/>
      <c r="F53" s="144"/>
      <c r="G53" s="144"/>
      <c r="H53" s="144"/>
      <c r="I53" s="144"/>
      <c r="J53" s="144"/>
      <c r="K53" s="144"/>
    </row>
    <row r="54" spans="1:11" ht="15" customHeight="1">
      <c r="A54" s="147" t="s">
        <v>172</v>
      </c>
      <c r="B54" s="145"/>
      <c r="C54" s="144"/>
      <c r="D54" s="146"/>
      <c r="E54" s="144"/>
      <c r="F54" s="144"/>
      <c r="G54" s="130"/>
      <c r="H54" s="144"/>
      <c r="I54" s="132"/>
      <c r="J54" s="130"/>
      <c r="K54" s="132"/>
    </row>
    <row r="55" spans="1:11" ht="15" customHeight="1">
      <c r="A55" s="130" t="s">
        <v>136</v>
      </c>
      <c r="B55" s="127">
        <v>111</v>
      </c>
      <c r="C55" s="126">
        <v>2263</v>
      </c>
      <c r="D55" s="126">
        <v>744</v>
      </c>
      <c r="E55" s="126">
        <v>1519</v>
      </c>
      <c r="F55" s="126">
        <v>2251</v>
      </c>
      <c r="G55" s="126">
        <v>828</v>
      </c>
      <c r="H55" s="126">
        <v>1423</v>
      </c>
      <c r="I55" s="126">
        <v>625</v>
      </c>
      <c r="J55" s="126">
        <v>202</v>
      </c>
      <c r="K55" s="126">
        <v>415</v>
      </c>
    </row>
    <row r="56" spans="1:11" ht="15" customHeight="1">
      <c r="A56" s="130">
        <v>24</v>
      </c>
      <c r="B56" s="127">
        <v>106</v>
      </c>
      <c r="C56" s="126">
        <v>2339</v>
      </c>
      <c r="D56" s="126">
        <v>731</v>
      </c>
      <c r="E56" s="126">
        <v>1608</v>
      </c>
      <c r="F56" s="126">
        <v>2484</v>
      </c>
      <c r="G56" s="126">
        <v>841</v>
      </c>
      <c r="H56" s="126">
        <v>1643</v>
      </c>
      <c r="I56" s="126">
        <v>637</v>
      </c>
      <c r="J56" s="126">
        <v>191</v>
      </c>
      <c r="K56" s="126">
        <v>446</v>
      </c>
    </row>
    <row r="57" spans="1:11" ht="15" customHeight="1">
      <c r="A57" s="130">
        <v>25</v>
      </c>
      <c r="B57" s="127">
        <v>107</v>
      </c>
      <c r="C57" s="126">
        <v>2372</v>
      </c>
      <c r="D57" s="126">
        <v>721</v>
      </c>
      <c r="E57" s="126">
        <v>1651</v>
      </c>
      <c r="F57" s="126">
        <v>2339</v>
      </c>
      <c r="G57" s="126">
        <v>732</v>
      </c>
      <c r="H57" s="126">
        <v>1607</v>
      </c>
      <c r="I57" s="126">
        <v>625</v>
      </c>
      <c r="J57" s="126">
        <v>180</v>
      </c>
      <c r="K57" s="126">
        <v>445</v>
      </c>
    </row>
    <row r="58" spans="1:11" ht="15" customHeight="1">
      <c r="A58" s="130">
        <v>26</v>
      </c>
      <c r="B58" s="127">
        <v>114</v>
      </c>
      <c r="C58" s="126">
        <v>2406</v>
      </c>
      <c r="D58" s="126">
        <v>753</v>
      </c>
      <c r="E58" s="126">
        <v>1653</v>
      </c>
      <c r="F58" s="126">
        <v>2386</v>
      </c>
      <c r="G58" s="126">
        <v>846</v>
      </c>
      <c r="H58" s="126">
        <v>1540</v>
      </c>
      <c r="I58" s="126">
        <v>620</v>
      </c>
      <c r="J58" s="126">
        <v>193</v>
      </c>
      <c r="K58" s="126">
        <v>427</v>
      </c>
    </row>
    <row r="59" spans="1:11" ht="13.5" customHeight="1">
      <c r="A59" s="130">
        <v>27</v>
      </c>
      <c r="B59" s="127">
        <v>112</v>
      </c>
      <c r="C59" s="126">
        <v>2376</v>
      </c>
      <c r="D59" s="126">
        <v>726</v>
      </c>
      <c r="E59" s="126">
        <v>1650</v>
      </c>
      <c r="F59" s="126">
        <v>2298</v>
      </c>
      <c r="G59" s="126">
        <v>970</v>
      </c>
      <c r="H59" s="126">
        <v>1328</v>
      </c>
      <c r="I59" s="126">
        <v>615</v>
      </c>
      <c r="J59" s="126">
        <v>206</v>
      </c>
      <c r="K59" s="126">
        <v>409</v>
      </c>
    </row>
    <row r="60" spans="1:11" ht="15" customHeight="1">
      <c r="A60" s="130"/>
      <c r="B60" s="145"/>
      <c r="C60" s="144"/>
      <c r="D60" s="144"/>
      <c r="E60" s="144"/>
      <c r="F60" s="144"/>
      <c r="G60" s="144"/>
      <c r="H60" s="144"/>
      <c r="I60" s="144"/>
      <c r="J60" s="144"/>
      <c r="K60" s="144"/>
    </row>
    <row r="61" spans="1:11" ht="15" customHeight="1">
      <c r="A61" s="135" t="s">
        <v>171</v>
      </c>
      <c r="B61" s="145"/>
      <c r="C61" s="144"/>
      <c r="D61" s="144"/>
      <c r="E61" s="144"/>
      <c r="F61" s="144"/>
      <c r="G61" s="144"/>
      <c r="H61" s="144"/>
      <c r="I61" s="144"/>
      <c r="J61" s="144"/>
      <c r="K61" s="144"/>
    </row>
    <row r="62" spans="1:11" ht="15" customHeight="1">
      <c r="A62" s="135" t="s">
        <v>170</v>
      </c>
      <c r="B62" s="142">
        <v>49</v>
      </c>
      <c r="C62" s="141">
        <v>1033</v>
      </c>
      <c r="D62" s="141">
        <v>260</v>
      </c>
      <c r="E62" s="141">
        <v>773</v>
      </c>
      <c r="F62" s="141">
        <v>869</v>
      </c>
      <c r="G62" s="141">
        <v>320</v>
      </c>
      <c r="H62" s="141">
        <v>549</v>
      </c>
      <c r="I62" s="141">
        <v>252</v>
      </c>
      <c r="J62" s="141">
        <v>77</v>
      </c>
      <c r="K62" s="141">
        <v>175</v>
      </c>
    </row>
    <row r="63" spans="1:11" ht="15" customHeight="1">
      <c r="A63" s="135" t="s">
        <v>169</v>
      </c>
      <c r="B63" s="142">
        <v>55</v>
      </c>
      <c r="C63" s="141">
        <v>1246</v>
      </c>
      <c r="D63" s="141">
        <v>433</v>
      </c>
      <c r="E63" s="141">
        <v>813</v>
      </c>
      <c r="F63" s="141">
        <v>1384</v>
      </c>
      <c r="G63" s="141">
        <v>634</v>
      </c>
      <c r="H63" s="141">
        <v>750</v>
      </c>
      <c r="I63" s="141">
        <v>324</v>
      </c>
      <c r="J63" s="141">
        <v>117</v>
      </c>
      <c r="K63" s="141">
        <v>207</v>
      </c>
    </row>
    <row r="64" spans="1:11" ht="15" customHeight="1">
      <c r="A64" s="135" t="s">
        <v>168</v>
      </c>
      <c r="B64" s="142"/>
      <c r="C64" s="141">
        <v>58</v>
      </c>
      <c r="D64" s="141">
        <v>13</v>
      </c>
      <c r="E64" s="141">
        <v>45</v>
      </c>
      <c r="F64" s="141">
        <v>30</v>
      </c>
      <c r="G64" s="141">
        <v>7</v>
      </c>
      <c r="H64" s="141">
        <v>23</v>
      </c>
      <c r="I64" s="141">
        <v>27</v>
      </c>
      <c r="J64" s="141">
        <v>6</v>
      </c>
      <c r="K64" s="141">
        <v>21</v>
      </c>
    </row>
    <row r="65" spans="1:11" ht="15" customHeight="1">
      <c r="A65" s="135" t="s">
        <v>167</v>
      </c>
      <c r="B65" s="142">
        <v>1</v>
      </c>
      <c r="C65" s="141">
        <v>15</v>
      </c>
      <c r="D65" s="141">
        <v>7</v>
      </c>
      <c r="E65" s="141">
        <v>8</v>
      </c>
      <c r="F65" s="141">
        <v>14</v>
      </c>
      <c r="G65" s="141">
        <v>8</v>
      </c>
      <c r="H65" s="141">
        <v>6</v>
      </c>
      <c r="I65" s="141">
        <v>11</v>
      </c>
      <c r="J65" s="141">
        <v>5</v>
      </c>
      <c r="K65" s="141">
        <v>6</v>
      </c>
    </row>
    <row r="66" spans="1:11" ht="15" customHeight="1">
      <c r="A66" s="143" t="s">
        <v>166</v>
      </c>
      <c r="B66" s="142"/>
      <c r="C66" s="141"/>
      <c r="D66" s="141"/>
      <c r="E66" s="141"/>
      <c r="F66" s="141"/>
      <c r="G66" s="141"/>
      <c r="H66" s="141"/>
      <c r="I66" s="141"/>
      <c r="J66" s="141"/>
      <c r="K66" s="141"/>
    </row>
    <row r="67" spans="1:11" ht="15" customHeight="1">
      <c r="A67" s="135" t="s">
        <v>165</v>
      </c>
      <c r="B67" s="142"/>
      <c r="C67" s="141">
        <v>3</v>
      </c>
      <c r="D67" s="141">
        <v>2</v>
      </c>
      <c r="E67" s="141">
        <v>1</v>
      </c>
      <c r="F67" s="141">
        <v>1</v>
      </c>
      <c r="G67" s="141">
        <v>1</v>
      </c>
      <c r="H67" s="141"/>
      <c r="I67" s="141">
        <v>1</v>
      </c>
      <c r="J67" s="141">
        <v>1</v>
      </c>
      <c r="K67" s="141"/>
    </row>
    <row r="68" spans="1:11" ht="15" customHeight="1">
      <c r="A68" s="135" t="s">
        <v>164</v>
      </c>
      <c r="B68" s="142">
        <v>3</v>
      </c>
      <c r="C68" s="141"/>
      <c r="D68" s="141"/>
      <c r="E68" s="141"/>
      <c r="F68" s="141"/>
      <c r="G68" s="141"/>
      <c r="H68" s="141"/>
      <c r="I68" s="141"/>
      <c r="J68" s="141"/>
      <c r="K68" s="141"/>
    </row>
    <row r="69" spans="1:11" ht="15" customHeight="1">
      <c r="A69" s="135" t="s">
        <v>163</v>
      </c>
      <c r="B69" s="142">
        <v>2</v>
      </c>
      <c r="C69" s="141"/>
      <c r="D69" s="141"/>
      <c r="E69" s="141"/>
      <c r="F69" s="141"/>
      <c r="G69" s="141"/>
      <c r="H69" s="141"/>
      <c r="I69" s="141"/>
      <c r="J69" s="141"/>
      <c r="K69" s="141"/>
    </row>
    <row r="70" spans="1:11" ht="15" customHeight="1">
      <c r="A70" s="135" t="s">
        <v>162</v>
      </c>
      <c r="B70" s="142"/>
      <c r="C70" s="141"/>
      <c r="D70" s="141"/>
      <c r="E70" s="141"/>
      <c r="F70" s="141"/>
      <c r="G70" s="141"/>
      <c r="H70" s="141"/>
      <c r="I70" s="141"/>
      <c r="J70" s="141"/>
      <c r="K70" s="141"/>
    </row>
    <row r="71" spans="1:11" ht="15" customHeight="1">
      <c r="A71" s="135" t="s">
        <v>161</v>
      </c>
      <c r="B71" s="142"/>
      <c r="C71" s="141"/>
      <c r="D71" s="141"/>
      <c r="E71" s="141"/>
      <c r="F71" s="141"/>
      <c r="G71" s="141"/>
      <c r="H71" s="141"/>
      <c r="I71" s="141"/>
      <c r="J71" s="141"/>
      <c r="K71" s="141"/>
    </row>
    <row r="72" spans="1:11" ht="15" customHeight="1">
      <c r="A72" s="135" t="s">
        <v>160</v>
      </c>
      <c r="B72" s="142">
        <v>2</v>
      </c>
      <c r="C72" s="141">
        <v>21</v>
      </c>
      <c r="D72" s="141">
        <v>11</v>
      </c>
      <c r="E72" s="141">
        <v>10</v>
      </c>
      <c r="F72" s="141"/>
      <c r="G72" s="141"/>
      <c r="H72" s="141"/>
      <c r="I72" s="141"/>
      <c r="J72" s="141"/>
      <c r="K72" s="141"/>
    </row>
    <row r="73" spans="1:11" ht="15" customHeight="1">
      <c r="A73" s="135"/>
      <c r="B73" s="140"/>
      <c r="C73" s="122"/>
      <c r="D73" s="122"/>
      <c r="E73" s="122"/>
      <c r="F73" s="122"/>
      <c r="G73" s="122"/>
      <c r="H73" s="122"/>
      <c r="I73" s="122"/>
      <c r="J73" s="122"/>
      <c r="K73" s="122"/>
    </row>
    <row r="74" spans="1:11" s="138" customFormat="1" ht="15" customHeight="1">
      <c r="A74" s="139" t="s">
        <v>159</v>
      </c>
      <c r="B74" s="134"/>
      <c r="C74" s="132"/>
      <c r="D74" s="132"/>
      <c r="E74" s="132"/>
      <c r="F74" s="132"/>
      <c r="G74" s="132"/>
      <c r="H74" s="132"/>
      <c r="I74" s="132"/>
      <c r="J74" s="132"/>
      <c r="K74" s="132"/>
    </row>
    <row r="75" spans="1:11" s="138" customFormat="1" ht="15" customHeight="1">
      <c r="A75" s="131" t="s">
        <v>136</v>
      </c>
      <c r="B75" s="137">
        <v>34</v>
      </c>
      <c r="C75" s="137">
        <v>408</v>
      </c>
      <c r="D75" s="137">
        <v>84</v>
      </c>
      <c r="E75" s="137">
        <v>324</v>
      </c>
      <c r="F75" s="137">
        <v>247</v>
      </c>
      <c r="G75" s="137">
        <v>73</v>
      </c>
      <c r="H75" s="137">
        <v>174</v>
      </c>
      <c r="I75" s="137">
        <v>97</v>
      </c>
      <c r="J75" s="137">
        <v>22</v>
      </c>
      <c r="K75" s="137">
        <v>75</v>
      </c>
    </row>
    <row r="76" spans="1:11" s="138" customFormat="1" ht="15" customHeight="1">
      <c r="A76" s="131">
        <v>24</v>
      </c>
      <c r="B76" s="137">
        <v>36</v>
      </c>
      <c r="C76" s="137">
        <v>404</v>
      </c>
      <c r="D76" s="137">
        <v>90</v>
      </c>
      <c r="E76" s="137">
        <v>314</v>
      </c>
      <c r="F76" s="137">
        <v>331</v>
      </c>
      <c r="G76" s="137">
        <v>73</v>
      </c>
      <c r="H76" s="137">
        <v>258</v>
      </c>
      <c r="I76" s="137">
        <v>101</v>
      </c>
      <c r="J76" s="137">
        <v>30</v>
      </c>
      <c r="K76" s="137">
        <v>71</v>
      </c>
    </row>
    <row r="77" spans="1:11" s="138" customFormat="1" ht="15" customHeight="1">
      <c r="A77" s="130">
        <v>25</v>
      </c>
      <c r="B77" s="134">
        <v>51</v>
      </c>
      <c r="C77" s="132">
        <v>395</v>
      </c>
      <c r="D77" s="132">
        <v>92</v>
      </c>
      <c r="E77" s="132">
        <v>303</v>
      </c>
      <c r="F77" s="132">
        <v>261</v>
      </c>
      <c r="G77" s="132">
        <v>65</v>
      </c>
      <c r="H77" s="132">
        <v>196</v>
      </c>
      <c r="I77" s="132">
        <v>98</v>
      </c>
      <c r="J77" s="132">
        <v>27</v>
      </c>
      <c r="K77" s="132">
        <v>71</v>
      </c>
    </row>
    <row r="78" spans="1:11" s="138" customFormat="1" ht="15" customHeight="1">
      <c r="A78" s="130">
        <v>26</v>
      </c>
      <c r="B78" s="134">
        <v>53</v>
      </c>
      <c r="C78" s="132">
        <v>398</v>
      </c>
      <c r="D78" s="132">
        <v>98</v>
      </c>
      <c r="E78" s="132">
        <v>300</v>
      </c>
      <c r="F78" s="132">
        <v>303</v>
      </c>
      <c r="G78" s="132">
        <v>83</v>
      </c>
      <c r="H78" s="132">
        <v>220</v>
      </c>
      <c r="I78" s="132">
        <v>101</v>
      </c>
      <c r="J78" s="132">
        <v>21</v>
      </c>
      <c r="K78" s="132">
        <v>80</v>
      </c>
    </row>
    <row r="79" spans="1:12" ht="15" customHeight="1">
      <c r="A79" s="130">
        <v>27</v>
      </c>
      <c r="B79" s="134">
        <v>42</v>
      </c>
      <c r="C79" s="132">
        <v>410</v>
      </c>
      <c r="D79" s="132">
        <v>98</v>
      </c>
      <c r="E79" s="132">
        <v>312</v>
      </c>
      <c r="F79" s="132">
        <v>317</v>
      </c>
      <c r="G79" s="132">
        <v>64</v>
      </c>
      <c r="H79" s="132">
        <v>253</v>
      </c>
      <c r="I79" s="132">
        <v>109</v>
      </c>
      <c r="J79" s="132">
        <v>20</v>
      </c>
      <c r="K79" s="132">
        <v>89</v>
      </c>
      <c r="L79" s="137"/>
    </row>
    <row r="80" spans="1:11" ht="15" customHeight="1">
      <c r="A80" s="136"/>
      <c r="B80" s="134"/>
      <c r="C80" s="132"/>
      <c r="D80" s="132"/>
      <c r="E80" s="132"/>
      <c r="F80" s="132"/>
      <c r="G80" s="132"/>
      <c r="H80" s="132"/>
      <c r="I80" s="132"/>
      <c r="J80" s="132"/>
      <c r="K80" s="132"/>
    </row>
    <row r="81" spans="1:11" ht="15" customHeight="1">
      <c r="A81" s="135" t="s">
        <v>158</v>
      </c>
      <c r="B81" s="134">
        <v>1</v>
      </c>
      <c r="C81" s="132"/>
      <c r="D81" s="132"/>
      <c r="E81" s="132"/>
      <c r="F81" s="132"/>
      <c r="G81" s="132"/>
      <c r="H81" s="132"/>
      <c r="I81" s="132"/>
      <c r="J81" s="132"/>
      <c r="K81" s="132"/>
    </row>
    <row r="82" spans="1:11" ht="15" customHeight="1">
      <c r="A82" s="135" t="s">
        <v>157</v>
      </c>
      <c r="B82" s="134"/>
      <c r="C82" s="132"/>
      <c r="D82" s="132"/>
      <c r="E82" s="132"/>
      <c r="F82" s="132"/>
      <c r="G82" s="132"/>
      <c r="H82" s="132"/>
      <c r="I82" s="132"/>
      <c r="J82" s="132"/>
      <c r="K82" s="132"/>
    </row>
    <row r="83" spans="1:11" ht="15" customHeight="1">
      <c r="A83" s="128" t="s">
        <v>156</v>
      </c>
      <c r="B83" s="134">
        <v>21</v>
      </c>
      <c r="C83" s="132">
        <v>229</v>
      </c>
      <c r="D83" s="132">
        <v>29</v>
      </c>
      <c r="E83" s="132">
        <v>200</v>
      </c>
      <c r="F83" s="132">
        <v>205</v>
      </c>
      <c r="G83" s="132">
        <v>21</v>
      </c>
      <c r="H83" s="132">
        <v>184</v>
      </c>
      <c r="I83" s="132">
        <v>64</v>
      </c>
      <c r="J83" s="132">
        <v>5</v>
      </c>
      <c r="K83" s="132">
        <v>59</v>
      </c>
    </row>
    <row r="84" spans="1:11" ht="15" customHeight="1">
      <c r="A84" s="128" t="s">
        <v>155</v>
      </c>
      <c r="B84" s="134">
        <v>10</v>
      </c>
      <c r="C84" s="132">
        <v>89</v>
      </c>
      <c r="D84" s="132">
        <v>44</v>
      </c>
      <c r="E84" s="132">
        <v>45</v>
      </c>
      <c r="F84" s="132">
        <v>47</v>
      </c>
      <c r="G84" s="132">
        <v>24</v>
      </c>
      <c r="H84" s="132">
        <v>23</v>
      </c>
      <c r="I84" s="132">
        <v>21</v>
      </c>
      <c r="J84" s="132">
        <v>8</v>
      </c>
      <c r="K84" s="132">
        <v>13</v>
      </c>
    </row>
    <row r="85" spans="1:11" ht="15" customHeight="1">
      <c r="A85" s="128" t="s">
        <v>154</v>
      </c>
      <c r="B85" s="134">
        <v>10</v>
      </c>
      <c r="C85" s="132">
        <v>92</v>
      </c>
      <c r="D85" s="132">
        <v>25</v>
      </c>
      <c r="E85" s="132">
        <v>67</v>
      </c>
      <c r="F85" s="132">
        <v>65</v>
      </c>
      <c r="G85" s="132">
        <v>19</v>
      </c>
      <c r="H85" s="132">
        <v>46</v>
      </c>
      <c r="I85" s="132">
        <v>24</v>
      </c>
      <c r="J85" s="132">
        <v>7</v>
      </c>
      <c r="K85" s="132">
        <v>17</v>
      </c>
    </row>
    <row r="86" spans="1:14" ht="15" customHeight="1">
      <c r="A86" s="128"/>
      <c r="B86" s="134"/>
      <c r="C86" s="132"/>
      <c r="D86" s="132"/>
      <c r="E86" s="132"/>
      <c r="F86" s="132"/>
      <c r="G86" s="132"/>
      <c r="H86" s="132"/>
      <c r="I86" s="132"/>
      <c r="J86" s="132"/>
      <c r="K86" s="132"/>
      <c r="N86" s="129"/>
    </row>
    <row r="87" spans="1:11" ht="15" customHeight="1">
      <c r="A87" s="133" t="s">
        <v>153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</row>
    <row r="88" spans="1:11" ht="15" customHeight="1">
      <c r="A88" s="131" t="s">
        <v>136</v>
      </c>
      <c r="B88" s="132">
        <v>21</v>
      </c>
      <c r="C88" s="132">
        <v>160</v>
      </c>
      <c r="D88" s="132">
        <v>55</v>
      </c>
      <c r="E88" s="132">
        <v>105</v>
      </c>
      <c r="F88" s="132">
        <v>235</v>
      </c>
      <c r="G88" s="132">
        <v>77</v>
      </c>
      <c r="H88" s="132">
        <v>158</v>
      </c>
      <c r="I88" s="132">
        <v>92</v>
      </c>
      <c r="J88" s="132">
        <v>27</v>
      </c>
      <c r="K88" s="132">
        <v>65</v>
      </c>
    </row>
    <row r="89" spans="1:11" ht="15" customHeight="1">
      <c r="A89" s="131">
        <v>24</v>
      </c>
      <c r="B89" s="132">
        <v>22</v>
      </c>
      <c r="C89" s="132">
        <v>237</v>
      </c>
      <c r="D89" s="132">
        <v>76</v>
      </c>
      <c r="E89" s="132">
        <v>161</v>
      </c>
      <c r="F89" s="132">
        <v>204</v>
      </c>
      <c r="G89" s="132">
        <v>72</v>
      </c>
      <c r="H89" s="132">
        <v>132</v>
      </c>
      <c r="I89" s="132">
        <v>75</v>
      </c>
      <c r="J89" s="132">
        <v>20</v>
      </c>
      <c r="K89" s="132">
        <v>55</v>
      </c>
    </row>
    <row r="90" spans="1:11" ht="15" customHeight="1">
      <c r="A90" s="131">
        <v>25</v>
      </c>
      <c r="B90" s="126">
        <v>23</v>
      </c>
      <c r="C90" s="126">
        <v>300</v>
      </c>
      <c r="D90" s="126">
        <v>93</v>
      </c>
      <c r="E90" s="126">
        <v>207</v>
      </c>
      <c r="F90" s="126">
        <v>181</v>
      </c>
      <c r="G90" s="126">
        <v>58</v>
      </c>
      <c r="H90" s="126">
        <v>123</v>
      </c>
      <c r="I90" s="126">
        <v>81</v>
      </c>
      <c r="J90" s="126">
        <v>27</v>
      </c>
      <c r="K90" s="126">
        <v>54</v>
      </c>
    </row>
    <row r="91" spans="1:12" ht="15" customHeight="1">
      <c r="A91" s="131">
        <v>26</v>
      </c>
      <c r="B91" s="127">
        <v>24</v>
      </c>
      <c r="C91" s="126">
        <v>311</v>
      </c>
      <c r="D91" s="126">
        <v>92</v>
      </c>
      <c r="E91" s="126">
        <v>219</v>
      </c>
      <c r="F91" s="126">
        <v>194</v>
      </c>
      <c r="G91" s="126">
        <v>50</v>
      </c>
      <c r="H91" s="126">
        <v>144</v>
      </c>
      <c r="I91" s="126">
        <v>68</v>
      </c>
      <c r="J91" s="126">
        <v>21</v>
      </c>
      <c r="K91" s="126">
        <v>47</v>
      </c>
      <c r="L91" s="129"/>
    </row>
    <row r="92" spans="1:12" ht="15" customHeight="1">
      <c r="A92" s="130">
        <v>27</v>
      </c>
      <c r="B92" s="127">
        <v>25</v>
      </c>
      <c r="C92" s="126">
        <v>293</v>
      </c>
      <c r="D92" s="126">
        <v>91</v>
      </c>
      <c r="E92" s="126">
        <v>202</v>
      </c>
      <c r="F92" s="126">
        <v>167</v>
      </c>
      <c r="G92" s="126">
        <v>62</v>
      </c>
      <c r="H92" s="126">
        <v>105</v>
      </c>
      <c r="I92" s="126">
        <v>70</v>
      </c>
      <c r="J92" s="126">
        <v>23</v>
      </c>
      <c r="K92" s="126">
        <v>47</v>
      </c>
      <c r="L92" s="129"/>
    </row>
    <row r="93" spans="1:11" ht="15" customHeight="1">
      <c r="A93" s="128"/>
      <c r="B93" s="127"/>
      <c r="C93" s="126"/>
      <c r="D93" s="126"/>
      <c r="E93" s="126"/>
      <c r="F93" s="126"/>
      <c r="G93" s="126"/>
      <c r="H93" s="126"/>
      <c r="I93" s="126"/>
      <c r="J93" s="126"/>
      <c r="K93" s="126"/>
    </row>
    <row r="94" spans="1:11" ht="15" customHeight="1">
      <c r="A94" s="128" t="s">
        <v>152</v>
      </c>
      <c r="B94" s="127">
        <v>25</v>
      </c>
      <c r="C94" s="126">
        <v>293</v>
      </c>
      <c r="D94" s="126">
        <v>91</v>
      </c>
      <c r="E94" s="126">
        <v>202</v>
      </c>
      <c r="F94" s="126">
        <v>167</v>
      </c>
      <c r="G94" s="126">
        <v>62</v>
      </c>
      <c r="H94" s="126">
        <v>105</v>
      </c>
      <c r="I94" s="126">
        <v>70</v>
      </c>
      <c r="J94" s="126">
        <v>23</v>
      </c>
      <c r="K94" s="126">
        <v>47</v>
      </c>
    </row>
    <row r="95" spans="1:11" ht="15" customHeight="1">
      <c r="A95" s="125"/>
      <c r="B95" s="124"/>
      <c r="C95" s="124"/>
      <c r="D95" s="124"/>
      <c r="E95" s="124"/>
      <c r="F95" s="124"/>
      <c r="G95" s="124"/>
      <c r="H95" s="124"/>
      <c r="I95" s="124"/>
      <c r="J95" s="124"/>
      <c r="K95" s="124"/>
    </row>
    <row r="96" ht="13.5">
      <c r="A96" s="122" t="s">
        <v>151</v>
      </c>
    </row>
    <row r="97" s="123" customFormat="1" ht="12">
      <c r="A97" s="122" t="s">
        <v>150</v>
      </c>
    </row>
    <row r="98" s="123" customFormat="1" ht="12">
      <c r="A98" s="122" t="s">
        <v>149</v>
      </c>
    </row>
    <row r="99" s="123" customFormat="1" ht="12">
      <c r="A99" s="122" t="s">
        <v>148</v>
      </c>
    </row>
    <row r="100" s="123" customFormat="1" ht="12">
      <c r="A100" s="122"/>
    </row>
    <row r="101" ht="13.5">
      <c r="A101" s="122" t="s">
        <v>147</v>
      </c>
    </row>
    <row r="102" ht="13.5">
      <c r="A102" s="122" t="s">
        <v>146</v>
      </c>
    </row>
    <row r="103" ht="13.5">
      <c r="A103" s="122" t="s">
        <v>145</v>
      </c>
    </row>
    <row r="104" ht="13.5">
      <c r="A104" s="122"/>
    </row>
  </sheetData>
  <sheetProtection/>
  <mergeCells count="5">
    <mergeCell ref="I4:K4"/>
    <mergeCell ref="A4:A5"/>
    <mergeCell ref="B4:B5"/>
    <mergeCell ref="C4:E4"/>
    <mergeCell ref="F4:H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38" customWidth="1"/>
    <col min="2" max="8" width="12.125" style="38" customWidth="1"/>
    <col min="9" max="16384" width="9.00390625" style="38" customWidth="1"/>
  </cols>
  <sheetData>
    <row r="1" ht="17.25">
      <c r="A1" s="57" t="s">
        <v>226</v>
      </c>
    </row>
    <row r="2" ht="9" customHeight="1">
      <c r="A2" s="57"/>
    </row>
    <row r="3" ht="13.5">
      <c r="A3" s="55" t="s">
        <v>225</v>
      </c>
    </row>
    <row r="4" spans="1:8" ht="6" customHeight="1">
      <c r="A4" s="55"/>
      <c r="H4" s="181"/>
    </row>
    <row r="5" spans="1:8" s="52" customFormat="1" ht="24">
      <c r="A5" s="180" t="s">
        <v>78</v>
      </c>
      <c r="B5" s="179" t="s">
        <v>5</v>
      </c>
      <c r="C5" s="53" t="s">
        <v>224</v>
      </c>
      <c r="D5" s="53" t="s">
        <v>223</v>
      </c>
      <c r="E5" s="179" t="s">
        <v>222</v>
      </c>
      <c r="F5" s="179" t="s">
        <v>221</v>
      </c>
      <c r="G5" s="54" t="s">
        <v>220</v>
      </c>
      <c r="H5" s="178" t="s">
        <v>219</v>
      </c>
    </row>
    <row r="6" spans="1:7" s="48" customFormat="1" ht="6" customHeight="1">
      <c r="A6" s="177"/>
      <c r="B6" s="50"/>
      <c r="C6" s="50"/>
      <c r="D6" s="50"/>
      <c r="E6" s="50"/>
      <c r="F6" s="50"/>
      <c r="G6" s="50"/>
    </row>
    <row r="7" spans="1:8" s="14" customFormat="1" ht="16.5" customHeight="1">
      <c r="A7" s="47" t="s">
        <v>71</v>
      </c>
      <c r="B7" s="43">
        <v>11</v>
      </c>
      <c r="C7" s="43">
        <v>1</v>
      </c>
      <c r="D7" s="43">
        <v>1</v>
      </c>
      <c r="E7" s="43">
        <v>6</v>
      </c>
      <c r="F7" s="43">
        <v>2</v>
      </c>
      <c r="G7" s="43">
        <v>1</v>
      </c>
      <c r="H7" s="176" t="s">
        <v>4</v>
      </c>
    </row>
    <row r="8" spans="1:9" s="14" customFormat="1" ht="16.5" customHeight="1">
      <c r="A8" s="47" t="s">
        <v>70</v>
      </c>
      <c r="B8" s="43">
        <v>12</v>
      </c>
      <c r="C8" s="43">
        <v>1</v>
      </c>
      <c r="D8" s="43">
        <v>2</v>
      </c>
      <c r="E8" s="43">
        <v>6</v>
      </c>
      <c r="F8" s="43">
        <v>2</v>
      </c>
      <c r="G8" s="43">
        <v>1</v>
      </c>
      <c r="H8" s="176" t="s">
        <v>4</v>
      </c>
      <c r="I8" s="174"/>
    </row>
    <row r="9" spans="1:8" s="174" customFormat="1" ht="16.5" customHeight="1">
      <c r="A9" s="47" t="s">
        <v>69</v>
      </c>
      <c r="B9" s="42">
        <v>12</v>
      </c>
      <c r="C9" s="43">
        <v>1</v>
      </c>
      <c r="D9" s="43">
        <v>1</v>
      </c>
      <c r="E9" s="43">
        <v>6</v>
      </c>
      <c r="F9" s="43">
        <v>2</v>
      </c>
      <c r="G9" s="43">
        <v>1</v>
      </c>
      <c r="H9" s="174">
        <v>1</v>
      </c>
    </row>
    <row r="10" spans="1:8" s="174" customFormat="1" ht="16.5" customHeight="1">
      <c r="A10" s="47" t="s">
        <v>68</v>
      </c>
      <c r="B10" s="42">
        <v>12</v>
      </c>
      <c r="C10" s="43">
        <v>1</v>
      </c>
      <c r="D10" s="43">
        <v>1</v>
      </c>
      <c r="E10" s="43">
        <v>6</v>
      </c>
      <c r="F10" s="43">
        <v>2</v>
      </c>
      <c r="G10" s="43">
        <v>1</v>
      </c>
      <c r="H10" s="174">
        <v>1</v>
      </c>
    </row>
    <row r="11" spans="1:8" s="174" customFormat="1" ht="16.5" customHeight="1">
      <c r="A11" s="175" t="s">
        <v>67</v>
      </c>
      <c r="B11" s="42">
        <v>12</v>
      </c>
      <c r="C11" s="43">
        <v>1</v>
      </c>
      <c r="D11" s="43">
        <v>1</v>
      </c>
      <c r="E11" s="43">
        <v>6</v>
      </c>
      <c r="F11" s="43">
        <v>2</v>
      </c>
      <c r="G11" s="43">
        <v>1</v>
      </c>
      <c r="H11" s="174">
        <v>1</v>
      </c>
    </row>
    <row r="12" spans="1:8" s="14" customFormat="1" ht="6" customHeight="1">
      <c r="A12" s="40"/>
      <c r="B12" s="39"/>
      <c r="C12" s="40"/>
      <c r="D12" s="40"/>
      <c r="E12" s="40"/>
      <c r="F12" s="40"/>
      <c r="G12" s="40"/>
      <c r="H12" s="40"/>
    </row>
    <row r="13" ht="15" customHeight="1">
      <c r="A13" s="14" t="s">
        <v>218</v>
      </c>
    </row>
    <row r="15" ht="13.5">
      <c r="F15" s="173"/>
    </row>
    <row r="19" ht="13.5">
      <c r="B19" s="172"/>
    </row>
  </sheetData>
  <sheetProtection/>
  <printOptions/>
  <pageMargins left="0.3937007874015748" right="0.3937007874015748" top="0.984251968503937" bottom="0.984251968503937" header="0.5118110236220472" footer="0.5118110236220472"/>
  <pageSetup fitToHeight="0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ユーザー_2</dc:creator>
  <cp:keywords/>
  <dc:description/>
  <cp:lastModifiedBy>toshiba-user</cp:lastModifiedBy>
  <cp:lastPrinted>2017-01-16T02:47:45Z</cp:lastPrinted>
  <dcterms:created xsi:type="dcterms:W3CDTF">2005-03-23T10:16:05Z</dcterms:created>
  <dcterms:modified xsi:type="dcterms:W3CDTF">2017-12-13T07:39:18Z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