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0"/>
  </bookViews>
  <sheets>
    <sheet name="目次" sheetId="1" r:id="rId1"/>
    <sheet name="表8-1" sheetId="2" r:id="rId2"/>
    <sheet name="表8-2" sheetId="3" r:id="rId3"/>
    <sheet name="表8-3" sheetId="4" r:id="rId4"/>
    <sheet name="表8-4" sheetId="5" r:id="rId5"/>
    <sheet name="表8-5" sheetId="6" r:id="rId6"/>
    <sheet name="表8-6" sheetId="7" r:id="rId7"/>
    <sheet name="表8-7" sheetId="8" r:id="rId8"/>
  </sheets>
  <definedNames>
    <definedName name="_xlnm.Print_Area" localSheetId="1">'表8-1'!$A$1:$J$26</definedName>
  </definedNames>
  <calcPr fullCalcOnLoad="1"/>
</workbook>
</file>

<file path=xl/sharedStrings.xml><?xml version="1.0" encoding="utf-8"?>
<sst xmlns="http://schemas.openxmlformats.org/spreadsheetml/2006/main" count="240" uniqueCount="166">
  <si>
    <t>８．電気・ガス・熱供給・水道業</t>
  </si>
  <si>
    <t>内　　　容</t>
  </si>
  <si>
    <t>８－１　電灯の契約口数及び使用量</t>
  </si>
  <si>
    <t>８－２　電力の契約口数及び使用量</t>
  </si>
  <si>
    <t>８－３　従量電灯Ａ、Ｂの１ヶ月平均使用量</t>
  </si>
  <si>
    <t>８－４　水道の給水戸数、人口及び給水・消火栓数</t>
  </si>
  <si>
    <t>８－５　水道の給水量及び有収水量</t>
  </si>
  <si>
    <t>８－６　水道の種類別配水管の延長</t>
  </si>
  <si>
    <t>８－７　ガスの供給戸数、製造量及び供給量</t>
  </si>
  <si>
    <t>平成２９年山形市統計書</t>
  </si>
  <si>
    <t>８－１　電灯の契約口数及び使用量</t>
  </si>
  <si>
    <t>　契約口数は、各年度末現在のものです。</t>
  </si>
  <si>
    <t>（単位:　口、千KWｈ）</t>
  </si>
  <si>
    <t>区　分</t>
  </si>
  <si>
    <t>契　　　　　　　約　　　　　　　口　　　　　　　数</t>
  </si>
  <si>
    <t>総  数</t>
  </si>
  <si>
    <t>定  額</t>
  </si>
  <si>
    <t>従量A、B</t>
  </si>
  <si>
    <t>従量C</t>
  </si>
  <si>
    <t>臨  時</t>
  </si>
  <si>
    <t>低圧高稼働</t>
  </si>
  <si>
    <t>公衆街路灯</t>
  </si>
  <si>
    <t>時間帯別</t>
  </si>
  <si>
    <t>平成23</t>
  </si>
  <si>
    <t>年度</t>
  </si>
  <si>
    <t>以後公表しない。</t>
  </si>
  <si>
    <t>使　　　　　　　　　　　用　　　　　　　　　　　量</t>
  </si>
  <si>
    <t>定  額</t>
  </si>
  <si>
    <t>従量A、B</t>
  </si>
  <si>
    <t>臨  時</t>
  </si>
  <si>
    <t>資料　東北電力株式会社山形支店</t>
  </si>
  <si>
    <t>８－２　電力の契約口数及び使用量</t>
  </si>
  <si>
    <t>　契約口数は、各年度末現在のものです。事業用に建設工事電力も含みます。</t>
  </si>
  <si>
    <t xml:space="preserve"> （単位:　口、千KWh）</t>
  </si>
  <si>
    <t>契　　　　　　　　約　　　　　　　　口　　　　　　　　数</t>
  </si>
  <si>
    <t>総  数</t>
  </si>
  <si>
    <t>業務用</t>
  </si>
  <si>
    <t>事業用</t>
  </si>
  <si>
    <t>小  口</t>
  </si>
  <si>
    <t>大  口</t>
  </si>
  <si>
    <t>臨  時</t>
  </si>
  <si>
    <t>深  夜</t>
  </si>
  <si>
    <t>農事用</t>
  </si>
  <si>
    <t>融雪用</t>
  </si>
  <si>
    <t>使　　　　　　　　　　　　 用　 　　　　　　　　　　　量</t>
  </si>
  <si>
    <t>小  口</t>
  </si>
  <si>
    <t>臨  時</t>
  </si>
  <si>
    <t>深  夜</t>
  </si>
  <si>
    <t>８－３　従量電灯Ａ、Ｂの１ヶ月平均使用量</t>
  </si>
  <si>
    <t>　この表は各年度の年度平均である。</t>
  </si>
  <si>
    <t>　（単位：kＷh/口）</t>
  </si>
  <si>
    <t>区　分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</si>
  <si>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</si>
  <si>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</si>
  <si>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</si>
  <si>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</si>
  <si>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</si>
  <si>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</si>
  <si>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</si>
  <si>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</si>
  <si>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</si>
  <si>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</si>
  <si>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</si>
  <si>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</si>
  <si>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</si>
  <si>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</si>
  <si>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使　用　量</t>
  </si>
  <si>
    <t>平成28年度以降は公表しない。</t>
  </si>
  <si>
    <t>８－４　水道の給水戸数、人口及び給水・消火栓数</t>
  </si>
  <si>
    <t>　この表の値は各年度末の山形市水道事業における数値です。</t>
  </si>
  <si>
    <t>給水戸数</t>
  </si>
  <si>
    <t>給水人口</t>
  </si>
  <si>
    <t>給水栓数（量水器数）</t>
  </si>
  <si>
    <t>（人）</t>
  </si>
  <si>
    <t>総  数</t>
  </si>
  <si>
    <t>専用・公共共用</t>
  </si>
  <si>
    <t>私設共用</t>
  </si>
  <si>
    <t>（基）</t>
  </si>
  <si>
    <t>平成22</t>
  </si>
  <si>
    <t>-</t>
  </si>
  <si>
    <t>-</t>
  </si>
  <si>
    <t>資料　市上下水道部</t>
  </si>
  <si>
    <t>※消火栓数…平成26年度までは固定資産税台帳による数。</t>
  </si>
  <si>
    <t>　平成27年度より、上下水道部マッピングシステムによる集計に変更した。</t>
  </si>
  <si>
    <t>８－５　水道の給水量及び有収水量</t>
  </si>
  <si>
    <t>　山形市水道事業における数値です。</t>
  </si>
  <si>
    <t>（容量単位　㎥）</t>
  </si>
  <si>
    <t>給水量</t>
  </si>
  <si>
    <t>有収水量</t>
  </si>
  <si>
    <t>総  数</t>
  </si>
  <si>
    <t>１日最大</t>
  </si>
  <si>
    <t>１日最小</t>
  </si>
  <si>
    <t>１日平均</t>
  </si>
  <si>
    <t>家事用</t>
  </si>
  <si>
    <t>一般用</t>
  </si>
  <si>
    <t>工業用</t>
  </si>
  <si>
    <t>浴場業用</t>
  </si>
  <si>
    <t>共用栓</t>
  </si>
  <si>
    <t>その他</t>
  </si>
  <si>
    <t>平成22年度</t>
  </si>
  <si>
    <t>23</t>
  </si>
  <si>
    <t>24</t>
  </si>
  <si>
    <t>25</t>
  </si>
  <si>
    <t>26</t>
  </si>
  <si>
    <t>27</t>
  </si>
  <si>
    <t>28</t>
  </si>
  <si>
    <t>28 . 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</si>
  <si>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</si>
  <si>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</si>
  <si>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</si>
  <si>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</si>
  <si>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</si>
  <si>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</si>
  <si>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</si>
  <si>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</si>
  <si>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29 . 1月</t>
  </si>
  <si>
    <t>　 2</t>
  </si>
  <si>
    <t xml:space="preserve"> 　3</t>
  </si>
  <si>
    <t>８－６　水道の種類別配水管の延長</t>
  </si>
  <si>
    <t>　この表の値は各年度末の山形市水道事業における数値です。</t>
  </si>
  <si>
    <t>（延長単位　　ｍ）</t>
  </si>
  <si>
    <t>鋳鉄管</t>
  </si>
  <si>
    <t>石　綿・</t>
  </si>
  <si>
    <t>鉛  管</t>
  </si>
  <si>
    <t>ヒューム管</t>
  </si>
  <si>
    <t>ｾﾙﾛｲﾄﾞ管</t>
  </si>
  <si>
    <t>鋼  管</t>
  </si>
  <si>
    <t>ﾎﾟﾘｴﾁﾚﾝ管</t>
  </si>
  <si>
    <t>セメント管</t>
  </si>
  <si>
    <t>ﾋﾞﾆｰﾙ管</t>
  </si>
  <si>
    <t>※平成28年度より区分変更。下記基準でのH27年度末計は1,374,386m。</t>
  </si>
  <si>
    <t>総数</t>
  </si>
  <si>
    <t>鋳鉄管</t>
  </si>
  <si>
    <t>ビニール管</t>
  </si>
  <si>
    <t>鋼  管</t>
  </si>
  <si>
    <t>ﾎﾟﾘｴﾁﾚﾝ管</t>
  </si>
  <si>
    <t>８－７　ガスの供給戸数、製造量及び供給量</t>
  </si>
  <si>
    <t>　供給戸数は年末又は月末の戸数です。</t>
  </si>
  <si>
    <t>供給戸数</t>
  </si>
  <si>
    <t>製造量</t>
  </si>
  <si>
    <t>供　　　　　　　　給　　　　　　　　量</t>
  </si>
  <si>
    <t>総  数</t>
  </si>
  <si>
    <t>家庭用</t>
  </si>
  <si>
    <t>商業用</t>
  </si>
  <si>
    <t>医療用</t>
  </si>
  <si>
    <t>公  用</t>
  </si>
  <si>
    <t>平成20</t>
  </si>
  <si>
    <t>年</t>
  </si>
  <si>
    <t/>
  </si>
  <si>
    <t>H29.  1</t>
  </si>
  <si>
    <t>月末</t>
  </si>
  <si>
    <t>2</t>
  </si>
  <si>
    <t xml:space="preserve">    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</si>
  <si>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</si>
  <si>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</si>
  <si>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</si>
  <si>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</si>
  <si>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</si>
  <si>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</si>
  <si>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</si>
  <si>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</si>
  <si>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</si>
  <si>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・H21.3の熱量変更（6C（20.93025MJ）⇒13A（46MJ））に伴い、過去の数値を13A換算に変更しております。</t>
  </si>
  <si>
    <t>資料　山形ガス株式会社</t>
  </si>
  <si>
    <t>消火栓数※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</si>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</sst>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b/>
      <sz val="14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10"/>
      <name val="HGP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8"/>
      <name val="HGSｺﾞｼｯｸM"/>
      <family val="3"/>
    </font>
    <font>
      <u val="single"/>
      <sz val="11"/>
      <color indexed="25"/>
      <name val="ＭＳ Ｐゴシック"/>
      <family val="3"/>
    </font>
    <font>
      <u val="single"/>
      <sz val="12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11" fillId="0" borderId="0" xfId="62" applyFont="1" applyFill="1" applyBorder="1" applyAlignment="1">
      <alignment horizontal="right" vertical="center"/>
      <protection/>
    </xf>
    <xf numFmtId="0" fontId="8" fillId="0" borderId="11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11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/>
      <protection/>
    </xf>
    <xf numFmtId="0" fontId="11" fillId="0" borderId="12" xfId="62" applyFont="1" applyFill="1" applyBorder="1" applyAlignment="1">
      <alignment horizontal="center" vertical="center"/>
      <protection/>
    </xf>
    <xf numFmtId="0" fontId="11" fillId="0" borderId="13" xfId="62" applyFont="1" applyFill="1" applyBorder="1" applyAlignment="1">
      <alignment horizontal="center" vertical="center"/>
      <protection/>
    </xf>
    <xf numFmtId="0" fontId="11" fillId="0" borderId="14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Continuous" vertical="center"/>
      <protection/>
    </xf>
    <xf numFmtId="0" fontId="11" fillId="0" borderId="0" xfId="62" applyFont="1" applyFill="1" applyBorder="1" applyAlignment="1">
      <alignment horizontal="centerContinuous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>
      <alignment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 horizontal="center"/>
      <protection/>
    </xf>
    <xf numFmtId="3" fontId="11" fillId="0" borderId="16" xfId="62" applyNumberFormat="1" applyFont="1" applyFill="1" applyBorder="1" applyAlignment="1">
      <alignment/>
      <protection/>
    </xf>
    <xf numFmtId="3" fontId="11" fillId="0" borderId="0" xfId="62" applyNumberFormat="1" applyFont="1" applyFill="1" applyAlignment="1">
      <alignment/>
      <protection/>
    </xf>
    <xf numFmtId="38" fontId="11" fillId="0" borderId="0" xfId="51" applyFont="1" applyFill="1" applyBorder="1" applyAlignment="1">
      <alignment horizontal="right"/>
    </xf>
    <xf numFmtId="0" fontId="11" fillId="0" borderId="0" xfId="62" applyFont="1" applyFill="1" applyAlignment="1">
      <alignment/>
      <protection/>
    </xf>
    <xf numFmtId="0" fontId="11" fillId="0" borderId="17" xfId="62" applyFont="1" applyFill="1" applyBorder="1" applyAlignment="1">
      <alignment horizontal="center"/>
      <protection/>
    </xf>
    <xf numFmtId="3" fontId="11" fillId="0" borderId="0" xfId="62" applyNumberFormat="1" applyFont="1" applyFill="1" applyBorder="1" applyAlignment="1">
      <alignment/>
      <protection/>
    </xf>
    <xf numFmtId="0" fontId="11" fillId="0" borderId="17" xfId="62" applyFont="1" applyFill="1" applyBorder="1" applyAlignment="1">
      <alignment/>
      <protection/>
    </xf>
    <xf numFmtId="0" fontId="11" fillId="0" borderId="0" xfId="62" applyFont="1" applyFill="1" applyBorder="1" applyAlignment="1">
      <alignment/>
      <protection/>
    </xf>
    <xf numFmtId="0" fontId="11" fillId="0" borderId="11" xfId="62" applyFont="1" applyFill="1" applyBorder="1">
      <alignment/>
      <protection/>
    </xf>
    <xf numFmtId="0" fontId="11" fillId="0" borderId="18" xfId="62" applyFont="1" applyFill="1" applyBorder="1">
      <alignment/>
      <protection/>
    </xf>
    <xf numFmtId="0" fontId="11" fillId="0" borderId="19" xfId="62" applyFont="1" applyFill="1" applyBorder="1" applyAlignment="1">
      <alignment horizontal="center" vertical="center"/>
      <protection/>
    </xf>
    <xf numFmtId="3" fontId="11" fillId="0" borderId="0" xfId="62" applyNumberFormat="1" applyFont="1" applyFill="1" applyBorder="1">
      <alignment/>
      <protection/>
    </xf>
    <xf numFmtId="0" fontId="11" fillId="0" borderId="0" xfId="62" applyFont="1" applyFill="1">
      <alignment/>
      <protection/>
    </xf>
    <xf numFmtId="0" fontId="11" fillId="0" borderId="17" xfId="62" applyFont="1" applyFill="1" applyBorder="1">
      <alignment/>
      <protection/>
    </xf>
    <xf numFmtId="3" fontId="11" fillId="0" borderId="16" xfId="62" applyNumberFormat="1" applyFont="1" applyFill="1" applyBorder="1">
      <alignment/>
      <protection/>
    </xf>
    <xf numFmtId="0" fontId="7" fillId="0" borderId="0" xfId="62" applyFont="1" applyFill="1" applyAlignment="1">
      <alignment/>
      <protection/>
    </xf>
    <xf numFmtId="0" fontId="8" fillId="0" borderId="0" xfId="62" applyFont="1" applyFill="1" applyAlignment="1">
      <alignment/>
      <protection/>
    </xf>
    <xf numFmtId="0" fontId="10" fillId="0" borderId="0" xfId="62" applyFont="1" applyFill="1" applyAlignment="1">
      <alignment/>
      <protection/>
    </xf>
    <xf numFmtId="0" fontId="12" fillId="0" borderId="11" xfId="62" applyFont="1" applyFill="1" applyBorder="1" applyAlignment="1">
      <alignment horizontal="centerContinuous"/>
      <protection/>
    </xf>
    <xf numFmtId="0" fontId="8" fillId="0" borderId="11" xfId="62" applyFont="1" applyFill="1" applyBorder="1" applyAlignment="1">
      <alignment horizontal="centerContinuous"/>
      <protection/>
    </xf>
    <xf numFmtId="0" fontId="11" fillId="0" borderId="19" xfId="62" applyFont="1" applyFill="1" applyBorder="1" applyAlignment="1">
      <alignment horizontal="centerContinuous" vertical="center"/>
      <protection/>
    </xf>
    <xf numFmtId="0" fontId="11" fillId="0" borderId="12" xfId="62" applyFont="1" applyFill="1" applyBorder="1" applyAlignment="1">
      <alignment horizontal="centerContinuous"/>
      <protection/>
    </xf>
    <xf numFmtId="0" fontId="11" fillId="0" borderId="19" xfId="62" applyFont="1" applyFill="1" applyBorder="1" applyAlignment="1">
      <alignment horizontal="centerContinuous"/>
      <protection/>
    </xf>
    <xf numFmtId="0" fontId="11" fillId="0" borderId="20" xfId="62" applyFont="1" applyFill="1" applyBorder="1" applyAlignment="1">
      <alignment horizontal="center" vertical="center"/>
      <protection/>
    </xf>
    <xf numFmtId="0" fontId="8" fillId="0" borderId="17" xfId="62" applyFont="1" applyFill="1" applyBorder="1">
      <alignment/>
      <protection/>
    </xf>
    <xf numFmtId="0" fontId="11" fillId="0" borderId="18" xfId="62" applyFont="1" applyFill="1" applyBorder="1" applyAlignment="1">
      <alignment horizontal="right"/>
      <protection/>
    </xf>
    <xf numFmtId="0" fontId="11" fillId="0" borderId="11" xfId="62" applyFont="1" applyFill="1" applyBorder="1" applyAlignment="1">
      <alignment horizontal="right"/>
      <protection/>
    </xf>
    <xf numFmtId="0" fontId="11" fillId="0" borderId="13" xfId="62" applyFont="1" applyFill="1" applyBorder="1" applyAlignment="1">
      <alignment horizontal="centerContinuous" vertical="center"/>
      <protection/>
    </xf>
    <xf numFmtId="0" fontId="11" fillId="0" borderId="14" xfId="62" applyFont="1" applyFill="1" applyBorder="1" applyAlignment="1">
      <alignment horizontal="centerContinuous"/>
      <protection/>
    </xf>
    <xf numFmtId="0" fontId="11" fillId="0" borderId="21" xfId="62" applyFont="1" applyFill="1" applyBorder="1">
      <alignment/>
      <protection/>
    </xf>
    <xf numFmtId="3" fontId="8" fillId="0" borderId="0" xfId="62" applyNumberFormat="1" applyFont="1" applyFill="1">
      <alignment/>
      <protection/>
    </xf>
    <xf numFmtId="0" fontId="11" fillId="0" borderId="22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vertical="center"/>
      <protection/>
    </xf>
    <xf numFmtId="176" fontId="11" fillId="0" borderId="14" xfId="62" applyNumberFormat="1" applyFont="1" applyFill="1" applyBorder="1" applyAlignment="1">
      <alignment vertical="center"/>
      <protection/>
    </xf>
    <xf numFmtId="176" fontId="11" fillId="0" borderId="13" xfId="62" applyNumberFormat="1" applyFont="1" applyFill="1" applyBorder="1" applyAlignment="1">
      <alignment vertical="center"/>
      <protection/>
    </xf>
    <xf numFmtId="0" fontId="11" fillId="0" borderId="13" xfId="62" applyFont="1" applyFill="1" applyBorder="1" applyAlignment="1">
      <alignment vertical="center"/>
      <protection/>
    </xf>
    <xf numFmtId="176" fontId="11" fillId="0" borderId="10" xfId="62" applyNumberFormat="1" applyFont="1" applyFill="1" applyBorder="1" applyAlignment="1">
      <alignment horizontal="right" vertical="center"/>
      <protection/>
    </xf>
    <xf numFmtId="176" fontId="11" fillId="0" borderId="13" xfId="62" applyNumberFormat="1" applyFont="1" applyFill="1" applyBorder="1" applyAlignment="1">
      <alignment horizontal="right" vertical="center"/>
      <protection/>
    </xf>
    <xf numFmtId="0" fontId="11" fillId="0" borderId="13" xfId="62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/>
      <protection/>
    </xf>
    <xf numFmtId="0" fontId="8" fillId="0" borderId="0" xfId="62" applyFont="1" applyFill="1" applyAlignment="1">
      <alignment horizontal="centerContinuous"/>
      <protection/>
    </xf>
    <xf numFmtId="0" fontId="11" fillId="0" borderId="23" xfId="62" applyFont="1" applyFill="1" applyBorder="1" applyAlignment="1">
      <alignment horizontal="center" vertical="center"/>
      <protection/>
    </xf>
    <xf numFmtId="0" fontId="11" fillId="0" borderId="24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11" fillId="0" borderId="12" xfId="62" applyFont="1" applyFill="1" applyBorder="1" applyAlignment="1">
      <alignment vertical="center"/>
      <protection/>
    </xf>
    <xf numFmtId="0" fontId="11" fillId="0" borderId="21" xfId="62" applyFont="1" applyFill="1" applyBorder="1" applyAlignment="1">
      <alignment vertical="center"/>
      <protection/>
    </xf>
    <xf numFmtId="0" fontId="11" fillId="0" borderId="12" xfId="62" applyFont="1" applyFill="1" applyBorder="1" applyAlignment="1">
      <alignment horizontal="right" vertical="center"/>
      <protection/>
    </xf>
    <xf numFmtId="0" fontId="11" fillId="0" borderId="17" xfId="62" applyFont="1" applyFill="1" applyBorder="1" applyAlignment="1">
      <alignment horizontal="left"/>
      <protection/>
    </xf>
    <xf numFmtId="3" fontId="11" fillId="0" borderId="0" xfId="62" applyNumberFormat="1" applyFont="1" applyFill="1">
      <alignment/>
      <protection/>
    </xf>
    <xf numFmtId="3" fontId="11" fillId="0" borderId="0" xfId="62" applyNumberFormat="1" applyFont="1" applyFill="1" applyAlignment="1">
      <alignment horizontal="right"/>
      <protection/>
    </xf>
    <xf numFmtId="0" fontId="52" fillId="0" borderId="0" xfId="62" applyFont="1" applyFill="1">
      <alignment/>
      <protection/>
    </xf>
    <xf numFmtId="0" fontId="8" fillId="0" borderId="18" xfId="62" applyFont="1" applyFill="1" applyBorder="1">
      <alignment/>
      <protection/>
    </xf>
    <xf numFmtId="0" fontId="11" fillId="0" borderId="11" xfId="62" applyFont="1" applyFill="1" applyBorder="1" applyAlignment="1">
      <alignment vertical="center"/>
      <protection/>
    </xf>
    <xf numFmtId="0" fontId="11" fillId="0" borderId="11" xfId="62" applyFont="1" applyFill="1" applyBorder="1" applyAlignment="1">
      <alignment horizontal="right" vertical="center"/>
      <protection/>
    </xf>
    <xf numFmtId="49" fontId="11" fillId="0" borderId="0" xfId="62" applyNumberFormat="1" applyFont="1" applyFill="1" applyBorder="1" applyAlignment="1">
      <alignment horizontal="center"/>
      <protection/>
    </xf>
    <xf numFmtId="3" fontId="11" fillId="0" borderId="0" xfId="62" applyNumberFormat="1" applyFont="1" applyFill="1" applyBorder="1" applyAlignment="1">
      <alignment horizontal="right"/>
      <protection/>
    </xf>
    <xf numFmtId="38" fontId="11" fillId="0" borderId="0" xfId="51" applyFont="1" applyFill="1" applyBorder="1" applyAlignment="1">
      <alignment/>
    </xf>
    <xf numFmtId="3" fontId="11" fillId="0" borderId="16" xfId="51" applyNumberFormat="1" applyFont="1" applyFill="1" applyBorder="1" applyAlignment="1">
      <alignment/>
    </xf>
    <xf numFmtId="3" fontId="11" fillId="0" borderId="0" xfId="51" applyNumberFormat="1" applyFont="1" applyFill="1" applyBorder="1" applyAlignment="1">
      <alignment/>
    </xf>
    <xf numFmtId="3" fontId="11" fillId="0" borderId="16" xfId="51" applyNumberFormat="1" applyFont="1" applyFill="1" applyBorder="1" applyAlignment="1">
      <alignment/>
    </xf>
    <xf numFmtId="3" fontId="11" fillId="0" borderId="0" xfId="51" applyNumberFormat="1" applyFont="1" applyFill="1" applyBorder="1" applyAlignment="1">
      <alignment/>
    </xf>
    <xf numFmtId="38" fontId="8" fillId="0" borderId="0" xfId="51" applyFont="1" applyFill="1" applyBorder="1" applyAlignment="1">
      <alignment/>
    </xf>
    <xf numFmtId="49" fontId="11" fillId="0" borderId="11" xfId="62" applyNumberFormat="1" applyFont="1" applyFill="1" applyBorder="1" applyAlignment="1">
      <alignment horizontal="center"/>
      <protection/>
    </xf>
    <xf numFmtId="3" fontId="8" fillId="0" borderId="18" xfId="62" applyNumberFormat="1" applyFont="1" applyFill="1" applyBorder="1">
      <alignment/>
      <protection/>
    </xf>
    <xf numFmtId="3" fontId="8" fillId="0" borderId="11" xfId="62" applyNumberFormat="1" applyFont="1" applyFill="1" applyBorder="1">
      <alignment/>
      <protection/>
    </xf>
    <xf numFmtId="38" fontId="8" fillId="0" borderId="0" xfId="51" applyFont="1" applyFill="1" applyAlignment="1">
      <alignment/>
    </xf>
    <xf numFmtId="3" fontId="8" fillId="0" borderId="0" xfId="62" applyNumberFormat="1" applyFont="1" applyFill="1" applyBorder="1">
      <alignment/>
      <protection/>
    </xf>
    <xf numFmtId="3" fontId="11" fillId="0" borderId="18" xfId="62" applyNumberFormat="1" applyFont="1" applyFill="1" applyBorder="1">
      <alignment/>
      <protection/>
    </xf>
    <xf numFmtId="3" fontId="11" fillId="0" borderId="11" xfId="62" applyNumberFormat="1" applyFont="1" applyFill="1" applyBorder="1">
      <alignment/>
      <protection/>
    </xf>
    <xf numFmtId="3" fontId="11" fillId="0" borderId="11" xfId="62" applyNumberFormat="1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 horizontal="left"/>
      <protection/>
    </xf>
    <xf numFmtId="3" fontId="11" fillId="0" borderId="10" xfId="62" applyNumberFormat="1" applyFont="1" applyFill="1" applyBorder="1" applyAlignment="1">
      <alignment horizontal="center"/>
      <protection/>
    </xf>
    <xf numFmtId="3" fontId="11" fillId="0" borderId="13" xfId="62" applyNumberFormat="1" applyFont="1" applyFill="1" applyBorder="1" applyAlignment="1">
      <alignment horizontal="center"/>
      <protection/>
    </xf>
    <xf numFmtId="38" fontId="11" fillId="0" borderId="0" xfId="51" applyFont="1" applyBorder="1" applyAlignment="1">
      <alignment/>
    </xf>
    <xf numFmtId="38" fontId="13" fillId="0" borderId="0" xfId="51" applyFont="1" applyBorder="1" applyAlignment="1">
      <alignment/>
    </xf>
    <xf numFmtId="38" fontId="13" fillId="0" borderId="16" xfId="51" applyFont="1" applyBorder="1" applyAlignment="1">
      <alignment/>
    </xf>
    <xf numFmtId="38" fontId="13" fillId="0" borderId="16" xfId="51" applyFont="1" applyBorder="1" applyAlignment="1">
      <alignment vertical="center"/>
    </xf>
    <xf numFmtId="38" fontId="13" fillId="0" borderId="0" xfId="51" applyFont="1" applyBorder="1" applyAlignment="1">
      <alignment vertical="center"/>
    </xf>
    <xf numFmtId="49" fontId="11" fillId="0" borderId="0" xfId="62" applyNumberFormat="1" applyFont="1" applyFill="1" applyBorder="1" applyAlignment="1">
      <alignment horizontal="right"/>
      <protection/>
    </xf>
    <xf numFmtId="49" fontId="11" fillId="0" borderId="0" xfId="62" applyNumberFormat="1" applyFont="1" applyFill="1" applyBorder="1" applyAlignment="1">
      <alignment horizontal="left"/>
      <protection/>
    </xf>
    <xf numFmtId="49" fontId="11" fillId="0" borderId="11" xfId="62" applyNumberFormat="1" applyFont="1" applyFill="1" applyBorder="1" applyAlignment="1">
      <alignment horizontal="right"/>
      <protection/>
    </xf>
    <xf numFmtId="38" fontId="11" fillId="0" borderId="18" xfId="51" applyFont="1" applyFill="1" applyBorder="1" applyAlignment="1">
      <alignment/>
    </xf>
    <xf numFmtId="38" fontId="11" fillId="0" borderId="11" xfId="51" applyFont="1" applyFill="1" applyBorder="1" applyAlignment="1">
      <alignment/>
    </xf>
    <xf numFmtId="38" fontId="8" fillId="0" borderId="0" xfId="62" applyNumberFormat="1" applyFont="1" applyFill="1">
      <alignment/>
      <protection/>
    </xf>
    <xf numFmtId="38" fontId="13" fillId="0" borderId="0" xfId="51" applyFont="1" applyBorder="1" applyAlignment="1">
      <alignment/>
    </xf>
    <xf numFmtId="38" fontId="13" fillId="0" borderId="16" xfId="51" applyFont="1" applyBorder="1" applyAlignment="1">
      <alignment/>
    </xf>
    <xf numFmtId="0" fontId="53" fillId="0" borderId="10" xfId="43" applyFont="1" applyBorder="1" applyAlignment="1">
      <alignment vertical="center"/>
    </xf>
    <xf numFmtId="0" fontId="11" fillId="0" borderId="12" xfId="62" applyFont="1" applyFill="1" applyBorder="1" applyAlignment="1">
      <alignment horizontal="center" vertical="center"/>
      <protection/>
    </xf>
    <xf numFmtId="0" fontId="11" fillId="0" borderId="21" xfId="62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13" xfId="62" applyFont="1" applyFill="1" applyBorder="1" applyAlignment="1">
      <alignment horizontal="center" vertical="center"/>
      <protection/>
    </xf>
    <xf numFmtId="0" fontId="11" fillId="0" borderId="14" xfId="62" applyFont="1" applyFill="1" applyBorder="1" applyAlignment="1">
      <alignment horizontal="center" vertical="center"/>
      <protection/>
    </xf>
    <xf numFmtId="3" fontId="8" fillId="0" borderId="13" xfId="62" applyNumberFormat="1" applyFont="1" applyFill="1" applyBorder="1" applyAlignment="1">
      <alignment horizontal="center"/>
      <protection/>
    </xf>
    <xf numFmtId="3" fontId="8" fillId="0" borderId="14" xfId="62" applyNumberFormat="1" applyFont="1" applyFill="1" applyBorder="1" applyAlignment="1">
      <alignment horizontal="center"/>
      <protection/>
    </xf>
    <xf numFmtId="3" fontId="8" fillId="0" borderId="20" xfId="62" applyNumberFormat="1" applyFont="1" applyFill="1" applyBorder="1" applyAlignment="1">
      <alignment horizontal="center"/>
      <protection/>
    </xf>
    <xf numFmtId="0" fontId="11" fillId="0" borderId="22" xfId="62" applyFont="1" applyFill="1" applyBorder="1" applyAlignment="1">
      <alignment horizontal="center" vertical="center"/>
      <protection/>
    </xf>
    <xf numFmtId="0" fontId="11" fillId="0" borderId="24" xfId="62" applyFont="1" applyFill="1" applyBorder="1" applyAlignment="1">
      <alignment horizontal="center" vertical="center"/>
      <protection/>
    </xf>
    <xf numFmtId="0" fontId="11" fillId="0" borderId="20" xfId="62" applyFont="1" applyFill="1" applyBorder="1" applyAlignment="1">
      <alignment horizontal="center" vertical="center"/>
      <protection/>
    </xf>
    <xf numFmtId="0" fontId="11" fillId="0" borderId="19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/>
      <protection/>
    </xf>
    <xf numFmtId="0" fontId="11" fillId="0" borderId="15" xfId="62" applyFont="1" applyFill="1" applyBorder="1" applyAlignment="1">
      <alignment horizontal="center"/>
      <protection/>
    </xf>
    <xf numFmtId="0" fontId="11" fillId="0" borderId="11" xfId="62" applyFont="1" applyFill="1" applyBorder="1" applyAlignment="1">
      <alignment horizontal="left"/>
      <protection/>
    </xf>
    <xf numFmtId="0" fontId="8" fillId="0" borderId="15" xfId="62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1.421875" style="0" customWidth="1"/>
  </cols>
  <sheetData>
    <row r="1" s="2" customFormat="1" ht="31.5" customHeight="1">
      <c r="A1" s="1" t="s">
        <v>9</v>
      </c>
    </row>
    <row r="2" s="2" customFormat="1" ht="27.75" customHeight="1">
      <c r="A2" s="3" t="s">
        <v>0</v>
      </c>
    </row>
    <row r="3" s="2" customFormat="1" ht="24" customHeight="1">
      <c r="A3" s="4" t="s">
        <v>1</v>
      </c>
    </row>
    <row r="4" ht="39.75" customHeight="1">
      <c r="A4" s="112" t="s">
        <v>2</v>
      </c>
    </row>
    <row r="5" ht="39.75" customHeight="1">
      <c r="A5" s="112" t="s">
        <v>3</v>
      </c>
    </row>
    <row r="6" ht="39.75" customHeight="1">
      <c r="A6" s="112" t="s">
        <v>4</v>
      </c>
    </row>
    <row r="7" ht="39.75" customHeight="1">
      <c r="A7" s="112" t="s">
        <v>5</v>
      </c>
    </row>
    <row r="8" ht="39.75" customHeight="1">
      <c r="A8" s="112" t="s">
        <v>6</v>
      </c>
    </row>
    <row r="9" ht="39.75" customHeight="1">
      <c r="A9" s="112" t="s">
        <v>7</v>
      </c>
    </row>
    <row r="10" ht="39.75" customHeight="1">
      <c r="A10" s="112" t="s">
        <v>8</v>
      </c>
    </row>
  </sheetData>
  <sheetProtection/>
  <hyperlinks>
    <hyperlink ref="A4" location="'表8-1'!A1" display="'表8-1'!A1"/>
    <hyperlink ref="A5" location="'表8-2'!A1" display="'表8-2'!A1"/>
    <hyperlink ref="A6" location="'表8-3'!A1" display="'表8-3'!A1"/>
    <hyperlink ref="A7" location="'表8-4'!A1" display="'表8-4'!A1"/>
    <hyperlink ref="A8" location="'表8-5'!A1" display="'表8-5'!A1"/>
    <hyperlink ref="A9" location="'表8-6'!A1" display="'表8-6'!A1"/>
    <hyperlink ref="A10" location="'表8-7'!A1" display="'表8-7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26"/>
  <sheetViews>
    <sheetView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57421875" style="6" customWidth="1"/>
    <col min="2" max="2" width="4.57421875" style="6" customWidth="1"/>
    <col min="3" max="10" width="9.57421875" style="6" customWidth="1"/>
    <col min="11" max="17" width="10.8515625" style="6" customWidth="1"/>
    <col min="18" max="21" width="7.57421875" style="6" customWidth="1"/>
    <col min="22" max="16384" width="9.00390625" style="6" customWidth="1"/>
  </cols>
  <sheetData>
    <row r="1" spans="1:2" ht="17.25">
      <c r="A1" s="5" t="s">
        <v>10</v>
      </c>
      <c r="B1" s="5"/>
    </row>
    <row r="2" spans="1:2" ht="9" customHeight="1">
      <c r="A2" s="7"/>
      <c r="B2" s="7"/>
    </row>
    <row r="3" spans="1:17" ht="13.5">
      <c r="A3" s="8" t="s">
        <v>11</v>
      </c>
      <c r="B3" s="8"/>
      <c r="J3" s="9" t="s">
        <v>12</v>
      </c>
      <c r="Q3" s="9"/>
    </row>
    <row r="4" spans="1:17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1"/>
      <c r="P4" s="12"/>
      <c r="Q4" s="13"/>
    </row>
    <row r="5" spans="1:17" ht="17.25" customHeight="1">
      <c r="A5" s="113" t="s">
        <v>13</v>
      </c>
      <c r="B5" s="114"/>
      <c r="C5" s="117" t="s">
        <v>14</v>
      </c>
      <c r="D5" s="118"/>
      <c r="E5" s="118"/>
      <c r="F5" s="118"/>
      <c r="G5" s="118"/>
      <c r="H5" s="118"/>
      <c r="I5" s="118"/>
      <c r="J5" s="118"/>
      <c r="K5" s="17"/>
      <c r="L5" s="18"/>
      <c r="M5" s="18"/>
      <c r="N5" s="18"/>
      <c r="O5" s="18"/>
      <c r="P5" s="18"/>
      <c r="Q5" s="18"/>
    </row>
    <row r="6" spans="1:17" ht="17.25" customHeight="1">
      <c r="A6" s="115"/>
      <c r="B6" s="116"/>
      <c r="C6" s="20" t="s">
        <v>15</v>
      </c>
      <c r="D6" s="20" t="s">
        <v>16</v>
      </c>
      <c r="E6" s="20" t="s">
        <v>17</v>
      </c>
      <c r="F6" s="20" t="s">
        <v>18</v>
      </c>
      <c r="G6" s="20" t="s">
        <v>19</v>
      </c>
      <c r="H6" s="20" t="s">
        <v>20</v>
      </c>
      <c r="I6" s="20" t="s">
        <v>21</v>
      </c>
      <c r="J6" s="15" t="s">
        <v>22</v>
      </c>
      <c r="K6" s="21"/>
      <c r="L6" s="21"/>
      <c r="M6" s="21"/>
      <c r="N6" s="21"/>
      <c r="O6" s="21"/>
      <c r="P6" s="21"/>
      <c r="Q6" s="21"/>
    </row>
    <row r="7" spans="1:17" ht="9" customHeight="1">
      <c r="A7" s="22"/>
      <c r="B7" s="22"/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s="29" customFormat="1" ht="16.5" customHeight="1">
      <c r="A8" s="24" t="s">
        <v>23</v>
      </c>
      <c r="B8" s="25" t="s">
        <v>24</v>
      </c>
      <c r="C8" s="26">
        <v>147575</v>
      </c>
      <c r="D8" s="27">
        <v>2105</v>
      </c>
      <c r="E8" s="27">
        <v>101731</v>
      </c>
      <c r="F8" s="27">
        <v>5646</v>
      </c>
      <c r="G8" s="27">
        <v>572</v>
      </c>
      <c r="H8" s="27">
        <v>110</v>
      </c>
      <c r="I8" s="27">
        <v>24830</v>
      </c>
      <c r="J8" s="27">
        <v>12581</v>
      </c>
      <c r="K8" s="28"/>
      <c r="L8" s="28"/>
      <c r="M8" s="28"/>
      <c r="N8" s="28"/>
      <c r="O8" s="28"/>
      <c r="P8" s="28"/>
      <c r="Q8" s="28"/>
    </row>
    <row r="9" spans="1:17" s="29" customFormat="1" ht="16.5" customHeight="1">
      <c r="A9" s="24">
        <v>24</v>
      </c>
      <c r="B9" s="30"/>
      <c r="C9" s="31">
        <v>148445</v>
      </c>
      <c r="D9" s="31">
        <v>2033</v>
      </c>
      <c r="E9" s="31">
        <v>100963</v>
      </c>
      <c r="F9" s="31">
        <v>5696</v>
      </c>
      <c r="G9" s="31">
        <v>593</v>
      </c>
      <c r="H9" s="31">
        <v>101</v>
      </c>
      <c r="I9" s="31">
        <v>24898</v>
      </c>
      <c r="J9" s="31">
        <v>14161</v>
      </c>
      <c r="K9" s="28"/>
      <c r="L9" s="28"/>
      <c r="M9" s="28"/>
      <c r="N9" s="28"/>
      <c r="O9" s="28"/>
      <c r="P9" s="28"/>
      <c r="Q9" s="28"/>
    </row>
    <row r="10" spans="1:17" s="29" customFormat="1" ht="16.5" customHeight="1">
      <c r="A10" s="24">
        <v>25</v>
      </c>
      <c r="B10" s="30"/>
      <c r="C10" s="31">
        <v>149513</v>
      </c>
      <c r="D10" s="31">
        <v>2112</v>
      </c>
      <c r="E10" s="31">
        <v>100359</v>
      </c>
      <c r="F10" s="31">
        <v>5746</v>
      </c>
      <c r="G10" s="31">
        <v>682</v>
      </c>
      <c r="H10" s="31">
        <v>91</v>
      </c>
      <c r="I10" s="31">
        <v>25002</v>
      </c>
      <c r="J10" s="31">
        <v>15521</v>
      </c>
      <c r="K10" s="28"/>
      <c r="L10" s="28"/>
      <c r="M10" s="28"/>
      <c r="N10" s="28"/>
      <c r="O10" s="28"/>
      <c r="P10" s="28"/>
      <c r="Q10" s="28"/>
    </row>
    <row r="11" spans="1:17" s="29" customFormat="1" ht="16.5" customHeight="1">
      <c r="A11" s="24">
        <v>26</v>
      </c>
      <c r="B11" s="32"/>
      <c r="C11" s="31">
        <v>149575</v>
      </c>
      <c r="D11" s="31">
        <v>1947</v>
      </c>
      <c r="E11" s="31">
        <v>99351</v>
      </c>
      <c r="F11" s="31">
        <v>5859</v>
      </c>
      <c r="G11" s="31">
        <v>478</v>
      </c>
      <c r="H11" s="31">
        <v>89</v>
      </c>
      <c r="I11" s="31">
        <v>25118</v>
      </c>
      <c r="J11" s="31">
        <v>16773</v>
      </c>
      <c r="K11" s="28"/>
      <c r="L11" s="28"/>
      <c r="M11" s="28"/>
      <c r="N11" s="28"/>
      <c r="O11" s="28"/>
      <c r="P11" s="28"/>
      <c r="Q11" s="28"/>
    </row>
    <row r="12" spans="1:17" s="29" customFormat="1" ht="16.5" customHeight="1">
      <c r="A12" s="24">
        <v>27</v>
      </c>
      <c r="B12" s="33"/>
      <c r="C12" s="26">
        <v>150199</v>
      </c>
      <c r="D12" s="31">
        <v>2019</v>
      </c>
      <c r="E12" s="31">
        <v>98479</v>
      </c>
      <c r="F12" s="31">
        <v>5622</v>
      </c>
      <c r="G12" s="31">
        <v>537</v>
      </c>
      <c r="H12" s="31">
        <v>89</v>
      </c>
      <c r="I12" s="31">
        <v>25273</v>
      </c>
      <c r="J12" s="31">
        <v>18180</v>
      </c>
      <c r="K12" s="28"/>
      <c r="L12" s="28"/>
      <c r="M12" s="28"/>
      <c r="N12" s="28"/>
      <c r="O12" s="28"/>
      <c r="P12" s="28"/>
      <c r="Q12" s="28"/>
    </row>
    <row r="13" spans="1:17" s="29" customFormat="1" ht="16.5" customHeight="1">
      <c r="A13" s="24"/>
      <c r="B13" s="33"/>
      <c r="C13" s="119" t="s">
        <v>25</v>
      </c>
      <c r="D13" s="120"/>
      <c r="E13" s="120"/>
      <c r="F13" s="120"/>
      <c r="G13" s="120"/>
      <c r="H13" s="120"/>
      <c r="I13" s="120"/>
      <c r="J13" s="121"/>
      <c r="K13" s="28"/>
      <c r="L13" s="28"/>
      <c r="M13" s="28"/>
      <c r="N13" s="28"/>
      <c r="O13" s="28"/>
      <c r="P13" s="28"/>
      <c r="Q13" s="28"/>
    </row>
    <row r="14" spans="1:17" ht="9" customHeight="1">
      <c r="A14" s="34"/>
      <c r="B14" s="34"/>
      <c r="C14" s="35"/>
      <c r="D14" s="34"/>
      <c r="E14" s="34"/>
      <c r="F14" s="34"/>
      <c r="G14" s="34"/>
      <c r="H14" s="34"/>
      <c r="I14" s="34"/>
      <c r="J14" s="34"/>
      <c r="K14" s="22"/>
      <c r="L14" s="22"/>
      <c r="M14" s="22"/>
      <c r="N14" s="22"/>
      <c r="O14" s="22"/>
      <c r="P14" s="22"/>
      <c r="Q14" s="22"/>
    </row>
    <row r="15" spans="1:17" ht="22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7.25" customHeight="1">
      <c r="A16" s="113" t="s">
        <v>13</v>
      </c>
      <c r="B16" s="114"/>
      <c r="C16" s="117" t="s">
        <v>26</v>
      </c>
      <c r="D16" s="118"/>
      <c r="E16" s="118"/>
      <c r="F16" s="118"/>
      <c r="G16" s="118"/>
      <c r="H16" s="118"/>
      <c r="I16" s="118"/>
      <c r="J16" s="118"/>
      <c r="K16" s="22"/>
      <c r="L16" s="22"/>
      <c r="M16" s="22"/>
      <c r="N16" s="22"/>
      <c r="O16" s="22"/>
      <c r="P16" s="22"/>
      <c r="Q16" s="22"/>
    </row>
    <row r="17" spans="1:17" ht="17.25" customHeight="1">
      <c r="A17" s="115"/>
      <c r="B17" s="116"/>
      <c r="C17" s="20" t="s">
        <v>15</v>
      </c>
      <c r="D17" s="20" t="s">
        <v>27</v>
      </c>
      <c r="E17" s="20" t="s">
        <v>28</v>
      </c>
      <c r="F17" s="20" t="s">
        <v>18</v>
      </c>
      <c r="G17" s="20" t="s">
        <v>29</v>
      </c>
      <c r="H17" s="20" t="s">
        <v>20</v>
      </c>
      <c r="I17" s="20" t="s">
        <v>21</v>
      </c>
      <c r="J17" s="16" t="s">
        <v>22</v>
      </c>
      <c r="K17" s="22"/>
      <c r="L17" s="22"/>
      <c r="M17" s="22"/>
      <c r="N17" s="22"/>
      <c r="O17" s="22"/>
      <c r="P17" s="22"/>
      <c r="Q17" s="22"/>
    </row>
    <row r="18" spans="1:17" ht="9" customHeight="1">
      <c r="A18" s="22"/>
      <c r="B18" s="22"/>
      <c r="C18" s="36"/>
      <c r="D18" s="21"/>
      <c r="E18" s="21"/>
      <c r="F18" s="21"/>
      <c r="G18" s="21"/>
      <c r="H18" s="21"/>
      <c r="I18" s="21"/>
      <c r="J18" s="21"/>
      <c r="K18" s="22"/>
      <c r="L18" s="22"/>
      <c r="M18" s="22"/>
      <c r="N18" s="22"/>
      <c r="O18" s="22"/>
      <c r="P18" s="22"/>
      <c r="Q18" s="22"/>
    </row>
    <row r="19" spans="1:17" s="38" customFormat="1" ht="16.5" customHeight="1">
      <c r="A19" s="24" t="s">
        <v>23</v>
      </c>
      <c r="B19" s="30" t="s">
        <v>24</v>
      </c>
      <c r="C19" s="37">
        <v>597298</v>
      </c>
      <c r="D19" s="37">
        <v>1175</v>
      </c>
      <c r="E19" s="37">
        <v>344997</v>
      </c>
      <c r="F19" s="37">
        <v>76809</v>
      </c>
      <c r="G19" s="37">
        <v>1289</v>
      </c>
      <c r="H19" s="37">
        <v>12410</v>
      </c>
      <c r="I19" s="37">
        <v>14410</v>
      </c>
      <c r="J19" s="37">
        <v>146208</v>
      </c>
      <c r="K19" s="22"/>
      <c r="L19" s="22"/>
      <c r="M19" s="22"/>
      <c r="N19" s="22"/>
      <c r="O19" s="22"/>
      <c r="P19" s="22"/>
      <c r="Q19" s="22"/>
    </row>
    <row r="20" spans="1:10" s="22" customFormat="1" ht="16.5" customHeight="1">
      <c r="A20" s="24">
        <v>24</v>
      </c>
      <c r="B20" s="30"/>
      <c r="C20" s="37">
        <v>602855</v>
      </c>
      <c r="D20" s="37">
        <v>1161</v>
      </c>
      <c r="E20" s="37">
        <v>339410</v>
      </c>
      <c r="F20" s="37">
        <v>78527</v>
      </c>
      <c r="G20" s="37">
        <v>1304</v>
      </c>
      <c r="H20" s="37">
        <v>11420</v>
      </c>
      <c r="I20" s="37">
        <v>14270</v>
      </c>
      <c r="J20" s="37">
        <v>156763</v>
      </c>
    </row>
    <row r="21" spans="1:10" s="22" customFormat="1" ht="16.5" customHeight="1">
      <c r="A21" s="24">
        <v>25</v>
      </c>
      <c r="B21" s="30"/>
      <c r="C21" s="37">
        <v>591364</v>
      </c>
      <c r="D21" s="37">
        <v>1192</v>
      </c>
      <c r="E21" s="37">
        <v>324387</v>
      </c>
      <c r="F21" s="37">
        <v>77257</v>
      </c>
      <c r="G21" s="37">
        <v>1374</v>
      </c>
      <c r="H21" s="37">
        <v>9905</v>
      </c>
      <c r="I21" s="37">
        <v>13365</v>
      </c>
      <c r="J21" s="37">
        <v>163884</v>
      </c>
    </row>
    <row r="22" spans="1:10" s="22" customFormat="1" ht="15.75" customHeight="1">
      <c r="A22" s="24">
        <v>26</v>
      </c>
      <c r="B22" s="39"/>
      <c r="C22" s="37">
        <v>582114</v>
      </c>
      <c r="D22" s="37">
        <v>1215</v>
      </c>
      <c r="E22" s="37">
        <v>312996</v>
      </c>
      <c r="F22" s="37">
        <v>75905</v>
      </c>
      <c r="G22" s="37">
        <v>1177</v>
      </c>
      <c r="H22" s="37">
        <v>8674</v>
      </c>
      <c r="I22" s="37">
        <v>12294</v>
      </c>
      <c r="J22" s="37">
        <v>169853</v>
      </c>
    </row>
    <row r="23" spans="1:10" s="22" customFormat="1" ht="15.75" customHeight="1">
      <c r="A23" s="24">
        <v>27</v>
      </c>
      <c r="C23" s="40">
        <v>561621</v>
      </c>
      <c r="D23" s="37">
        <v>1280</v>
      </c>
      <c r="E23" s="37">
        <v>299125</v>
      </c>
      <c r="F23" s="37">
        <v>70159</v>
      </c>
      <c r="G23" s="37">
        <v>1033</v>
      </c>
      <c r="H23" s="37">
        <v>7923</v>
      </c>
      <c r="I23" s="37">
        <v>11211</v>
      </c>
      <c r="J23" s="37">
        <v>170890</v>
      </c>
    </row>
    <row r="24" spans="1:10" s="22" customFormat="1" ht="15.75" customHeight="1">
      <c r="A24" s="24"/>
      <c r="C24" s="119" t="s">
        <v>25</v>
      </c>
      <c r="D24" s="120"/>
      <c r="E24" s="120"/>
      <c r="F24" s="120"/>
      <c r="G24" s="120"/>
      <c r="H24" s="120"/>
      <c r="I24" s="120"/>
      <c r="J24" s="121"/>
    </row>
    <row r="25" spans="1:17" ht="9" customHeight="1">
      <c r="A25" s="34"/>
      <c r="B25" s="34"/>
      <c r="C25" s="35"/>
      <c r="D25" s="34"/>
      <c r="E25" s="34"/>
      <c r="F25" s="34"/>
      <c r="G25" s="34"/>
      <c r="H25" s="34"/>
      <c r="I25" s="34"/>
      <c r="J25" s="34"/>
      <c r="K25" s="22"/>
      <c r="L25" s="22"/>
      <c r="M25" s="22"/>
      <c r="N25" s="22"/>
      <c r="O25" s="22"/>
      <c r="P25" s="22"/>
      <c r="Q25" s="22"/>
    </row>
    <row r="26" spans="1:17" ht="17.25" customHeight="1">
      <c r="A26" s="29" t="s">
        <v>30</v>
      </c>
      <c r="B26" s="2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ht="15" customHeight="1"/>
  </sheetData>
  <sheetProtection/>
  <mergeCells count="6">
    <mergeCell ref="A5:B6"/>
    <mergeCell ref="C5:J5"/>
    <mergeCell ref="C13:J13"/>
    <mergeCell ref="A16:B17"/>
    <mergeCell ref="C16:J16"/>
    <mergeCell ref="C24:J2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&amp;C&amp;14平成29年版山形市統計書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7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6.57421875" style="6" customWidth="1"/>
    <col min="2" max="2" width="4.57421875" style="6" customWidth="1"/>
    <col min="3" max="11" width="9.57421875" style="6" customWidth="1"/>
    <col min="12" max="20" width="8.7109375" style="6" customWidth="1"/>
    <col min="21" max="22" width="9.57421875" style="6" customWidth="1"/>
    <col min="23" max="23" width="9.140625" style="6" customWidth="1"/>
    <col min="24" max="25" width="8.57421875" style="6" customWidth="1"/>
    <col min="26" max="16384" width="9.00390625" style="6" customWidth="1"/>
  </cols>
  <sheetData>
    <row r="1" spans="1:20" ht="17.25">
      <c r="A1" s="41" t="s">
        <v>31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9" customHeight="1">
      <c r="A2" s="41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11" ht="13.5">
      <c r="A3" s="43" t="s">
        <v>32</v>
      </c>
      <c r="B3" s="43"/>
      <c r="C3" s="42"/>
      <c r="D3" s="42"/>
      <c r="E3" s="42"/>
      <c r="F3" s="42"/>
      <c r="G3" s="42"/>
      <c r="H3" s="42"/>
      <c r="I3" s="42"/>
      <c r="J3" s="42"/>
      <c r="K3" s="9" t="s">
        <v>33</v>
      </c>
    </row>
    <row r="4" spans="1:11" ht="6" customHeight="1">
      <c r="A4" s="44"/>
      <c r="B4" s="44"/>
      <c r="C4" s="45"/>
      <c r="D4" s="45"/>
      <c r="E4" s="45"/>
      <c r="F4" s="45"/>
      <c r="G4" s="45"/>
      <c r="H4" s="45"/>
      <c r="I4" s="45"/>
      <c r="J4" s="45"/>
      <c r="K4" s="45"/>
    </row>
    <row r="5" spans="1:11" ht="17.25" customHeight="1">
      <c r="A5" s="113" t="s">
        <v>13</v>
      </c>
      <c r="B5" s="114"/>
      <c r="C5" s="46" t="s">
        <v>34</v>
      </c>
      <c r="D5" s="47"/>
      <c r="E5" s="47"/>
      <c r="F5" s="47"/>
      <c r="G5" s="47"/>
      <c r="H5" s="47"/>
      <c r="I5" s="48"/>
      <c r="J5" s="47"/>
      <c r="K5" s="47"/>
    </row>
    <row r="6" spans="1:11" ht="17.25" customHeight="1">
      <c r="A6" s="115"/>
      <c r="B6" s="116"/>
      <c r="C6" s="20" t="s">
        <v>35</v>
      </c>
      <c r="D6" s="20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49" t="s">
        <v>42</v>
      </c>
      <c r="K6" s="15" t="s">
        <v>43</v>
      </c>
    </row>
    <row r="7" spans="1:11" ht="9" customHeight="1">
      <c r="A7" s="22"/>
      <c r="B7" s="22"/>
      <c r="C7" s="23"/>
      <c r="D7" s="21"/>
      <c r="E7" s="21"/>
      <c r="F7" s="21"/>
      <c r="G7" s="21"/>
      <c r="H7" s="21"/>
      <c r="I7" s="21"/>
      <c r="J7" s="21"/>
      <c r="K7" s="21"/>
    </row>
    <row r="8" spans="1:11" ht="16.5" customHeight="1">
      <c r="A8" s="24" t="s">
        <v>23</v>
      </c>
      <c r="B8" s="25" t="s">
        <v>24</v>
      </c>
      <c r="C8" s="40">
        <v>17960</v>
      </c>
      <c r="D8" s="37">
        <v>1240</v>
      </c>
      <c r="E8" s="37">
        <v>51</v>
      </c>
      <c r="F8" s="37">
        <v>12261</v>
      </c>
      <c r="G8" s="37">
        <v>38</v>
      </c>
      <c r="H8" s="37">
        <v>16</v>
      </c>
      <c r="I8" s="37">
        <v>3397</v>
      </c>
      <c r="J8" s="37">
        <v>62</v>
      </c>
      <c r="K8" s="37">
        <v>895</v>
      </c>
    </row>
    <row r="9" spans="1:11" s="11" customFormat="1" ht="16.5" customHeight="1">
      <c r="A9" s="24">
        <v>24</v>
      </c>
      <c r="B9" s="30"/>
      <c r="C9" s="37">
        <v>17727</v>
      </c>
      <c r="D9" s="37">
        <v>1261</v>
      </c>
      <c r="E9" s="37">
        <v>75</v>
      </c>
      <c r="F9" s="37">
        <v>12040</v>
      </c>
      <c r="G9" s="37">
        <v>39</v>
      </c>
      <c r="H9" s="37">
        <v>29</v>
      </c>
      <c r="I9" s="37">
        <v>3269</v>
      </c>
      <c r="J9" s="37">
        <v>59</v>
      </c>
      <c r="K9" s="37">
        <v>955</v>
      </c>
    </row>
    <row r="10" spans="1:11" s="11" customFormat="1" ht="16.5" customHeight="1">
      <c r="A10" s="24">
        <v>25</v>
      </c>
      <c r="B10" s="30"/>
      <c r="C10" s="37">
        <v>17501</v>
      </c>
      <c r="D10" s="37">
        <v>1283</v>
      </c>
      <c r="E10" s="37">
        <v>102</v>
      </c>
      <c r="F10" s="37">
        <v>11842</v>
      </c>
      <c r="G10" s="37">
        <v>38</v>
      </c>
      <c r="H10" s="37">
        <v>22</v>
      </c>
      <c r="I10" s="37">
        <v>3158</v>
      </c>
      <c r="J10" s="37">
        <v>62</v>
      </c>
      <c r="K10" s="37">
        <v>994</v>
      </c>
    </row>
    <row r="11" spans="1:11" s="11" customFormat="1" ht="16.5" customHeight="1">
      <c r="A11" s="24">
        <v>26</v>
      </c>
      <c r="B11" s="50"/>
      <c r="C11" s="37">
        <v>17197</v>
      </c>
      <c r="D11" s="37">
        <v>1272</v>
      </c>
      <c r="E11" s="37">
        <v>94</v>
      </c>
      <c r="F11" s="37">
        <v>11671</v>
      </c>
      <c r="G11" s="37">
        <v>41</v>
      </c>
      <c r="H11" s="37">
        <v>21</v>
      </c>
      <c r="I11" s="37">
        <v>3032</v>
      </c>
      <c r="J11" s="37">
        <v>61</v>
      </c>
      <c r="K11" s="37">
        <v>1005</v>
      </c>
    </row>
    <row r="12" spans="1:11" s="11" customFormat="1" ht="16.5" customHeight="1">
      <c r="A12" s="24">
        <v>27</v>
      </c>
      <c r="C12" s="40">
        <v>16817</v>
      </c>
      <c r="D12" s="37">
        <v>1235</v>
      </c>
      <c r="E12" s="37">
        <v>92</v>
      </c>
      <c r="F12" s="37">
        <v>11447</v>
      </c>
      <c r="G12" s="37">
        <v>42</v>
      </c>
      <c r="H12" s="37">
        <v>19</v>
      </c>
      <c r="I12" s="37">
        <v>2885</v>
      </c>
      <c r="J12" s="37">
        <v>61</v>
      </c>
      <c r="K12" s="37">
        <v>1036</v>
      </c>
    </row>
    <row r="13" spans="1:11" s="11" customFormat="1" ht="16.5" customHeight="1">
      <c r="A13" s="24"/>
      <c r="C13" s="119" t="s">
        <v>25</v>
      </c>
      <c r="D13" s="120"/>
      <c r="E13" s="120"/>
      <c r="F13" s="120"/>
      <c r="G13" s="120"/>
      <c r="H13" s="120"/>
      <c r="I13" s="120"/>
      <c r="J13" s="120"/>
      <c r="K13" s="121"/>
    </row>
    <row r="14" spans="1:11" ht="9" customHeight="1">
      <c r="A14" s="34"/>
      <c r="B14" s="34"/>
      <c r="C14" s="51"/>
      <c r="D14" s="52"/>
      <c r="E14" s="52"/>
      <c r="F14" s="52"/>
      <c r="G14" s="52"/>
      <c r="H14" s="52"/>
      <c r="I14" s="52"/>
      <c r="J14" s="52"/>
      <c r="K14" s="52"/>
    </row>
    <row r="15" spans="3:20" ht="17.25" customHeight="1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11" ht="17.25" customHeight="1">
      <c r="A16" s="113" t="s">
        <v>13</v>
      </c>
      <c r="B16" s="114"/>
      <c r="C16" s="53" t="s">
        <v>44</v>
      </c>
      <c r="D16" s="54"/>
      <c r="E16" s="54"/>
      <c r="F16" s="54"/>
      <c r="G16" s="54"/>
      <c r="H16" s="54"/>
      <c r="I16" s="54"/>
      <c r="J16" s="54"/>
      <c r="K16" s="54"/>
    </row>
    <row r="17" spans="1:11" ht="17.25" customHeight="1">
      <c r="A17" s="115"/>
      <c r="B17" s="116"/>
      <c r="C17" s="20" t="s">
        <v>35</v>
      </c>
      <c r="D17" s="20" t="s">
        <v>36</v>
      </c>
      <c r="E17" s="20" t="s">
        <v>37</v>
      </c>
      <c r="F17" s="20" t="s">
        <v>45</v>
      </c>
      <c r="G17" s="20" t="s">
        <v>39</v>
      </c>
      <c r="H17" s="20" t="s">
        <v>46</v>
      </c>
      <c r="I17" s="20" t="s">
        <v>47</v>
      </c>
      <c r="J17" s="20" t="s">
        <v>42</v>
      </c>
      <c r="K17" s="16" t="s">
        <v>43</v>
      </c>
    </row>
    <row r="18" spans="1:11" ht="9" customHeight="1">
      <c r="A18" s="22"/>
      <c r="B18" s="55"/>
      <c r="C18" s="23"/>
      <c r="D18" s="21"/>
      <c r="E18" s="21"/>
      <c r="F18" s="21"/>
      <c r="G18" s="21"/>
      <c r="H18" s="21"/>
      <c r="I18" s="21"/>
      <c r="J18" s="21"/>
      <c r="K18" s="21"/>
    </row>
    <row r="19" spans="1:11" ht="16.5" customHeight="1">
      <c r="A19" s="24" t="s">
        <v>23</v>
      </c>
      <c r="B19" s="30" t="s">
        <v>24</v>
      </c>
      <c r="C19" s="37">
        <v>834679</v>
      </c>
      <c r="D19" s="37">
        <v>428319</v>
      </c>
      <c r="E19" s="37">
        <v>2697</v>
      </c>
      <c r="F19" s="37">
        <v>189749</v>
      </c>
      <c r="G19" s="37">
        <v>183982</v>
      </c>
      <c r="H19" s="37">
        <v>373</v>
      </c>
      <c r="I19" s="37">
        <v>17826</v>
      </c>
      <c r="J19" s="37">
        <v>3311</v>
      </c>
      <c r="K19" s="37">
        <v>8422</v>
      </c>
    </row>
    <row r="20" spans="1:11" s="11" customFormat="1" ht="16.5" customHeight="1">
      <c r="A20" s="24">
        <v>24</v>
      </c>
      <c r="B20" s="30"/>
      <c r="C20" s="37">
        <v>850419</v>
      </c>
      <c r="D20" s="37">
        <v>452207</v>
      </c>
      <c r="E20" s="37">
        <v>2717</v>
      </c>
      <c r="F20" s="37">
        <v>188041</v>
      </c>
      <c r="G20" s="37">
        <v>178399</v>
      </c>
      <c r="H20" s="37">
        <v>620</v>
      </c>
      <c r="I20" s="37">
        <v>17024</v>
      </c>
      <c r="J20" s="37">
        <v>3804</v>
      </c>
      <c r="K20" s="37">
        <v>7607</v>
      </c>
    </row>
    <row r="21" spans="1:11" s="11" customFormat="1" ht="16.5" customHeight="1">
      <c r="A21" s="9">
        <v>25</v>
      </c>
      <c r="B21" s="30"/>
      <c r="C21" s="37">
        <v>845747</v>
      </c>
      <c r="D21" s="37">
        <v>453928</v>
      </c>
      <c r="E21" s="37">
        <v>2919</v>
      </c>
      <c r="F21" s="37">
        <v>188402</v>
      </c>
      <c r="G21" s="37">
        <v>173614</v>
      </c>
      <c r="H21" s="37">
        <v>486</v>
      </c>
      <c r="I21" s="37">
        <v>16169</v>
      </c>
      <c r="J21" s="37">
        <v>3176</v>
      </c>
      <c r="K21" s="37">
        <v>7053</v>
      </c>
    </row>
    <row r="22" spans="1:11" s="11" customFormat="1" ht="16.5" customHeight="1">
      <c r="A22" s="9">
        <v>26</v>
      </c>
      <c r="B22" s="50"/>
      <c r="C22" s="37">
        <v>836794</v>
      </c>
      <c r="D22" s="37">
        <v>447371</v>
      </c>
      <c r="E22" s="37">
        <v>2730</v>
      </c>
      <c r="F22" s="37">
        <v>183292</v>
      </c>
      <c r="G22" s="37">
        <v>176436</v>
      </c>
      <c r="H22" s="37">
        <v>540</v>
      </c>
      <c r="I22" s="37">
        <v>15408</v>
      </c>
      <c r="J22" s="37">
        <v>3147</v>
      </c>
      <c r="K22" s="37">
        <v>7870</v>
      </c>
    </row>
    <row r="23" spans="1:11" s="11" customFormat="1" ht="16.5" customHeight="1">
      <c r="A23" s="9">
        <v>27</v>
      </c>
      <c r="C23" s="40">
        <v>818999</v>
      </c>
      <c r="D23" s="37">
        <v>432919</v>
      </c>
      <c r="E23" s="37">
        <v>2790</v>
      </c>
      <c r="F23" s="37">
        <v>178724</v>
      </c>
      <c r="G23" s="37">
        <v>180645</v>
      </c>
      <c r="H23" s="37">
        <v>429</v>
      </c>
      <c r="I23" s="37">
        <v>14372</v>
      </c>
      <c r="J23" s="37">
        <v>3559</v>
      </c>
      <c r="K23" s="37">
        <v>5561</v>
      </c>
    </row>
    <row r="24" spans="1:11" s="11" customFormat="1" ht="16.5" customHeight="1">
      <c r="A24" s="9"/>
      <c r="C24" s="119" t="s">
        <v>25</v>
      </c>
      <c r="D24" s="120"/>
      <c r="E24" s="120"/>
      <c r="F24" s="120"/>
      <c r="G24" s="120"/>
      <c r="H24" s="120"/>
      <c r="I24" s="120"/>
      <c r="J24" s="120"/>
      <c r="K24" s="121"/>
    </row>
    <row r="25" spans="1:11" ht="9" customHeight="1">
      <c r="A25" s="34"/>
      <c r="B25" s="34"/>
      <c r="C25" s="51"/>
      <c r="D25" s="52"/>
      <c r="E25" s="52"/>
      <c r="F25" s="52"/>
      <c r="G25" s="52"/>
      <c r="H25" s="52"/>
      <c r="I25" s="52"/>
      <c r="J25" s="52"/>
      <c r="K25" s="52"/>
    </row>
    <row r="26" spans="1:2" ht="13.5">
      <c r="A26" s="38" t="s">
        <v>30</v>
      </c>
      <c r="B26" s="38"/>
    </row>
    <row r="27" ht="13.5">
      <c r="D27" s="56"/>
    </row>
  </sheetData>
  <sheetProtection/>
  <mergeCells count="4">
    <mergeCell ref="A5:B6"/>
    <mergeCell ref="C13:K13"/>
    <mergeCell ref="A16:B17"/>
    <mergeCell ref="C24:K24"/>
  </mergeCells>
  <printOptions/>
  <pageMargins left="0.5905511811023623" right="0.5905511811023623" top="0.5905511811023623" bottom="0.5905511811023623" header="0.2362204724409449" footer="0.31496062992125984"/>
  <pageSetup horizontalDpi="600" verticalDpi="600" orientation="landscape" paperSize="9" r:id="rId1"/>
  <headerFooter alignWithMargins="0">
    <oddHeader>&amp;C&amp;14平成29年版山形市統計書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1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2.421875" style="6" customWidth="1"/>
    <col min="2" max="12" width="10.140625" style="6" customWidth="1"/>
    <col min="13" max="16384" width="9.00390625" style="6" customWidth="1"/>
  </cols>
  <sheetData>
    <row r="1" ht="17.25">
      <c r="A1" s="41" t="s">
        <v>48</v>
      </c>
    </row>
    <row r="2" ht="9" customHeight="1">
      <c r="A2" s="41"/>
    </row>
    <row r="3" spans="1:11" ht="16.5" customHeight="1">
      <c r="A3" s="43" t="s">
        <v>49</v>
      </c>
      <c r="B3" s="9"/>
      <c r="G3" s="9"/>
      <c r="I3" s="42"/>
      <c r="J3" s="42"/>
      <c r="K3" s="42" t="s">
        <v>50</v>
      </c>
    </row>
    <row r="4" spans="1:12" ht="6" customHeight="1">
      <c r="A4" s="10"/>
      <c r="B4" s="10"/>
      <c r="J4" s="11"/>
      <c r="L4" s="10"/>
    </row>
    <row r="5" spans="1:15" ht="25.5" customHeight="1">
      <c r="A5" s="19" t="s">
        <v>51</v>
      </c>
      <c r="B5" s="20" t="s">
        <v>52</v>
      </c>
      <c r="C5" s="20" t="s">
        <v>53</v>
      </c>
      <c r="D5" s="15" t="s">
        <v>54</v>
      </c>
      <c r="E5" s="15" t="s">
        <v>55</v>
      </c>
      <c r="F5" s="36" t="s">
        <v>56</v>
      </c>
      <c r="G5" s="20" t="s">
        <v>57</v>
      </c>
      <c r="H5" s="20" t="s">
        <v>58</v>
      </c>
      <c r="I5" s="15" t="s">
        <v>59</v>
      </c>
      <c r="J5" s="15" t="s">
        <v>60</v>
      </c>
      <c r="K5" s="20" t="s">
        <v>61</v>
      </c>
      <c r="L5" s="36" t="s">
        <v>62</v>
      </c>
      <c r="M5" s="20" t="s">
        <v>63</v>
      </c>
      <c r="N5" s="15" t="s">
        <v>64</v>
      </c>
      <c r="O5" s="57" t="s">
        <v>65</v>
      </c>
    </row>
    <row r="6" spans="1:15" ht="45" customHeight="1">
      <c r="A6" s="49" t="s">
        <v>66</v>
      </c>
      <c r="B6" s="58">
        <v>301.3</v>
      </c>
      <c r="C6" s="58">
        <v>291.5</v>
      </c>
      <c r="D6" s="59">
        <v>300</v>
      </c>
      <c r="E6" s="60">
        <v>305</v>
      </c>
      <c r="F6" s="61">
        <v>296.3</v>
      </c>
      <c r="G6" s="62">
        <v>297.6</v>
      </c>
      <c r="H6" s="62">
        <v>287.9</v>
      </c>
      <c r="I6" s="63">
        <v>285.3</v>
      </c>
      <c r="J6" s="64">
        <v>302.9</v>
      </c>
      <c r="K6" s="63">
        <v>284</v>
      </c>
      <c r="L6" s="63">
        <v>280.4</v>
      </c>
      <c r="M6" s="63">
        <v>270.3</v>
      </c>
      <c r="N6" s="63">
        <v>263</v>
      </c>
      <c r="O6" s="63">
        <v>253.3</v>
      </c>
    </row>
    <row r="7" spans="1:11" ht="19.5" customHeight="1">
      <c r="A7" s="29" t="s">
        <v>30</v>
      </c>
      <c r="K7" s="11"/>
    </row>
    <row r="9" ht="13.5">
      <c r="A9" s="6" t="s">
        <v>67</v>
      </c>
    </row>
    <row r="11" ht="13.5">
      <c r="I11" s="1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400" verticalDpi="400" orientation="landscape" paperSize="9" scale="84" r:id="rId1"/>
  <headerFooter alignWithMargins="0">
    <oddHeader>&amp;C&amp;14平成29年版山形市統計書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9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9.57421875" style="6" customWidth="1"/>
    <col min="2" max="2" width="5.57421875" style="6" customWidth="1"/>
    <col min="3" max="5" width="11.7109375" style="6" customWidth="1"/>
    <col min="6" max="6" width="12.7109375" style="6" customWidth="1"/>
    <col min="7" max="8" width="11.7109375" style="6" customWidth="1"/>
    <col min="9" max="20" width="7.57421875" style="6" customWidth="1"/>
    <col min="21" max="16384" width="9.00390625" style="6" customWidth="1"/>
  </cols>
  <sheetData>
    <row r="1" spans="1:8" ht="17.25">
      <c r="A1" s="41" t="s">
        <v>68</v>
      </c>
      <c r="B1" s="41"/>
      <c r="C1" s="42"/>
      <c r="D1" s="42"/>
      <c r="E1" s="42"/>
      <c r="F1" s="42"/>
      <c r="G1" s="42"/>
      <c r="H1" s="42"/>
    </row>
    <row r="2" spans="1:8" ht="9" customHeight="1">
      <c r="A2" s="65"/>
      <c r="B2" s="65"/>
      <c r="C2" s="42"/>
      <c r="D2" s="42"/>
      <c r="E2" s="42"/>
      <c r="F2" s="42"/>
      <c r="G2" s="42"/>
      <c r="H2" s="42"/>
    </row>
    <row r="3" spans="1:8" ht="16.5" customHeight="1">
      <c r="A3" s="43" t="s">
        <v>69</v>
      </c>
      <c r="B3" s="43"/>
      <c r="C3" s="66"/>
      <c r="D3" s="66"/>
      <c r="E3" s="66"/>
      <c r="F3" s="66"/>
      <c r="G3" s="66"/>
      <c r="H3" s="66"/>
    </row>
    <row r="4" spans="1:8" ht="6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3" t="s">
        <v>13</v>
      </c>
      <c r="B5" s="114"/>
      <c r="C5" s="122" t="s">
        <v>70</v>
      </c>
      <c r="D5" s="67" t="s">
        <v>71</v>
      </c>
      <c r="E5" s="117" t="s">
        <v>72</v>
      </c>
      <c r="F5" s="118"/>
      <c r="G5" s="124"/>
      <c r="H5" s="36" t="s">
        <v>164</v>
      </c>
    </row>
    <row r="6" spans="1:8" ht="15" customHeight="1">
      <c r="A6" s="115"/>
      <c r="B6" s="116"/>
      <c r="C6" s="123"/>
      <c r="D6" s="68" t="s">
        <v>73</v>
      </c>
      <c r="E6" s="20" t="s">
        <v>74</v>
      </c>
      <c r="F6" s="20" t="s">
        <v>75</v>
      </c>
      <c r="G6" s="20" t="s">
        <v>76</v>
      </c>
      <c r="H6" s="69" t="s">
        <v>77</v>
      </c>
    </row>
    <row r="7" spans="1:8" ht="9" customHeight="1">
      <c r="A7" s="70"/>
      <c r="B7" s="71"/>
      <c r="C7" s="70"/>
      <c r="D7" s="72"/>
      <c r="E7" s="14"/>
      <c r="F7" s="14"/>
      <c r="G7" s="14"/>
      <c r="H7" s="72"/>
    </row>
    <row r="8" spans="1:9" ht="18" customHeight="1">
      <c r="A8" s="24" t="s">
        <v>78</v>
      </c>
      <c r="B8" s="73" t="s">
        <v>24</v>
      </c>
      <c r="C8" s="40">
        <v>94532</v>
      </c>
      <c r="D8" s="74">
        <v>245931</v>
      </c>
      <c r="E8" s="74">
        <v>112672</v>
      </c>
      <c r="F8" s="74">
        <v>112672</v>
      </c>
      <c r="G8" s="75" t="s">
        <v>79</v>
      </c>
      <c r="H8" s="74">
        <v>3014</v>
      </c>
      <c r="I8" s="76"/>
    </row>
    <row r="9" spans="1:9" ht="18" customHeight="1">
      <c r="A9" s="24">
        <v>23</v>
      </c>
      <c r="B9" s="30"/>
      <c r="C9" s="74">
        <v>95459</v>
      </c>
      <c r="D9" s="74">
        <v>246150</v>
      </c>
      <c r="E9" s="74">
        <v>113453</v>
      </c>
      <c r="F9" s="74">
        <v>113453</v>
      </c>
      <c r="G9" s="75" t="s">
        <v>79</v>
      </c>
      <c r="H9" s="74">
        <v>3038</v>
      </c>
      <c r="I9" s="76"/>
    </row>
    <row r="10" spans="1:9" ht="18" customHeight="1">
      <c r="A10" s="24">
        <v>24</v>
      </c>
      <c r="B10" s="30"/>
      <c r="C10" s="37">
        <v>96292</v>
      </c>
      <c r="D10" s="37">
        <v>245695</v>
      </c>
      <c r="E10" s="37">
        <v>114172</v>
      </c>
      <c r="F10" s="37">
        <v>114172</v>
      </c>
      <c r="G10" s="28" t="s">
        <v>79</v>
      </c>
      <c r="H10" s="37">
        <v>3095</v>
      </c>
      <c r="I10" s="76"/>
    </row>
    <row r="11" spans="1:9" ht="18" customHeight="1">
      <c r="A11" s="24">
        <v>25</v>
      </c>
      <c r="B11" s="50"/>
      <c r="C11" s="37">
        <v>97507</v>
      </c>
      <c r="D11" s="37">
        <v>245690</v>
      </c>
      <c r="E11" s="37">
        <v>115126</v>
      </c>
      <c r="F11" s="37">
        <v>115126</v>
      </c>
      <c r="G11" s="28" t="s">
        <v>79</v>
      </c>
      <c r="H11" s="37">
        <v>3095</v>
      </c>
      <c r="I11" s="76"/>
    </row>
    <row r="12" spans="1:9" ht="18" customHeight="1">
      <c r="A12" s="24">
        <v>26</v>
      </c>
      <c r="B12" s="11"/>
      <c r="C12" s="40">
        <v>98208</v>
      </c>
      <c r="D12" s="37">
        <v>244876</v>
      </c>
      <c r="E12" s="37">
        <v>115889</v>
      </c>
      <c r="F12" s="37">
        <v>115889</v>
      </c>
      <c r="G12" s="28" t="s">
        <v>79</v>
      </c>
      <c r="H12" s="37">
        <v>3142</v>
      </c>
      <c r="I12" s="76"/>
    </row>
    <row r="13" spans="1:8" ht="18" customHeight="1">
      <c r="A13" s="24">
        <v>27</v>
      </c>
      <c r="B13" s="11"/>
      <c r="C13" s="40">
        <v>99088</v>
      </c>
      <c r="D13" s="37">
        <v>244367</v>
      </c>
      <c r="E13" s="37">
        <v>116598</v>
      </c>
      <c r="F13" s="37">
        <v>116598</v>
      </c>
      <c r="G13" s="28" t="s">
        <v>79</v>
      </c>
      <c r="H13" s="37">
        <v>2939</v>
      </c>
    </row>
    <row r="14" spans="1:8" ht="18" customHeight="1">
      <c r="A14" s="24">
        <v>28</v>
      </c>
      <c r="B14" s="11"/>
      <c r="C14" s="40">
        <v>99749</v>
      </c>
      <c r="D14" s="37">
        <v>243518</v>
      </c>
      <c r="E14" s="37">
        <v>117425</v>
      </c>
      <c r="F14" s="37">
        <v>117425</v>
      </c>
      <c r="G14" s="28" t="s">
        <v>80</v>
      </c>
      <c r="H14" s="37">
        <v>2948</v>
      </c>
    </row>
    <row r="15" spans="1:8" ht="9" customHeight="1">
      <c r="A15" s="10"/>
      <c r="B15" s="10"/>
      <c r="C15" s="77"/>
      <c r="D15" s="10"/>
      <c r="E15" s="10"/>
      <c r="F15" s="10"/>
      <c r="G15" s="10"/>
      <c r="H15" s="10"/>
    </row>
    <row r="16" spans="1:2" ht="16.5" customHeight="1">
      <c r="A16" s="29" t="s">
        <v>81</v>
      </c>
      <c r="B16" s="29"/>
    </row>
    <row r="17" ht="12.75" customHeight="1"/>
    <row r="18" ht="13.5">
      <c r="A18" s="6" t="s">
        <v>82</v>
      </c>
    </row>
    <row r="19" spans="1:2" ht="17.25">
      <c r="A19" s="42" t="s">
        <v>83</v>
      </c>
      <c r="B19" s="41"/>
    </row>
  </sheetData>
  <sheetProtection/>
  <mergeCells count="3">
    <mergeCell ref="A5:B6"/>
    <mergeCell ref="C5:C6"/>
    <mergeCell ref="E5:G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&amp;C&amp;14平成29年版山形市統計書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29"/>
  <sheetViews>
    <sheetView zoomScalePageLayoutView="0" workbookViewId="0" topLeftCell="A1">
      <pane ySplit="5" topLeftCell="A6" activePane="bottomLeft" state="frozen"/>
      <selection pane="topLeft" activeCell="C1" sqref="C1"/>
      <selection pane="bottomLeft" activeCell="F1" sqref="F1"/>
    </sheetView>
  </sheetViews>
  <sheetFormatPr defaultColWidth="9.140625" defaultRowHeight="15"/>
  <cols>
    <col min="1" max="1" width="13.57421875" style="6" customWidth="1"/>
    <col min="2" max="2" width="10.28125" style="6" customWidth="1"/>
    <col min="3" max="5" width="9.57421875" style="6" customWidth="1"/>
    <col min="6" max="7" width="10.28125" style="6" customWidth="1"/>
    <col min="8" max="21" width="9.57421875" style="6" customWidth="1"/>
    <col min="22" max="22" width="9.140625" style="6" customWidth="1"/>
    <col min="23" max="24" width="8.57421875" style="6" customWidth="1"/>
    <col min="25" max="16384" width="9.00390625" style="6" customWidth="1"/>
  </cols>
  <sheetData>
    <row r="1" spans="1:12" ht="17.25">
      <c r="A1" s="41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7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3.5">
      <c r="A3" s="78" t="s">
        <v>85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79" t="s">
        <v>86</v>
      </c>
    </row>
    <row r="4" spans="1:12" ht="15" customHeight="1">
      <c r="A4" s="114" t="s">
        <v>13</v>
      </c>
      <c r="B4" s="117" t="s">
        <v>87</v>
      </c>
      <c r="C4" s="118"/>
      <c r="D4" s="118"/>
      <c r="E4" s="124"/>
      <c r="F4" s="117" t="s">
        <v>88</v>
      </c>
      <c r="G4" s="118"/>
      <c r="H4" s="118"/>
      <c r="I4" s="118"/>
      <c r="J4" s="118"/>
      <c r="K4" s="118"/>
      <c r="L4" s="118"/>
    </row>
    <row r="5" spans="1:12" ht="15" customHeight="1">
      <c r="A5" s="116"/>
      <c r="B5" s="20" t="s">
        <v>89</v>
      </c>
      <c r="C5" s="20" t="s">
        <v>90</v>
      </c>
      <c r="D5" s="20" t="s">
        <v>91</v>
      </c>
      <c r="E5" s="20" t="s">
        <v>92</v>
      </c>
      <c r="F5" s="20" t="s">
        <v>15</v>
      </c>
      <c r="G5" s="20" t="s">
        <v>93</v>
      </c>
      <c r="H5" s="20" t="s">
        <v>94</v>
      </c>
      <c r="I5" s="20" t="s">
        <v>95</v>
      </c>
      <c r="J5" s="20" t="s">
        <v>96</v>
      </c>
      <c r="K5" s="20" t="s">
        <v>97</v>
      </c>
      <c r="L5" s="16" t="s">
        <v>98</v>
      </c>
    </row>
    <row r="6" spans="1:12" ht="9" customHeight="1">
      <c r="A6" s="12"/>
      <c r="B6" s="36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33" s="22" customFormat="1" ht="18" customHeight="1">
      <c r="A7" s="80" t="s">
        <v>99</v>
      </c>
      <c r="B7" s="40">
        <v>28405536</v>
      </c>
      <c r="C7" s="37">
        <v>90145</v>
      </c>
      <c r="D7" s="37">
        <v>61681</v>
      </c>
      <c r="E7" s="37">
        <v>77823</v>
      </c>
      <c r="F7" s="37">
        <v>25695538</v>
      </c>
      <c r="G7" s="37">
        <v>18988486</v>
      </c>
      <c r="H7" s="37">
        <v>6366614</v>
      </c>
      <c r="I7" s="37">
        <v>183965</v>
      </c>
      <c r="J7" s="37">
        <v>38282</v>
      </c>
      <c r="K7" s="81" t="s">
        <v>79</v>
      </c>
      <c r="L7" s="37">
        <v>118191</v>
      </c>
      <c r="M7" s="37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s="22" customFormat="1" ht="18" customHeight="1">
      <c r="A8" s="80" t="s">
        <v>100</v>
      </c>
      <c r="B8" s="40">
        <v>28368089</v>
      </c>
      <c r="C8" s="37">
        <v>87562</v>
      </c>
      <c r="D8" s="37">
        <v>70006</v>
      </c>
      <c r="E8" s="37">
        <v>77508</v>
      </c>
      <c r="F8" s="37">
        <v>24859595</v>
      </c>
      <c r="G8" s="37">
        <v>18568647</v>
      </c>
      <c r="H8" s="37">
        <v>5981134</v>
      </c>
      <c r="I8" s="37">
        <v>173475</v>
      </c>
      <c r="J8" s="37">
        <v>34944</v>
      </c>
      <c r="K8" s="81" t="s">
        <v>79</v>
      </c>
      <c r="L8" s="37">
        <v>101395</v>
      </c>
      <c r="M8" s="37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3" s="22" customFormat="1" ht="18" customHeight="1">
      <c r="A9" s="80" t="s">
        <v>101</v>
      </c>
      <c r="B9" s="40">
        <v>28028896</v>
      </c>
      <c r="C9" s="37">
        <v>87312</v>
      </c>
      <c r="D9" s="37">
        <v>70264</v>
      </c>
      <c r="E9" s="37">
        <v>76791</v>
      </c>
      <c r="F9" s="37">
        <v>25404948</v>
      </c>
      <c r="G9" s="37">
        <v>18816526</v>
      </c>
      <c r="H9" s="37">
        <v>6296899</v>
      </c>
      <c r="I9" s="37">
        <v>158472</v>
      </c>
      <c r="J9" s="37">
        <v>21716</v>
      </c>
      <c r="K9" s="81" t="s">
        <v>79</v>
      </c>
      <c r="L9" s="37">
        <v>111335</v>
      </c>
      <c r="M9" s="37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33" s="22" customFormat="1" ht="18" customHeight="1">
      <c r="A10" s="80" t="s">
        <v>102</v>
      </c>
      <c r="B10" s="40">
        <v>27622024</v>
      </c>
      <c r="C10" s="37">
        <v>84603</v>
      </c>
      <c r="D10" s="37">
        <v>67274</v>
      </c>
      <c r="E10" s="37">
        <v>75677</v>
      </c>
      <c r="F10" s="37">
        <v>25106984</v>
      </c>
      <c r="G10" s="37">
        <v>18516701</v>
      </c>
      <c r="H10" s="37">
        <v>6321798</v>
      </c>
      <c r="I10" s="37">
        <v>161307</v>
      </c>
      <c r="J10" s="37">
        <v>20942</v>
      </c>
      <c r="K10" s="81" t="s">
        <v>79</v>
      </c>
      <c r="L10" s="37">
        <v>86236</v>
      </c>
      <c r="M10" s="37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s="22" customFormat="1" ht="18" customHeight="1">
      <c r="A11" s="80" t="s">
        <v>103</v>
      </c>
      <c r="B11" s="40">
        <v>26960669</v>
      </c>
      <c r="C11" s="37">
        <v>84567</v>
      </c>
      <c r="D11" s="37">
        <v>67512</v>
      </c>
      <c r="E11" s="37">
        <v>73865</v>
      </c>
      <c r="F11" s="37">
        <v>24754943</v>
      </c>
      <c r="G11" s="37">
        <v>18269884</v>
      </c>
      <c r="H11" s="37">
        <v>6201504</v>
      </c>
      <c r="I11" s="37">
        <v>177048</v>
      </c>
      <c r="J11" s="37">
        <v>20237</v>
      </c>
      <c r="K11" s="81" t="s">
        <v>79</v>
      </c>
      <c r="L11" s="37">
        <v>86270</v>
      </c>
      <c r="M11" s="3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s="22" customFormat="1" ht="18" customHeight="1">
      <c r="A12" s="80" t="s">
        <v>104</v>
      </c>
      <c r="B12" s="40">
        <v>26704421</v>
      </c>
      <c r="C12" s="37">
        <v>84927</v>
      </c>
      <c r="D12" s="37">
        <v>65176</v>
      </c>
      <c r="E12" s="37">
        <v>72962.89890710382</v>
      </c>
      <c r="F12" s="37">
        <v>24716588</v>
      </c>
      <c r="G12" s="37">
        <v>18176094</v>
      </c>
      <c r="H12" s="37">
        <v>6259718</v>
      </c>
      <c r="I12" s="37">
        <v>185565</v>
      </c>
      <c r="J12" s="37">
        <v>6737</v>
      </c>
      <c r="K12" s="81" t="s">
        <v>79</v>
      </c>
      <c r="L12" s="37">
        <v>88474</v>
      </c>
      <c r="M12" s="37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3" s="22" customFormat="1" ht="18" customHeight="1">
      <c r="A13" s="80" t="s">
        <v>105</v>
      </c>
      <c r="B13" s="40">
        <f>SUM(B15:B26)</f>
        <v>26875075</v>
      </c>
      <c r="C13" s="37">
        <f>MAX(C15:C26)</f>
        <v>80881</v>
      </c>
      <c r="D13" s="37">
        <f>MIN(D15:D26)</f>
        <v>65948</v>
      </c>
      <c r="E13" s="37">
        <f>B13/365</f>
        <v>73630.34246575342</v>
      </c>
      <c r="F13" s="37">
        <f aca="true" t="shared" si="0" ref="F13:L13">SUM(F15:F26)</f>
        <v>24675885</v>
      </c>
      <c r="G13" s="37">
        <f t="shared" si="0"/>
        <v>18145325</v>
      </c>
      <c r="H13" s="37">
        <f t="shared" si="0"/>
        <v>6274383</v>
      </c>
      <c r="I13" s="37">
        <f t="shared" si="0"/>
        <v>177722</v>
      </c>
      <c r="J13" s="37">
        <f t="shared" si="0"/>
        <v>4037</v>
      </c>
      <c r="K13" s="81" t="s">
        <v>79</v>
      </c>
      <c r="L13" s="37">
        <f t="shared" si="0"/>
        <v>74418</v>
      </c>
      <c r="M13" s="37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</row>
    <row r="14" spans="1:33" s="22" customFormat="1" ht="7.5" customHeight="1">
      <c r="A14" s="80"/>
      <c r="B14" s="83"/>
      <c r="C14" s="84"/>
      <c r="D14" s="84"/>
      <c r="E14" s="84"/>
      <c r="F14" s="84"/>
      <c r="G14" s="84"/>
      <c r="H14" s="84"/>
      <c r="I14" s="84"/>
      <c r="J14" s="84"/>
      <c r="K14" s="81"/>
      <c r="L14" s="84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s="11" customFormat="1" ht="18" customHeight="1">
      <c r="A15" s="25" t="s">
        <v>106</v>
      </c>
      <c r="B15" s="85">
        <v>2113353</v>
      </c>
      <c r="C15" s="86">
        <v>73347</v>
      </c>
      <c r="D15" s="86">
        <v>67812</v>
      </c>
      <c r="E15" s="84">
        <v>70445</v>
      </c>
      <c r="F15" s="84">
        <v>2147930</v>
      </c>
      <c r="G15" s="84">
        <v>1500264</v>
      </c>
      <c r="H15" s="84">
        <v>623206</v>
      </c>
      <c r="I15" s="84">
        <v>22275</v>
      </c>
      <c r="J15" s="84">
        <v>552</v>
      </c>
      <c r="K15" s="81" t="s">
        <v>79</v>
      </c>
      <c r="L15" s="84">
        <v>1633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33" s="11" customFormat="1" ht="18" customHeight="1">
      <c r="A16" s="80" t="s">
        <v>107</v>
      </c>
      <c r="B16" s="85">
        <v>2244070</v>
      </c>
      <c r="C16" s="86">
        <v>75460</v>
      </c>
      <c r="D16" s="86">
        <v>65948</v>
      </c>
      <c r="E16" s="84">
        <v>72389</v>
      </c>
      <c r="F16" s="84">
        <v>1812756</v>
      </c>
      <c r="G16" s="84">
        <v>1401156</v>
      </c>
      <c r="H16" s="84">
        <v>397880</v>
      </c>
      <c r="I16" s="84">
        <v>11413</v>
      </c>
      <c r="J16" s="84">
        <v>58</v>
      </c>
      <c r="K16" s="81" t="s">
        <v>79</v>
      </c>
      <c r="L16" s="84">
        <v>2249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s="22" customFormat="1" ht="18" customHeight="1">
      <c r="A17" s="80" t="s">
        <v>108</v>
      </c>
      <c r="B17" s="85">
        <v>2208446</v>
      </c>
      <c r="C17" s="86">
        <v>75822</v>
      </c>
      <c r="D17" s="86">
        <v>69843</v>
      </c>
      <c r="E17" s="84">
        <v>73615</v>
      </c>
      <c r="F17" s="84">
        <v>2198056</v>
      </c>
      <c r="G17" s="84">
        <v>1581809</v>
      </c>
      <c r="H17" s="84">
        <v>590026</v>
      </c>
      <c r="I17" s="84">
        <v>19122</v>
      </c>
      <c r="J17" s="84">
        <v>547</v>
      </c>
      <c r="K17" s="81" t="s">
        <v>79</v>
      </c>
      <c r="L17" s="84">
        <v>6552</v>
      </c>
      <c r="M17" s="87"/>
      <c r="N17" s="87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</row>
    <row r="18" spans="1:33" s="22" customFormat="1" ht="18" customHeight="1">
      <c r="A18" s="80" t="s">
        <v>109</v>
      </c>
      <c r="B18" s="85">
        <v>2332526</v>
      </c>
      <c r="C18" s="86">
        <v>80673</v>
      </c>
      <c r="D18" s="86">
        <v>70280</v>
      </c>
      <c r="E18" s="84">
        <v>75243</v>
      </c>
      <c r="F18" s="84">
        <v>1933903</v>
      </c>
      <c r="G18" s="84">
        <v>1483146</v>
      </c>
      <c r="H18" s="84">
        <v>428226</v>
      </c>
      <c r="I18" s="84">
        <v>10776</v>
      </c>
      <c r="J18" s="84">
        <v>67</v>
      </c>
      <c r="K18" s="81" t="s">
        <v>79</v>
      </c>
      <c r="L18" s="84">
        <v>11688</v>
      </c>
      <c r="M18" s="87"/>
      <c r="N18" s="87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3" s="22" customFormat="1" ht="18" customHeight="1">
      <c r="A19" s="80" t="s">
        <v>110</v>
      </c>
      <c r="B19" s="85">
        <v>2421964</v>
      </c>
      <c r="C19" s="86">
        <v>80881</v>
      </c>
      <c r="D19" s="86">
        <v>73439</v>
      </c>
      <c r="E19" s="84">
        <v>78128</v>
      </c>
      <c r="F19" s="84">
        <v>2289279</v>
      </c>
      <c r="G19" s="84">
        <v>1606536</v>
      </c>
      <c r="H19" s="84">
        <v>641376</v>
      </c>
      <c r="I19" s="84">
        <v>20778</v>
      </c>
      <c r="J19" s="84">
        <v>725</v>
      </c>
      <c r="K19" s="81" t="s">
        <v>79</v>
      </c>
      <c r="L19" s="84">
        <v>19864</v>
      </c>
      <c r="M19" s="87"/>
      <c r="N19" s="87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</row>
    <row r="20" spans="1:33" s="22" customFormat="1" ht="18" customHeight="1">
      <c r="A20" s="80" t="s">
        <v>111</v>
      </c>
      <c r="B20" s="85">
        <v>2297070</v>
      </c>
      <c r="C20" s="86">
        <v>79109</v>
      </c>
      <c r="D20" s="86">
        <v>71627</v>
      </c>
      <c r="E20" s="84">
        <v>76569</v>
      </c>
      <c r="F20" s="84">
        <v>2001439</v>
      </c>
      <c r="G20" s="84">
        <v>1526348</v>
      </c>
      <c r="H20" s="84">
        <v>454966</v>
      </c>
      <c r="I20" s="84">
        <v>9183</v>
      </c>
      <c r="J20" s="84">
        <v>64</v>
      </c>
      <c r="K20" s="81" t="s">
        <v>79</v>
      </c>
      <c r="L20" s="84">
        <v>10878</v>
      </c>
      <c r="M20" s="87"/>
      <c r="N20" s="87"/>
      <c r="O20" s="87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spans="1:33" s="22" customFormat="1" ht="18" customHeight="1">
      <c r="A21" s="80" t="s">
        <v>112</v>
      </c>
      <c r="B21" s="85">
        <v>2312805</v>
      </c>
      <c r="C21" s="86">
        <v>77081</v>
      </c>
      <c r="D21" s="86">
        <v>71040</v>
      </c>
      <c r="E21" s="84">
        <v>74607</v>
      </c>
      <c r="F21" s="84">
        <v>2314765</v>
      </c>
      <c r="G21" s="84">
        <v>1636289</v>
      </c>
      <c r="H21" s="84">
        <v>646104</v>
      </c>
      <c r="I21" s="84">
        <v>19334</v>
      </c>
      <c r="J21" s="84">
        <v>808</v>
      </c>
      <c r="K21" s="81" t="s">
        <v>79</v>
      </c>
      <c r="L21" s="84">
        <v>12230</v>
      </c>
      <c r="M21" s="87"/>
      <c r="N21" s="87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</row>
    <row r="22" spans="1:33" s="22" customFormat="1" ht="18" customHeight="1">
      <c r="A22" s="80" t="s">
        <v>113</v>
      </c>
      <c r="B22" s="85">
        <v>2203901</v>
      </c>
      <c r="C22" s="86">
        <v>77886</v>
      </c>
      <c r="D22" s="86">
        <v>71256</v>
      </c>
      <c r="E22" s="84">
        <v>73463</v>
      </c>
      <c r="F22" s="84">
        <v>1908082</v>
      </c>
      <c r="G22" s="84">
        <v>1469428</v>
      </c>
      <c r="H22" s="84">
        <v>428432</v>
      </c>
      <c r="I22" s="84">
        <v>7677</v>
      </c>
      <c r="J22" s="84">
        <v>48</v>
      </c>
      <c r="K22" s="81" t="s">
        <v>79</v>
      </c>
      <c r="L22" s="84">
        <v>2497</v>
      </c>
      <c r="M22" s="87"/>
      <c r="N22" s="87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</row>
    <row r="23" spans="1:33" s="22" customFormat="1" ht="18" customHeight="1">
      <c r="A23" s="80" t="s">
        <v>114</v>
      </c>
      <c r="B23" s="85">
        <v>2255206</v>
      </c>
      <c r="C23" s="86">
        <v>76341</v>
      </c>
      <c r="D23" s="86">
        <v>71189</v>
      </c>
      <c r="E23" s="84">
        <v>72749</v>
      </c>
      <c r="F23" s="84">
        <v>2203099</v>
      </c>
      <c r="G23" s="84">
        <v>1565156</v>
      </c>
      <c r="H23" s="84">
        <v>614973</v>
      </c>
      <c r="I23" s="84">
        <v>20020</v>
      </c>
      <c r="J23" s="84">
        <v>523</v>
      </c>
      <c r="K23" s="81" t="s">
        <v>79</v>
      </c>
      <c r="L23" s="84">
        <v>2427</v>
      </c>
      <c r="M23" s="87"/>
      <c r="N23" s="87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</row>
    <row r="24" spans="1:14" s="22" customFormat="1" ht="18" customHeight="1">
      <c r="A24" s="80" t="s">
        <v>115</v>
      </c>
      <c r="B24" s="85">
        <v>2245253</v>
      </c>
      <c r="C24" s="86">
        <v>75527</v>
      </c>
      <c r="D24" s="86">
        <v>66976</v>
      </c>
      <c r="E24" s="84">
        <v>72428</v>
      </c>
      <c r="F24" s="84">
        <v>1754104</v>
      </c>
      <c r="G24" s="84">
        <v>1348552</v>
      </c>
      <c r="H24" s="84">
        <v>396847</v>
      </c>
      <c r="I24" s="84">
        <v>7551</v>
      </c>
      <c r="J24" s="84">
        <v>43</v>
      </c>
      <c r="K24" s="81" t="s">
        <v>79</v>
      </c>
      <c r="L24" s="84">
        <v>1111</v>
      </c>
      <c r="M24" s="87"/>
      <c r="N24" s="87"/>
    </row>
    <row r="25" spans="1:14" s="22" customFormat="1" ht="18" customHeight="1">
      <c r="A25" s="80" t="s">
        <v>116</v>
      </c>
      <c r="B25" s="85">
        <v>2042710</v>
      </c>
      <c r="C25" s="86">
        <v>74795</v>
      </c>
      <c r="D25" s="86">
        <v>71635</v>
      </c>
      <c r="E25" s="84">
        <v>72954</v>
      </c>
      <c r="F25" s="84">
        <v>2193512</v>
      </c>
      <c r="G25" s="84">
        <v>1551876</v>
      </c>
      <c r="H25" s="84">
        <v>619053</v>
      </c>
      <c r="I25" s="84">
        <v>20728</v>
      </c>
      <c r="J25" s="84">
        <v>562</v>
      </c>
      <c r="K25" s="81" t="s">
        <v>79</v>
      </c>
      <c r="L25" s="84">
        <v>1293</v>
      </c>
      <c r="M25" s="87"/>
      <c r="N25" s="87"/>
    </row>
    <row r="26" spans="1:14" s="22" customFormat="1" ht="18" customHeight="1">
      <c r="A26" s="80" t="s">
        <v>117</v>
      </c>
      <c r="B26" s="85">
        <v>2197771</v>
      </c>
      <c r="C26" s="86">
        <v>73173</v>
      </c>
      <c r="D26" s="86">
        <v>68807</v>
      </c>
      <c r="E26" s="84">
        <v>70896</v>
      </c>
      <c r="F26" s="84">
        <v>1918960</v>
      </c>
      <c r="G26" s="84">
        <v>1474765</v>
      </c>
      <c r="H26" s="84">
        <v>433294</v>
      </c>
      <c r="I26" s="84">
        <v>8865</v>
      </c>
      <c r="J26" s="84">
        <v>40</v>
      </c>
      <c r="K26" s="81" t="s">
        <v>79</v>
      </c>
      <c r="L26" s="84">
        <v>1996</v>
      </c>
      <c r="M26" s="87"/>
      <c r="N26" s="87"/>
    </row>
    <row r="27" spans="1:12" ht="9" customHeight="1">
      <c r="A27" s="88"/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.75" customHeight="1">
      <c r="A28" s="29" t="s">
        <v>81</v>
      </c>
      <c r="E28" s="91"/>
      <c r="G28" s="38"/>
      <c r="H28" s="38"/>
      <c r="I28" s="38"/>
      <c r="J28" s="38"/>
      <c r="K28" s="38"/>
      <c r="L28" s="38"/>
    </row>
    <row r="29" ht="13.5">
      <c r="B29" s="74"/>
    </row>
  </sheetData>
  <sheetProtection/>
  <mergeCells count="3">
    <mergeCell ref="A4:A5"/>
    <mergeCell ref="B4:E4"/>
    <mergeCell ref="F4:L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&amp;C&amp;14平成29年版山形市統計書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8.57421875" style="6" customWidth="1"/>
    <col min="2" max="2" width="5.57421875" style="6" customWidth="1"/>
    <col min="3" max="4" width="10.7109375" style="6" customWidth="1"/>
    <col min="5" max="5" width="9.421875" style="6" customWidth="1"/>
    <col min="6" max="6" width="7.7109375" style="6" customWidth="1"/>
    <col min="7" max="10" width="9.421875" style="6" customWidth="1"/>
    <col min="11" max="14" width="16.7109375" style="6" customWidth="1"/>
    <col min="15" max="16384" width="9.00390625" style="6" customWidth="1"/>
  </cols>
  <sheetData>
    <row r="1" spans="1:10" ht="17.25">
      <c r="A1" s="41" t="s">
        <v>118</v>
      </c>
      <c r="B1" s="41"/>
      <c r="C1" s="42"/>
      <c r="D1" s="42"/>
      <c r="E1" s="42"/>
      <c r="F1" s="42"/>
      <c r="G1" s="42"/>
      <c r="H1" s="42"/>
      <c r="I1" s="42"/>
      <c r="J1" s="42"/>
    </row>
    <row r="2" spans="1:10" ht="9" customHeight="1">
      <c r="A2" s="65"/>
      <c r="B2" s="65"/>
      <c r="C2" s="42"/>
      <c r="D2" s="42"/>
      <c r="E2" s="42"/>
      <c r="F2" s="42"/>
      <c r="G2" s="42"/>
      <c r="H2" s="42"/>
      <c r="I2" s="42"/>
      <c r="J2" s="42"/>
    </row>
    <row r="3" spans="1:10" ht="13.5">
      <c r="A3" s="43" t="s">
        <v>119</v>
      </c>
      <c r="B3" s="43"/>
      <c r="C3" s="42"/>
      <c r="D3" s="42"/>
      <c r="E3" s="42"/>
      <c r="F3" s="42"/>
      <c r="G3" s="42"/>
      <c r="H3" s="42"/>
      <c r="J3" s="24" t="s">
        <v>120</v>
      </c>
    </row>
    <row r="4" spans="1:10" ht="6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7.25" customHeight="1">
      <c r="A5" s="113" t="s">
        <v>24</v>
      </c>
      <c r="B5" s="114"/>
      <c r="C5" s="122" t="s">
        <v>15</v>
      </c>
      <c r="D5" s="122" t="s">
        <v>121</v>
      </c>
      <c r="E5" s="67" t="s">
        <v>122</v>
      </c>
      <c r="F5" s="122" t="s">
        <v>123</v>
      </c>
      <c r="G5" s="122" t="s">
        <v>124</v>
      </c>
      <c r="H5" s="67" t="s">
        <v>125</v>
      </c>
      <c r="I5" s="122" t="s">
        <v>126</v>
      </c>
      <c r="J5" s="125" t="s">
        <v>127</v>
      </c>
    </row>
    <row r="6" spans="1:10" ht="17.25" customHeight="1">
      <c r="A6" s="115"/>
      <c r="B6" s="116"/>
      <c r="C6" s="123"/>
      <c r="D6" s="123"/>
      <c r="E6" s="68" t="s">
        <v>128</v>
      </c>
      <c r="F6" s="123"/>
      <c r="G6" s="123"/>
      <c r="H6" s="68" t="s">
        <v>129</v>
      </c>
      <c r="I6" s="123"/>
      <c r="J6" s="126"/>
    </row>
    <row r="7" spans="1:10" ht="9" customHeight="1">
      <c r="A7" s="70"/>
      <c r="B7" s="71"/>
      <c r="C7" s="12"/>
      <c r="D7" s="12"/>
      <c r="E7" s="21"/>
      <c r="F7" s="21"/>
      <c r="G7" s="12"/>
      <c r="H7" s="21"/>
      <c r="I7" s="12"/>
      <c r="J7" s="12"/>
    </row>
    <row r="8" spans="1:11" s="11" customFormat="1" ht="18" customHeight="1">
      <c r="A8" s="24" t="s">
        <v>78</v>
      </c>
      <c r="B8" s="73" t="s">
        <v>24</v>
      </c>
      <c r="C8" s="37">
        <v>1399259</v>
      </c>
      <c r="D8" s="37">
        <v>1326420</v>
      </c>
      <c r="E8" s="81" t="s">
        <v>79</v>
      </c>
      <c r="F8" s="81" t="s">
        <v>79</v>
      </c>
      <c r="G8" s="37">
        <v>1715</v>
      </c>
      <c r="H8" s="37">
        <v>9653</v>
      </c>
      <c r="I8" s="37">
        <v>29199</v>
      </c>
      <c r="J8" s="37">
        <v>32272</v>
      </c>
      <c r="K8" s="92"/>
    </row>
    <row r="9" spans="1:11" s="11" customFormat="1" ht="18" customHeight="1">
      <c r="A9" s="24">
        <v>23</v>
      </c>
      <c r="B9" s="50"/>
      <c r="C9" s="37">
        <v>1396890</v>
      </c>
      <c r="D9" s="37">
        <v>1323820</v>
      </c>
      <c r="E9" s="81" t="s">
        <v>79</v>
      </c>
      <c r="F9" s="81" t="s">
        <v>79</v>
      </c>
      <c r="G9" s="37">
        <v>1715</v>
      </c>
      <c r="H9" s="37">
        <v>9160</v>
      </c>
      <c r="I9" s="37">
        <v>29185</v>
      </c>
      <c r="J9" s="37">
        <v>33010</v>
      </c>
      <c r="K9" s="92"/>
    </row>
    <row r="10" spans="1:11" s="11" customFormat="1" ht="18" customHeight="1">
      <c r="A10" s="24">
        <v>24</v>
      </c>
      <c r="B10" s="50"/>
      <c r="C10" s="37">
        <v>1394803</v>
      </c>
      <c r="D10" s="37">
        <v>1321156</v>
      </c>
      <c r="E10" s="81" t="s">
        <v>79</v>
      </c>
      <c r="F10" s="81" t="s">
        <v>79</v>
      </c>
      <c r="G10" s="37">
        <v>1715</v>
      </c>
      <c r="H10" s="37">
        <v>9127</v>
      </c>
      <c r="I10" s="37">
        <v>29176</v>
      </c>
      <c r="J10" s="37">
        <v>33629</v>
      </c>
      <c r="K10" s="92"/>
    </row>
    <row r="11" spans="1:11" s="11" customFormat="1" ht="18" customHeight="1">
      <c r="A11" s="24">
        <v>25</v>
      </c>
      <c r="B11" s="50"/>
      <c r="C11" s="37">
        <v>1400817</v>
      </c>
      <c r="D11" s="37">
        <v>1325967</v>
      </c>
      <c r="E11" s="81" t="s">
        <v>79</v>
      </c>
      <c r="F11" s="81" t="s">
        <v>79</v>
      </c>
      <c r="G11" s="37">
        <v>1715</v>
      </c>
      <c r="H11" s="37">
        <v>9059</v>
      </c>
      <c r="I11" s="37">
        <v>29191</v>
      </c>
      <c r="J11" s="37">
        <v>34885</v>
      </c>
      <c r="K11" s="92"/>
    </row>
    <row r="12" spans="1:11" s="11" customFormat="1" ht="18" customHeight="1">
      <c r="A12" s="24">
        <v>26</v>
      </c>
      <c r="C12" s="40">
        <f>SUM(D12:J12)</f>
        <v>1411882</v>
      </c>
      <c r="D12" s="37">
        <v>1336868</v>
      </c>
      <c r="E12" s="81" t="s">
        <v>79</v>
      </c>
      <c r="F12" s="81" t="s">
        <v>79</v>
      </c>
      <c r="G12" s="37">
        <v>1518</v>
      </c>
      <c r="H12" s="37">
        <v>9059</v>
      </c>
      <c r="I12" s="37">
        <v>29186</v>
      </c>
      <c r="J12" s="37">
        <v>35251</v>
      </c>
      <c r="K12" s="92"/>
    </row>
    <row r="13" spans="1:11" s="11" customFormat="1" ht="18" customHeight="1">
      <c r="A13" s="52">
        <v>27</v>
      </c>
      <c r="B13" s="10"/>
      <c r="C13" s="93">
        <f>SUM(D13:J13)</f>
        <v>1416826</v>
      </c>
      <c r="D13" s="94">
        <v>1340959</v>
      </c>
      <c r="E13" s="95" t="s">
        <v>79</v>
      </c>
      <c r="F13" s="95" t="s">
        <v>79</v>
      </c>
      <c r="G13" s="94">
        <v>1518</v>
      </c>
      <c r="H13" s="94">
        <v>8982</v>
      </c>
      <c r="I13" s="94">
        <v>29623</v>
      </c>
      <c r="J13" s="94">
        <v>35744</v>
      </c>
      <c r="K13" s="92"/>
    </row>
    <row r="14" spans="1:11" s="11" customFormat="1" ht="18" customHeight="1">
      <c r="A14" s="24"/>
      <c r="C14" s="40"/>
      <c r="D14" s="37"/>
      <c r="E14" s="81"/>
      <c r="F14" s="81"/>
      <c r="G14" s="37"/>
      <c r="H14" s="37"/>
      <c r="I14" s="37"/>
      <c r="J14" s="37"/>
      <c r="K14" s="92"/>
    </row>
    <row r="15" spans="1:11" s="11" customFormat="1" ht="18" customHeight="1">
      <c r="A15" s="129" t="s">
        <v>130</v>
      </c>
      <c r="B15" s="130"/>
      <c r="C15" s="40"/>
      <c r="D15" s="37"/>
      <c r="E15" s="81"/>
      <c r="F15" s="81"/>
      <c r="G15" s="37"/>
      <c r="H15" s="37"/>
      <c r="I15" s="37"/>
      <c r="J15" s="37"/>
      <c r="K15" s="92"/>
    </row>
    <row r="16" spans="1:11" s="11" customFormat="1" ht="18" customHeight="1">
      <c r="A16" s="127" t="s">
        <v>165</v>
      </c>
      <c r="B16" s="128"/>
      <c r="C16" s="97" t="s">
        <v>131</v>
      </c>
      <c r="D16" s="97" t="s">
        <v>132</v>
      </c>
      <c r="E16" s="97" t="s">
        <v>133</v>
      </c>
      <c r="F16" s="97" t="s">
        <v>134</v>
      </c>
      <c r="G16" s="98" t="s">
        <v>135</v>
      </c>
      <c r="K16" s="92"/>
    </row>
    <row r="17" spans="1:11" s="11" customFormat="1" ht="18" customHeight="1">
      <c r="A17" s="24">
        <v>28</v>
      </c>
      <c r="C17" s="40">
        <v>1377972</v>
      </c>
      <c r="D17" s="37">
        <v>1313985</v>
      </c>
      <c r="E17" s="37">
        <v>1894</v>
      </c>
      <c r="F17" s="37">
        <v>25540</v>
      </c>
      <c r="G17" s="37">
        <v>36553</v>
      </c>
      <c r="K17" s="92"/>
    </row>
    <row r="18" spans="1:10" ht="8.25" customHeight="1">
      <c r="A18" s="34"/>
      <c r="B18" s="34"/>
      <c r="C18" s="35"/>
      <c r="D18" s="34"/>
      <c r="E18" s="34"/>
      <c r="F18" s="34"/>
      <c r="G18" s="34"/>
      <c r="H18" s="22"/>
      <c r="I18" s="22"/>
      <c r="J18" s="22"/>
    </row>
    <row r="19" spans="1:10" ht="17.25" customHeight="1">
      <c r="A19" s="29" t="s">
        <v>81</v>
      </c>
      <c r="B19" s="29"/>
      <c r="C19" s="38"/>
      <c r="D19" s="38"/>
      <c r="E19" s="38"/>
      <c r="F19" s="38"/>
      <c r="G19" s="38"/>
      <c r="H19" s="22"/>
      <c r="I19" s="22"/>
      <c r="J19" s="22"/>
    </row>
  </sheetData>
  <sheetProtection/>
  <mergeCells count="8">
    <mergeCell ref="A16:B16"/>
    <mergeCell ref="J5:J6"/>
    <mergeCell ref="A5:B6"/>
    <mergeCell ref="C5:C6"/>
    <mergeCell ref="D5:D6"/>
    <mergeCell ref="F5:F6"/>
    <mergeCell ref="G5:G6"/>
    <mergeCell ref="I5:I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&amp;C&amp;14平成29年版山形市統計書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36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6.28125" style="6" customWidth="1"/>
    <col min="2" max="2" width="5.00390625" style="6" customWidth="1"/>
    <col min="3" max="3" width="9.57421875" style="6" customWidth="1"/>
    <col min="4" max="5" width="11.57421875" style="6" bestFit="1" customWidth="1"/>
    <col min="6" max="7" width="10.421875" style="6" bestFit="1" customWidth="1"/>
    <col min="8" max="22" width="9.57421875" style="6" customWidth="1"/>
    <col min="23" max="23" width="9.140625" style="6" customWidth="1"/>
    <col min="24" max="25" width="8.57421875" style="6" customWidth="1"/>
    <col min="26" max="16384" width="9.00390625" style="6" customWidth="1"/>
  </cols>
  <sheetData>
    <row r="1" spans="1:10" ht="17.25">
      <c r="A1" s="41" t="s">
        <v>136</v>
      </c>
      <c r="B1" s="41"/>
      <c r="C1" s="42"/>
      <c r="D1" s="66"/>
      <c r="E1" s="66"/>
      <c r="F1" s="66"/>
      <c r="G1" s="66"/>
      <c r="H1" s="66"/>
      <c r="I1" s="66"/>
      <c r="J1" s="66"/>
    </row>
    <row r="2" spans="1:10" ht="9" customHeight="1">
      <c r="A2" s="65"/>
      <c r="B2" s="65"/>
      <c r="C2" s="42"/>
      <c r="D2" s="66"/>
      <c r="E2" s="66"/>
      <c r="F2" s="66"/>
      <c r="G2" s="66"/>
      <c r="H2" s="66"/>
      <c r="I2" s="66"/>
      <c r="J2" s="66"/>
    </row>
    <row r="3" spans="1:10" ht="13.5">
      <c r="A3" s="43" t="s">
        <v>137</v>
      </c>
      <c r="B3" s="43"/>
      <c r="C3" s="66"/>
      <c r="D3" s="66"/>
      <c r="E3" s="66"/>
      <c r="F3" s="66"/>
      <c r="G3" s="66"/>
      <c r="H3" s="66"/>
      <c r="J3" s="9" t="s">
        <v>86</v>
      </c>
    </row>
    <row r="4" spans="1:10" ht="6" customHeight="1">
      <c r="A4" s="34"/>
      <c r="B4" s="34"/>
      <c r="C4" s="10"/>
      <c r="D4" s="10"/>
      <c r="E4" s="10"/>
      <c r="F4" s="10"/>
      <c r="G4" s="10"/>
      <c r="H4" s="10"/>
      <c r="I4" s="78"/>
      <c r="J4" s="10"/>
    </row>
    <row r="5" spans="1:10" ht="15" customHeight="1">
      <c r="A5" s="113" t="s">
        <v>13</v>
      </c>
      <c r="B5" s="113"/>
      <c r="C5" s="122" t="s">
        <v>138</v>
      </c>
      <c r="D5" s="122" t="s">
        <v>139</v>
      </c>
      <c r="E5" s="117" t="s">
        <v>140</v>
      </c>
      <c r="F5" s="118"/>
      <c r="G5" s="118"/>
      <c r="H5" s="118"/>
      <c r="I5" s="118"/>
      <c r="J5" s="118"/>
    </row>
    <row r="6" spans="1:10" ht="15" customHeight="1">
      <c r="A6" s="115"/>
      <c r="B6" s="115"/>
      <c r="C6" s="123"/>
      <c r="D6" s="123"/>
      <c r="E6" s="20" t="s">
        <v>141</v>
      </c>
      <c r="F6" s="20" t="s">
        <v>142</v>
      </c>
      <c r="G6" s="20" t="s">
        <v>143</v>
      </c>
      <c r="H6" s="20" t="s">
        <v>95</v>
      </c>
      <c r="I6" s="20" t="s">
        <v>144</v>
      </c>
      <c r="J6" s="16" t="s">
        <v>145</v>
      </c>
    </row>
    <row r="7" spans="1:10" ht="9" customHeight="1">
      <c r="A7" s="70"/>
      <c r="B7" s="71"/>
      <c r="C7" s="70"/>
      <c r="D7" s="12"/>
      <c r="E7" s="21"/>
      <c r="F7" s="21"/>
      <c r="G7" s="21"/>
      <c r="H7" s="21"/>
      <c r="I7" s="21"/>
      <c r="J7" s="21"/>
    </row>
    <row r="8" spans="1:10" ht="18" customHeight="1">
      <c r="A8" s="24" t="s">
        <v>146</v>
      </c>
      <c r="B8" s="73" t="s">
        <v>147</v>
      </c>
      <c r="C8" s="99">
        <v>22228</v>
      </c>
      <c r="D8" s="99">
        <v>15249659</v>
      </c>
      <c r="E8" s="99">
        <v>14906264</v>
      </c>
      <c r="F8" s="99">
        <v>5435300</v>
      </c>
      <c r="G8" s="99">
        <v>4676783</v>
      </c>
      <c r="H8" s="99">
        <v>626775</v>
      </c>
      <c r="I8" s="99">
        <v>3284094</v>
      </c>
      <c r="J8" s="99">
        <v>883312</v>
      </c>
    </row>
    <row r="9" spans="1:10" s="11" customFormat="1" ht="18" customHeight="1">
      <c r="A9" s="24">
        <v>21</v>
      </c>
      <c r="B9" s="30"/>
      <c r="C9" s="99">
        <v>22043</v>
      </c>
      <c r="D9" s="99">
        <v>17151289</v>
      </c>
      <c r="E9" s="99">
        <v>16705539</v>
      </c>
      <c r="F9" s="99">
        <v>5279225</v>
      </c>
      <c r="G9" s="99">
        <v>4267771</v>
      </c>
      <c r="H9" s="99">
        <v>1351161</v>
      </c>
      <c r="I9" s="99">
        <v>4950181</v>
      </c>
      <c r="J9" s="99">
        <v>857201</v>
      </c>
    </row>
    <row r="10" spans="1:10" s="11" customFormat="1" ht="18" customHeight="1">
      <c r="A10" s="24">
        <v>22</v>
      </c>
      <c r="B10" s="30"/>
      <c r="C10" s="31">
        <v>22028</v>
      </c>
      <c r="D10" s="31">
        <v>17390335</v>
      </c>
      <c r="E10" s="31">
        <v>17547206</v>
      </c>
      <c r="F10" s="31">
        <v>5136319</v>
      </c>
      <c r="G10" s="31">
        <v>4386492</v>
      </c>
      <c r="H10" s="31">
        <v>1528226</v>
      </c>
      <c r="I10" s="31">
        <v>5396312</v>
      </c>
      <c r="J10" s="31">
        <v>1099857</v>
      </c>
    </row>
    <row r="11" spans="1:10" s="11" customFormat="1" ht="18" customHeight="1">
      <c r="A11" s="24">
        <v>23</v>
      </c>
      <c r="B11" s="30"/>
      <c r="C11" s="99">
        <v>21951</v>
      </c>
      <c r="D11" s="99">
        <v>17194521</v>
      </c>
      <c r="E11" s="99">
        <v>17158369</v>
      </c>
      <c r="F11" s="99">
        <v>5097489</v>
      </c>
      <c r="G11" s="99">
        <v>4022010</v>
      </c>
      <c r="H11" s="99">
        <v>1759234</v>
      </c>
      <c r="I11" s="99">
        <v>5303894</v>
      </c>
      <c r="J11" s="99">
        <v>975742</v>
      </c>
    </row>
    <row r="12" spans="1:10" s="11" customFormat="1" ht="18" customHeight="1">
      <c r="A12" s="24">
        <v>24</v>
      </c>
      <c r="B12" s="39"/>
      <c r="C12" s="100">
        <v>21871</v>
      </c>
      <c r="D12" s="100">
        <v>18722211</v>
      </c>
      <c r="E12" s="100">
        <v>18825038</v>
      </c>
      <c r="F12" s="100">
        <v>5104658</v>
      </c>
      <c r="G12" s="100">
        <v>4262407</v>
      </c>
      <c r="H12" s="100">
        <v>2565145</v>
      </c>
      <c r="I12" s="100">
        <v>5768307</v>
      </c>
      <c r="J12" s="100">
        <v>1124521</v>
      </c>
    </row>
    <row r="13" spans="1:10" s="11" customFormat="1" ht="18" customHeight="1">
      <c r="A13" s="24">
        <v>25</v>
      </c>
      <c r="B13" s="22"/>
      <c r="C13" s="101">
        <v>21855</v>
      </c>
      <c r="D13" s="100">
        <v>18817958</v>
      </c>
      <c r="E13" s="100">
        <v>18597816</v>
      </c>
      <c r="F13" s="100">
        <v>4965526</v>
      </c>
      <c r="G13" s="100">
        <v>4049291</v>
      </c>
      <c r="H13" s="100">
        <v>2508560</v>
      </c>
      <c r="I13" s="100">
        <v>5939171</v>
      </c>
      <c r="J13" s="100">
        <v>1135268</v>
      </c>
    </row>
    <row r="14" spans="1:10" s="11" customFormat="1" ht="18" customHeight="1">
      <c r="A14" s="24">
        <v>26</v>
      </c>
      <c r="B14" s="22"/>
      <c r="C14" s="101">
        <v>21776</v>
      </c>
      <c r="D14" s="100">
        <v>19178501</v>
      </c>
      <c r="E14" s="100">
        <v>18729400</v>
      </c>
      <c r="F14" s="100">
        <v>4871327</v>
      </c>
      <c r="G14" s="100">
        <v>3943766</v>
      </c>
      <c r="H14" s="100">
        <v>2680638</v>
      </c>
      <c r="I14" s="100">
        <v>6090513</v>
      </c>
      <c r="J14" s="100">
        <v>1143156</v>
      </c>
    </row>
    <row r="15" spans="1:10" s="11" customFormat="1" ht="18" customHeight="1">
      <c r="A15" s="24">
        <v>27</v>
      </c>
      <c r="B15" s="22"/>
      <c r="C15" s="101">
        <v>21628</v>
      </c>
      <c r="D15" s="100">
        <v>18292165</v>
      </c>
      <c r="E15" s="100">
        <v>18095119</v>
      </c>
      <c r="F15" s="100">
        <v>4687566</v>
      </c>
      <c r="G15" s="100">
        <v>3875830</v>
      </c>
      <c r="H15" s="100">
        <v>2703222</v>
      </c>
      <c r="I15" s="100">
        <v>5691272</v>
      </c>
      <c r="J15" s="100">
        <v>1137229</v>
      </c>
    </row>
    <row r="16" spans="1:10" s="11" customFormat="1" ht="18" customHeight="1">
      <c r="A16" s="24">
        <v>28</v>
      </c>
      <c r="B16" s="22"/>
      <c r="C16" s="101">
        <v>21530</v>
      </c>
      <c r="D16" s="100">
        <v>18716785</v>
      </c>
      <c r="E16" s="100">
        <v>18341468</v>
      </c>
      <c r="F16" s="100">
        <v>4570254</v>
      </c>
      <c r="G16" s="100">
        <v>3898171</v>
      </c>
      <c r="H16" s="100">
        <v>2639558</v>
      </c>
      <c r="I16" s="100">
        <v>6058905</v>
      </c>
      <c r="J16" s="100">
        <v>1174580</v>
      </c>
    </row>
    <row r="17" spans="1:10" s="11" customFormat="1" ht="18" customHeight="1">
      <c r="A17" s="24">
        <v>29</v>
      </c>
      <c r="B17" s="22"/>
      <c r="C17" s="101">
        <v>21661</v>
      </c>
      <c r="D17" s="100">
        <v>19538140</v>
      </c>
      <c r="E17" s="100">
        <v>19176810</v>
      </c>
      <c r="F17" s="100">
        <v>4663362</v>
      </c>
      <c r="G17" s="100">
        <v>3910997</v>
      </c>
      <c r="H17" s="100">
        <v>3063131</v>
      </c>
      <c r="I17" s="100">
        <v>6276348</v>
      </c>
      <c r="J17" s="100">
        <v>1262972</v>
      </c>
    </row>
    <row r="18" spans="1:10" ht="6" customHeight="1">
      <c r="A18" s="24"/>
      <c r="B18" s="25"/>
      <c r="C18" s="102"/>
      <c r="D18" s="103" t="s">
        <v>148</v>
      </c>
      <c r="E18" s="103"/>
      <c r="F18" s="103"/>
      <c r="G18" s="103"/>
      <c r="H18" s="103"/>
      <c r="I18" s="103"/>
      <c r="J18" s="103"/>
    </row>
    <row r="19" spans="1:10" s="11" customFormat="1" ht="18" customHeight="1">
      <c r="A19" s="24" t="s">
        <v>149</v>
      </c>
      <c r="B19" s="96" t="s">
        <v>150</v>
      </c>
      <c r="C19" s="111">
        <v>21595</v>
      </c>
      <c r="D19" s="110">
        <v>2178677</v>
      </c>
      <c r="E19" s="110">
        <v>2175183</v>
      </c>
      <c r="F19" s="110">
        <v>569854</v>
      </c>
      <c r="G19" s="110">
        <v>427156</v>
      </c>
      <c r="H19" s="110">
        <v>296401</v>
      </c>
      <c r="I19" s="110">
        <v>699585</v>
      </c>
      <c r="J19" s="110">
        <v>182187</v>
      </c>
    </row>
    <row r="20" spans="1:10" s="11" customFormat="1" ht="18" customHeight="1">
      <c r="A20" s="104" t="s">
        <v>151</v>
      </c>
      <c r="B20" s="105"/>
      <c r="C20" s="111">
        <v>21600</v>
      </c>
      <c r="D20" s="110">
        <v>2025580</v>
      </c>
      <c r="E20" s="110">
        <v>2072547</v>
      </c>
      <c r="F20" s="110">
        <v>527172</v>
      </c>
      <c r="G20" s="110">
        <v>406661</v>
      </c>
      <c r="H20" s="110">
        <v>300797</v>
      </c>
      <c r="I20" s="110">
        <v>653871</v>
      </c>
      <c r="J20" s="110">
        <v>184046</v>
      </c>
    </row>
    <row r="21" spans="1:10" s="11" customFormat="1" ht="18" customHeight="1">
      <c r="A21" s="104" t="s">
        <v>152</v>
      </c>
      <c r="B21" s="80"/>
      <c r="C21" s="111">
        <v>21589</v>
      </c>
      <c r="D21" s="110">
        <v>2036258</v>
      </c>
      <c r="E21" s="110">
        <v>1948145</v>
      </c>
      <c r="F21" s="110">
        <v>481840</v>
      </c>
      <c r="G21" s="110">
        <v>364127</v>
      </c>
      <c r="H21" s="110">
        <v>301156</v>
      </c>
      <c r="I21" s="110">
        <v>652856</v>
      </c>
      <c r="J21" s="110">
        <v>148166</v>
      </c>
    </row>
    <row r="22" spans="1:10" s="11" customFormat="1" ht="18" customHeight="1">
      <c r="A22" s="104" t="s">
        <v>153</v>
      </c>
      <c r="B22" s="80"/>
      <c r="C22" s="111">
        <v>21656</v>
      </c>
      <c r="D22" s="110">
        <v>1477896</v>
      </c>
      <c r="E22" s="110">
        <v>1692946</v>
      </c>
      <c r="F22" s="110">
        <v>507987</v>
      </c>
      <c r="G22" s="110">
        <v>349000</v>
      </c>
      <c r="H22" s="110">
        <v>232680</v>
      </c>
      <c r="I22" s="110">
        <v>491433</v>
      </c>
      <c r="J22" s="110">
        <v>111846</v>
      </c>
    </row>
    <row r="23" spans="1:10" s="11" customFormat="1" ht="18" customHeight="1">
      <c r="A23" s="104" t="s">
        <v>154</v>
      </c>
      <c r="B23" s="80"/>
      <c r="C23" s="111">
        <v>21663</v>
      </c>
      <c r="D23" s="110">
        <v>1265038</v>
      </c>
      <c r="E23" s="110">
        <v>1298526</v>
      </c>
      <c r="F23" s="110">
        <v>423069</v>
      </c>
      <c r="G23" s="110">
        <v>240909</v>
      </c>
      <c r="H23" s="110">
        <v>216923</v>
      </c>
      <c r="I23" s="110">
        <v>375745</v>
      </c>
      <c r="J23" s="110">
        <v>41880</v>
      </c>
    </row>
    <row r="24" spans="1:10" s="11" customFormat="1" ht="18" customHeight="1">
      <c r="A24" s="104" t="s">
        <v>155</v>
      </c>
      <c r="B24" s="80"/>
      <c r="C24" s="111">
        <v>21666</v>
      </c>
      <c r="D24" s="110">
        <v>1244790</v>
      </c>
      <c r="E24" s="110">
        <v>1159980</v>
      </c>
      <c r="F24" s="110">
        <v>304842</v>
      </c>
      <c r="G24" s="110">
        <v>239833</v>
      </c>
      <c r="H24" s="110">
        <v>221512</v>
      </c>
      <c r="I24" s="110">
        <v>352283</v>
      </c>
      <c r="J24" s="110">
        <v>41510</v>
      </c>
    </row>
    <row r="25" spans="1:10" s="11" customFormat="1" ht="18" customHeight="1">
      <c r="A25" s="104" t="s">
        <v>156</v>
      </c>
      <c r="B25" s="80"/>
      <c r="C25" s="111">
        <v>21646</v>
      </c>
      <c r="D25" s="110">
        <v>1499286</v>
      </c>
      <c r="E25" s="110">
        <v>1418204</v>
      </c>
      <c r="F25" s="110">
        <v>274960</v>
      </c>
      <c r="G25" s="110">
        <v>325808</v>
      </c>
      <c r="H25" s="110">
        <v>221110</v>
      </c>
      <c r="I25" s="110">
        <v>492302</v>
      </c>
      <c r="J25" s="110">
        <v>104024</v>
      </c>
    </row>
    <row r="26" spans="1:10" s="11" customFormat="1" ht="18" customHeight="1">
      <c r="A26" s="104" t="s">
        <v>157</v>
      </c>
      <c r="B26" s="80"/>
      <c r="C26" s="111">
        <v>21638</v>
      </c>
      <c r="D26" s="110">
        <v>1433082</v>
      </c>
      <c r="E26" s="110">
        <v>1370495</v>
      </c>
      <c r="F26" s="110">
        <v>207435</v>
      </c>
      <c r="G26" s="110">
        <v>374329</v>
      </c>
      <c r="H26" s="110">
        <v>199898</v>
      </c>
      <c r="I26" s="110">
        <v>487533</v>
      </c>
      <c r="J26" s="110">
        <v>101300</v>
      </c>
    </row>
    <row r="27" spans="1:10" s="11" customFormat="1" ht="18" customHeight="1">
      <c r="A27" s="104" t="s">
        <v>158</v>
      </c>
      <c r="B27" s="80"/>
      <c r="C27" s="111">
        <v>21637</v>
      </c>
      <c r="D27" s="110">
        <v>1234176</v>
      </c>
      <c r="E27" s="110">
        <v>1307980</v>
      </c>
      <c r="F27" s="110">
        <v>232325</v>
      </c>
      <c r="G27" s="110">
        <v>359890</v>
      </c>
      <c r="H27" s="110">
        <v>219889</v>
      </c>
      <c r="I27" s="110">
        <v>436018</v>
      </c>
      <c r="J27" s="110">
        <v>59858</v>
      </c>
    </row>
    <row r="28" spans="1:10" s="11" customFormat="1" ht="18" customHeight="1">
      <c r="A28" s="104" t="s">
        <v>159</v>
      </c>
      <c r="B28" s="80"/>
      <c r="C28" s="111">
        <v>21667</v>
      </c>
      <c r="D28" s="110">
        <v>1280435</v>
      </c>
      <c r="E28" s="110">
        <v>1274485</v>
      </c>
      <c r="F28" s="110">
        <v>305899</v>
      </c>
      <c r="G28" s="110">
        <v>275166</v>
      </c>
      <c r="H28" s="110">
        <v>228905</v>
      </c>
      <c r="I28" s="110">
        <v>420137</v>
      </c>
      <c r="J28" s="110">
        <v>44378</v>
      </c>
    </row>
    <row r="29" spans="1:10" s="11" customFormat="1" ht="18" customHeight="1">
      <c r="A29" s="104" t="s">
        <v>160</v>
      </c>
      <c r="B29" s="80"/>
      <c r="C29" s="111">
        <v>21661</v>
      </c>
      <c r="D29" s="110">
        <v>1709962</v>
      </c>
      <c r="E29" s="110">
        <v>1501457</v>
      </c>
      <c r="F29" s="110">
        <v>361639</v>
      </c>
      <c r="G29" s="110">
        <v>221769</v>
      </c>
      <c r="H29" s="110">
        <v>292954</v>
      </c>
      <c r="I29" s="110">
        <v>544573</v>
      </c>
      <c r="J29" s="110">
        <v>80522</v>
      </c>
    </row>
    <row r="30" spans="1:10" s="11" customFormat="1" ht="18" customHeight="1">
      <c r="A30" s="104" t="s">
        <v>161</v>
      </c>
      <c r="B30" s="80"/>
      <c r="C30" s="111">
        <v>21661</v>
      </c>
      <c r="D30" s="110">
        <v>2152960</v>
      </c>
      <c r="E30" s="110">
        <v>1956862</v>
      </c>
      <c r="F30" s="110">
        <v>466340</v>
      </c>
      <c r="G30" s="110">
        <v>326349</v>
      </c>
      <c r="H30" s="110">
        <v>330906</v>
      </c>
      <c r="I30" s="110">
        <v>670012</v>
      </c>
      <c r="J30" s="110">
        <v>163255</v>
      </c>
    </row>
    <row r="31" spans="1:11" ht="9" customHeight="1">
      <c r="A31" s="106"/>
      <c r="B31" s="88"/>
      <c r="C31" s="107"/>
      <c r="D31" s="108"/>
      <c r="E31" s="108"/>
      <c r="F31" s="108"/>
      <c r="G31" s="108"/>
      <c r="H31" s="108"/>
      <c r="I31" s="108"/>
      <c r="J31" s="108"/>
      <c r="K31" s="11"/>
    </row>
    <row r="32" spans="1:10" ht="15" customHeight="1">
      <c r="A32" s="105" t="s">
        <v>162</v>
      </c>
      <c r="B32" s="80"/>
      <c r="C32" s="82"/>
      <c r="D32" s="82"/>
      <c r="E32" s="82"/>
      <c r="F32" s="82"/>
      <c r="G32" s="82"/>
      <c r="H32" s="82"/>
      <c r="I32" s="82"/>
      <c r="J32" s="82"/>
    </row>
    <row r="33" spans="1:4" ht="17.25" customHeight="1">
      <c r="A33" s="29" t="s">
        <v>163</v>
      </c>
      <c r="B33" s="29"/>
      <c r="D33" s="109"/>
    </row>
    <row r="34" ht="13.5">
      <c r="G34" s="109"/>
    </row>
    <row r="35" spans="4:10" ht="13.5">
      <c r="D35" s="109"/>
      <c r="E35" s="109"/>
      <c r="F35" s="109"/>
      <c r="G35" s="109"/>
      <c r="H35" s="109"/>
      <c r="I35" s="109"/>
      <c r="J35" s="109"/>
    </row>
    <row r="36" spans="3:10" ht="13.5">
      <c r="C36" s="109"/>
      <c r="D36" s="109"/>
      <c r="E36" s="109"/>
      <c r="F36" s="109"/>
      <c r="G36" s="109"/>
      <c r="H36" s="109"/>
      <c r="I36" s="109"/>
      <c r="J36" s="109"/>
    </row>
  </sheetData>
  <sheetProtection/>
  <mergeCells count="4">
    <mergeCell ref="A5:B6"/>
    <mergeCell ref="C5:C6"/>
    <mergeCell ref="D5:D6"/>
    <mergeCell ref="E5:J5"/>
  </mergeCells>
  <printOptions/>
  <pageMargins left="0.5905511811023623" right="0.5905511811023623" top="0.7874015748031497" bottom="0.5905511811023623" header="0.5118110236220472" footer="0.5118110236220472"/>
  <pageSetup horizontalDpi="400" verticalDpi="400" orientation="landscape" paperSize="9" r:id="rId1"/>
  <headerFooter alignWithMargins="0">
    <oddHeader>&amp;C&amp;14平成29年版山形市統計書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2019-01-10T04:58:25Z</cp:lastPrinted>
  <dcterms:created xsi:type="dcterms:W3CDTF">2019-01-09T07:03:02Z</dcterms:created>
  <dcterms:modified xsi:type="dcterms:W3CDTF">2019-01-10T04:59:27Z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